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jean_nikiema_centralesupelec_fr/Documents/Documents/Microgrids.jl/Microgrid_with_Hydrogen 2 rule based EMS comparison/"/>
    </mc:Choice>
  </mc:AlternateContent>
  <xr:revisionPtr revIDLastSave="173" documentId="8_{8595F051-5D06-4176-A658-1886C17E01CB}" xr6:coauthVersionLast="47" xr6:coauthVersionMax="47" xr10:uidLastSave="{34854393-5BD6-4B23-9F13-93380148099C}"/>
  <bookViews>
    <workbookView xWindow="14303" yWindow="-8198" windowWidth="28995" windowHeight="15795" activeTab="3" xr2:uid="{00000000-000D-0000-FFFF-FFFF00000000}"/>
  </bookViews>
  <sheets>
    <sheet name="Raw_Datas" sheetId="1" r:id="rId1"/>
    <sheet name="Average datas" sheetId="2" r:id="rId2"/>
    <sheet name="Final_results" sheetId="5" r:id="rId3"/>
    <sheet name="avg_csv_generation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16" i="6"/>
  <c r="A19" i="6"/>
  <c r="A20" i="6"/>
  <c r="A21" i="6"/>
  <c r="A45" i="6"/>
  <c r="A2" i="6"/>
  <c r="C77" i="5"/>
  <c r="D77" i="5"/>
  <c r="E77" i="5"/>
  <c r="F77" i="5"/>
  <c r="G77" i="5"/>
  <c r="H77" i="5"/>
  <c r="C78" i="5"/>
  <c r="D78" i="5"/>
  <c r="E78" i="5"/>
  <c r="F78" i="5"/>
  <c r="G78" i="5"/>
  <c r="H78" i="5"/>
  <c r="C79" i="5"/>
  <c r="D79" i="5"/>
  <c r="E79" i="5"/>
  <c r="F79" i="5"/>
  <c r="G79" i="5"/>
  <c r="H79" i="5"/>
  <c r="C80" i="5"/>
  <c r="D80" i="5"/>
  <c r="E80" i="5"/>
  <c r="F80" i="5"/>
  <c r="G80" i="5"/>
  <c r="H80" i="5"/>
  <c r="C81" i="5"/>
  <c r="D81" i="5"/>
  <c r="E81" i="5"/>
  <c r="F81" i="5"/>
  <c r="G81" i="5"/>
  <c r="H81" i="5"/>
  <c r="C82" i="5"/>
  <c r="D82" i="5"/>
  <c r="E82" i="5"/>
  <c r="F82" i="5"/>
  <c r="G82" i="5"/>
  <c r="H82" i="5"/>
  <c r="C83" i="5"/>
  <c r="D83" i="5"/>
  <c r="E83" i="5"/>
  <c r="F83" i="5"/>
  <c r="G83" i="5"/>
  <c r="H83" i="5"/>
  <c r="C84" i="5"/>
  <c r="D84" i="5"/>
  <c r="E84" i="5"/>
  <c r="F84" i="5"/>
  <c r="G84" i="5"/>
  <c r="H84" i="5"/>
  <c r="C85" i="5"/>
  <c r="D85" i="5"/>
  <c r="E85" i="5"/>
  <c r="F85" i="5"/>
  <c r="G85" i="5"/>
  <c r="H85" i="5"/>
  <c r="C86" i="5"/>
  <c r="D86" i="5"/>
  <c r="E86" i="5"/>
  <c r="F86" i="5"/>
  <c r="G86" i="5"/>
  <c r="H86" i="5"/>
  <c r="C87" i="5"/>
  <c r="D87" i="5"/>
  <c r="E87" i="5"/>
  <c r="F87" i="5"/>
  <c r="G87" i="5"/>
  <c r="H87" i="5"/>
  <c r="C88" i="5"/>
  <c r="D88" i="5"/>
  <c r="E88" i="5"/>
  <c r="F88" i="5"/>
  <c r="G88" i="5"/>
  <c r="H88" i="5"/>
  <c r="C89" i="5"/>
  <c r="D89" i="5"/>
  <c r="E89" i="5"/>
  <c r="F89" i="5"/>
  <c r="G89" i="5"/>
  <c r="H89" i="5"/>
  <c r="C90" i="5"/>
  <c r="D90" i="5"/>
  <c r="E90" i="5"/>
  <c r="F90" i="5"/>
  <c r="G90" i="5"/>
  <c r="H90" i="5"/>
  <c r="C91" i="5"/>
  <c r="D91" i="5"/>
  <c r="E91" i="5"/>
  <c r="F91" i="5"/>
  <c r="G91" i="5"/>
  <c r="H91" i="5"/>
  <c r="C92" i="5"/>
  <c r="D92" i="5"/>
  <c r="E92" i="5"/>
  <c r="F92" i="5"/>
  <c r="G92" i="5"/>
  <c r="H92" i="5"/>
  <c r="C93" i="5"/>
  <c r="D93" i="5"/>
  <c r="E93" i="5"/>
  <c r="F93" i="5"/>
  <c r="G93" i="5"/>
  <c r="H93" i="5"/>
  <c r="D76" i="5"/>
  <c r="E76" i="5"/>
  <c r="F76" i="5"/>
  <c r="G76" i="5"/>
  <c r="H76" i="5"/>
  <c r="C76" i="5"/>
  <c r="K88" i="5"/>
  <c r="K77" i="5"/>
  <c r="K80" i="5"/>
  <c r="J93" i="5"/>
  <c r="I93" i="5"/>
  <c r="K93" i="5" s="1"/>
  <c r="B93" i="5"/>
  <c r="A93" i="5"/>
  <c r="J92" i="5"/>
  <c r="I92" i="5"/>
  <c r="B92" i="5"/>
  <c r="A92" i="5"/>
  <c r="J91" i="5"/>
  <c r="I91" i="5"/>
  <c r="K91" i="5" s="1"/>
  <c r="B91" i="5"/>
  <c r="A91" i="5"/>
  <c r="J90" i="5"/>
  <c r="I90" i="5"/>
  <c r="K90" i="5" s="1"/>
  <c r="B90" i="5"/>
  <c r="A90" i="5"/>
  <c r="J89" i="5"/>
  <c r="I89" i="5"/>
  <c r="K89" i="5" s="1"/>
  <c r="B89" i="5"/>
  <c r="A89" i="5"/>
  <c r="J88" i="5"/>
  <c r="I88" i="5"/>
  <c r="B88" i="5"/>
  <c r="A88" i="5"/>
  <c r="J87" i="5"/>
  <c r="I87" i="5"/>
  <c r="B87" i="5"/>
  <c r="A87" i="5"/>
  <c r="J86" i="5"/>
  <c r="I86" i="5"/>
  <c r="K92" i="5" s="1"/>
  <c r="B86" i="5"/>
  <c r="A86" i="5"/>
  <c r="J85" i="5"/>
  <c r="I85" i="5"/>
  <c r="B85" i="5"/>
  <c r="A85" i="5"/>
  <c r="J84" i="5"/>
  <c r="I84" i="5"/>
  <c r="B84" i="5"/>
  <c r="A84" i="5"/>
  <c r="J83" i="5"/>
  <c r="I83" i="5"/>
  <c r="B83" i="5"/>
  <c r="A83" i="5"/>
  <c r="J82" i="5"/>
  <c r="I82" i="5"/>
  <c r="B82" i="5"/>
  <c r="A82" i="5"/>
  <c r="J81" i="5"/>
  <c r="I81" i="5"/>
  <c r="K81" i="5" s="1"/>
  <c r="B81" i="5"/>
  <c r="A81" i="5"/>
  <c r="J80" i="5"/>
  <c r="I80" i="5"/>
  <c r="B80" i="5"/>
  <c r="A80" i="5"/>
  <c r="J79" i="5"/>
  <c r="I79" i="5"/>
  <c r="K79" i="5" s="1"/>
  <c r="B79" i="5"/>
  <c r="A79" i="5"/>
  <c r="J78" i="5"/>
  <c r="I78" i="5"/>
  <c r="K78" i="5" s="1"/>
  <c r="B78" i="5"/>
  <c r="A78" i="5"/>
  <c r="J77" i="5"/>
  <c r="I77" i="5"/>
  <c r="B77" i="5"/>
  <c r="A77" i="5"/>
  <c r="J76" i="5"/>
  <c r="I76" i="5"/>
  <c r="K76" i="5" s="1"/>
  <c r="B76" i="5"/>
  <c r="A76" i="5"/>
  <c r="C72" i="5"/>
  <c r="C71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A34" i="6" s="1"/>
  <c r="R35" i="5"/>
  <c r="R36" i="5"/>
  <c r="R37" i="5"/>
  <c r="R38" i="5"/>
  <c r="R39" i="5"/>
  <c r="R40" i="5"/>
  <c r="R41" i="5"/>
  <c r="R42" i="5"/>
  <c r="R43" i="5"/>
  <c r="R4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U3" i="5"/>
  <c r="L3" i="5"/>
  <c r="M3" i="5"/>
  <c r="N3" i="5"/>
  <c r="O3" i="5"/>
  <c r="P3" i="5"/>
  <c r="Q3" i="5"/>
  <c r="R3" i="5"/>
  <c r="S3" i="5"/>
  <c r="T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3" i="2"/>
  <c r="AJ3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3" i="2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A24" i="6" s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A44" i="6" s="1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A41" i="6" s="1"/>
  <c r="E42" i="5"/>
  <c r="E43" i="5"/>
  <c r="E4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A36" i="6" s="1"/>
  <c r="C37" i="5"/>
  <c r="C38" i="5"/>
  <c r="C39" i="5"/>
  <c r="C40" i="5"/>
  <c r="C41" i="5"/>
  <c r="C42" i="5"/>
  <c r="C43" i="5"/>
  <c r="C44" i="5"/>
  <c r="B4" i="5"/>
  <c r="B5" i="5"/>
  <c r="B6" i="5"/>
  <c r="B7" i="5"/>
  <c r="B8" i="5"/>
  <c r="B9" i="5"/>
  <c r="B10" i="5"/>
  <c r="B11" i="5"/>
  <c r="A11" i="6" s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A31" i="6" s="1"/>
  <c r="B32" i="5"/>
  <c r="B33" i="5"/>
  <c r="B34" i="5"/>
  <c r="B35" i="5"/>
  <c r="B36" i="5"/>
  <c r="B37" i="5"/>
  <c r="B38" i="5"/>
  <c r="B39" i="5"/>
  <c r="A39" i="6" s="1"/>
  <c r="B40" i="5"/>
  <c r="B41" i="5"/>
  <c r="B42" i="5"/>
  <c r="B43" i="5"/>
  <c r="B44" i="5"/>
  <c r="B3" i="5"/>
  <c r="A4" i="5"/>
  <c r="A4" i="6" s="1"/>
  <c r="A5" i="5"/>
  <c r="A5" i="6" s="1"/>
  <c r="A6" i="5"/>
  <c r="A6" i="6" s="1"/>
  <c r="A7" i="5"/>
  <c r="A7" i="6" s="1"/>
  <c r="A8" i="5"/>
  <c r="A8" i="6" s="1"/>
  <c r="A9" i="5"/>
  <c r="A10" i="5"/>
  <c r="A10" i="6" s="1"/>
  <c r="A11" i="5"/>
  <c r="A12" i="5"/>
  <c r="A12" i="6" s="1"/>
  <c r="A13" i="5"/>
  <c r="A13" i="6" s="1"/>
  <c r="A14" i="5"/>
  <c r="A14" i="6" s="1"/>
  <c r="A15" i="5"/>
  <c r="A15" i="6" s="1"/>
  <c r="A16" i="5"/>
  <c r="A17" i="5"/>
  <c r="A17" i="6" s="1"/>
  <c r="A18" i="5"/>
  <c r="A18" i="6" s="1"/>
  <c r="A19" i="5"/>
  <c r="A20" i="5"/>
  <c r="A21" i="5"/>
  <c r="A22" i="5"/>
  <c r="A22" i="6" s="1"/>
  <c r="A23" i="5"/>
  <c r="A23" i="6" s="1"/>
  <c r="A24" i="5"/>
  <c r="A25" i="5"/>
  <c r="A25" i="6" s="1"/>
  <c r="A26" i="5"/>
  <c r="A26" i="6" s="1"/>
  <c r="A27" i="5"/>
  <c r="A27" i="6" s="1"/>
  <c r="A28" i="5"/>
  <c r="A28" i="6" s="1"/>
  <c r="A29" i="5"/>
  <c r="A29" i="6" s="1"/>
  <c r="A30" i="5"/>
  <c r="A30" i="6" s="1"/>
  <c r="A31" i="5"/>
  <c r="A32" i="5"/>
  <c r="A32" i="6" s="1"/>
  <c r="A33" i="5"/>
  <c r="A33" i="6" s="1"/>
  <c r="A34" i="5"/>
  <c r="A35" i="5"/>
  <c r="A35" i="6" s="1"/>
  <c r="A36" i="5"/>
  <c r="A37" i="5"/>
  <c r="A37" i="6" s="1"/>
  <c r="A38" i="5"/>
  <c r="A38" i="6" s="1"/>
  <c r="A39" i="5"/>
  <c r="A40" i="5"/>
  <c r="A40" i="6" s="1"/>
  <c r="A41" i="5"/>
  <c r="A42" i="5"/>
  <c r="A42" i="6" s="1"/>
  <c r="A43" i="5"/>
  <c r="A43" i="6" s="1"/>
  <c r="A44" i="5"/>
  <c r="A3" i="5"/>
  <c r="A3" i="6" s="1"/>
  <c r="B51" i="5" l="1"/>
  <c r="B52" i="5"/>
  <c r="B65" i="5"/>
  <c r="B60" i="5"/>
  <c r="B49" i="5"/>
  <c r="B64" i="5"/>
  <c r="B63" i="5"/>
  <c r="B62" i="5"/>
  <c r="B61" i="5"/>
  <c r="B59" i="5"/>
  <c r="B66" i="5"/>
  <c r="B50" i="5"/>
  <c r="B58" i="5"/>
  <c r="B57" i="5"/>
  <c r="B56" i="5"/>
  <c r="B55" i="5"/>
  <c r="B54" i="5"/>
  <c r="B67" i="5"/>
  <c r="B53" i="5"/>
  <c r="B48" i="5"/>
  <c r="B68" i="5"/>
</calcChain>
</file>

<file path=xl/sharedStrings.xml><?xml version="1.0" encoding="utf-8"?>
<sst xmlns="http://schemas.openxmlformats.org/spreadsheetml/2006/main" count="1028" uniqueCount="102">
  <si>
    <t>dispatch</t>
  </si>
  <si>
    <t>xopt_pv</t>
  </si>
  <si>
    <t>xopt_wind</t>
  </si>
  <si>
    <t>xopt_sto</t>
  </si>
  <si>
    <t>xopt_elyz</t>
  </si>
  <si>
    <t>xopt_fc</t>
  </si>
  <si>
    <t>xopt_hyTank</t>
  </si>
  <si>
    <t>lcoe_opt</t>
  </si>
  <si>
    <t>shed_max</t>
  </si>
  <si>
    <t>algo</t>
  </si>
  <si>
    <t>srand</t>
  </si>
  <si>
    <t>ret</t>
  </si>
  <si>
    <t>numevals</t>
  </si>
  <si>
    <t>time</t>
  </si>
  <si>
    <t>shed_rate_opt</t>
  </si>
  <si>
    <t>capex</t>
  </si>
  <si>
    <t>om</t>
  </si>
  <si>
    <t>replacement</t>
  </si>
  <si>
    <t>opex</t>
  </si>
  <si>
    <t>fc_hours</t>
  </si>
  <si>
    <t>elyz_hours</t>
  </si>
  <si>
    <t>fc_starts</t>
  </si>
  <si>
    <t>elyz_starts</t>
  </si>
  <si>
    <t>batt_cycles</t>
  </si>
  <si>
    <t>h2_consumed</t>
  </si>
  <si>
    <t>ini_h2_level</t>
  </si>
  <si>
    <t>ini_bat_level</t>
  </si>
  <si>
    <t>fc_energy</t>
  </si>
  <si>
    <t>batt_energy</t>
  </si>
  <si>
    <t>CRS2</t>
  </si>
  <si>
    <t>XTOL_REACHED</t>
  </si>
  <si>
    <t>RAW data pasted from "raw_dataset_rule_based_comp.csv"</t>
  </si>
  <si>
    <t xml:space="preserve">Averaged data and standard deviations for each configuration to ensure that there is no significant variability depending on the seed choice. </t>
  </si>
  <si>
    <t>Average xopt_pv</t>
  </si>
  <si>
    <t>Average xopt_wind</t>
  </si>
  <si>
    <t>Average xopt_elyz</t>
  </si>
  <si>
    <t>Average xopt_fc</t>
  </si>
  <si>
    <t>Average xopt_hyTank</t>
  </si>
  <si>
    <t>Average lcoe_opt</t>
  </si>
  <si>
    <t>Average capex</t>
  </si>
  <si>
    <t>Average om</t>
  </si>
  <si>
    <t>Average replacement</t>
  </si>
  <si>
    <t>Average opex</t>
  </si>
  <si>
    <t>Average fc_hours</t>
  </si>
  <si>
    <t>Average elyz_hours</t>
  </si>
  <si>
    <t>Average fc_starts</t>
  </si>
  <si>
    <t>Average elyz_starts</t>
  </si>
  <si>
    <t>Average batt_cycles</t>
  </si>
  <si>
    <t>Average ini_h2_level</t>
  </si>
  <si>
    <t>Averga ini_bat_level</t>
  </si>
  <si>
    <t>Average time</t>
  </si>
  <si>
    <t>Stdev xopt_pv</t>
  </si>
  <si>
    <t>Stdev xopt_wind</t>
  </si>
  <si>
    <t>Average xopt_sto</t>
  </si>
  <si>
    <t>Stdev xopt_sto</t>
  </si>
  <si>
    <t>Stdev xopt_elyz</t>
  </si>
  <si>
    <t>Stdev xopt_fc</t>
  </si>
  <si>
    <t>Stdev xopt_hyTank</t>
  </si>
  <si>
    <t>Stdev lcoe_opt</t>
  </si>
  <si>
    <t>Average shed_rate_opt</t>
  </si>
  <si>
    <t>Average numevals</t>
  </si>
  <si>
    <t xml:space="preserve"> xopt_pv</t>
  </si>
  <si>
    <t xml:space="preserve"> xopt_fc</t>
  </si>
  <si>
    <t xml:space="preserve"> xopt_hyTank</t>
  </si>
  <si>
    <t xml:space="preserve"> lcoe_opt</t>
  </si>
  <si>
    <t xml:space="preserve"> shed_rate_opt</t>
  </si>
  <si>
    <t>xopt_pv variability</t>
  </si>
  <si>
    <t>Variability of the sizing</t>
  </si>
  <si>
    <t>xopt_wind variability</t>
  </si>
  <si>
    <t>xopt_sto variability</t>
  </si>
  <si>
    <t>xopt_elyz variability</t>
  </si>
  <si>
    <t>xopt_fc variability5</t>
  </si>
  <si>
    <t>xopt_fhytankvariability</t>
  </si>
  <si>
    <t>Lcoe variability</t>
  </si>
  <si>
    <t>Final Results : Sizing</t>
  </si>
  <si>
    <t>Economic</t>
  </si>
  <si>
    <t>Capex</t>
  </si>
  <si>
    <t>Opex</t>
  </si>
  <si>
    <t>O&amp;M</t>
  </si>
  <si>
    <t>Replacement</t>
  </si>
  <si>
    <t xml:space="preserve"> fc_starts</t>
  </si>
  <si>
    <t xml:space="preserve"> elyz_starts</t>
  </si>
  <si>
    <t xml:space="preserve"> batt_cycles</t>
  </si>
  <si>
    <t xml:space="preserve"> ini_h2_level</t>
  </si>
  <si>
    <t xml:space="preserve"> ini_bat_level</t>
  </si>
  <si>
    <t>Technical</t>
  </si>
  <si>
    <t>Shed_max</t>
  </si>
  <si>
    <t>shed_max+A2:A44</t>
  </si>
  <si>
    <t>Difference</t>
  </si>
  <si>
    <t>Optimization average time</t>
  </si>
  <si>
    <t>Optimization Statistics</t>
  </si>
  <si>
    <t>s</t>
  </si>
  <si>
    <t>Optimization Average numevals</t>
  </si>
  <si>
    <t>Relative Difference Between LCOEs from   EMS 1 and EMS 2 for each Shed_max</t>
  </si>
  <si>
    <t>Sensitivity Analysis</t>
  </si>
  <si>
    <t>RAW data pasted from "dataset_sensitivity.csv"</t>
  </si>
  <si>
    <t>Case</t>
  </si>
  <si>
    <t xml:space="preserve">Compared with the basic case </t>
  </si>
  <si>
    <t>-</t>
  </si>
  <si>
    <t>∆ LCOE</t>
  </si>
  <si>
    <t>Tables from the article :</t>
  </si>
  <si>
    <t>Used to generate data_Avg.csv for plots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</si>
</sst>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"/>
    <numFmt numFmtId="166" formatCode="0.000"/>
    <numFmt numFmtId="167" formatCode="[$$-409]#,##0"/>
    <numFmt numFmtId="168" formatCode="0.0"/>
    <numFmt numFmtId="169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/>
      <bottom style="thin">
        <color theme="5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3" fillId="33" borderId="10" xfId="0" applyFont="1" applyFill="1" applyBorder="1"/>
    <xf numFmtId="0" fontId="19" fillId="0" borderId="0" xfId="0" applyFont="1"/>
    <xf numFmtId="0" fontId="19" fillId="0" borderId="12" xfId="0" applyFont="1" applyBorder="1"/>
    <xf numFmtId="0" fontId="19" fillId="0" borderId="11" xfId="0" applyFont="1" applyBorder="1"/>
    <xf numFmtId="0" fontId="0" fillId="0" borderId="13" xfId="0" applyBorder="1"/>
    <xf numFmtId="0" fontId="13" fillId="36" borderId="13" xfId="0" applyFont="1" applyFill="1" applyBorder="1"/>
    <xf numFmtId="0" fontId="16" fillId="35" borderId="14" xfId="0" applyFont="1" applyFill="1" applyBorder="1"/>
    <xf numFmtId="0" fontId="16" fillId="35" borderId="0" xfId="0" applyFont="1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34" borderId="10" xfId="0" applyNumberFormat="1" applyFill="1" applyBorder="1"/>
    <xf numFmtId="164" fontId="0" fillId="0" borderId="10" xfId="0" applyNumberFormat="1" applyBorder="1"/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4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09]#,##0"/>
    </dxf>
    <dxf>
      <numFmt numFmtId="164" formatCode="0.0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00%"/>
    </dxf>
    <dxf>
      <numFmt numFmtId="15" formatCode="0.00E+0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6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26672</xdr:colOff>
      <xdr:row>46</xdr:row>
      <xdr:rowOff>160022</xdr:rowOff>
    </xdr:from>
    <xdr:to>
      <xdr:col>10</xdr:col>
      <xdr:colOff>249537</xdr:colOff>
      <xdr:row>58</xdr:row>
      <xdr:rowOff>603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DEC6B02-9E2D-5D7A-40E0-D86260E9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2310" y="8742047"/>
          <a:ext cx="5080615" cy="2012281"/>
        </a:xfrm>
        <a:prstGeom prst="rect">
          <a:avLst/>
        </a:prstGeom>
      </xdr:spPr>
    </xdr:pic>
    <xdr:clientData/>
  </xdr:twoCellAnchor>
  <xdr:twoCellAnchor editAs="oneCell">
    <xdr:from>
      <xdr:col>10</xdr:col>
      <xdr:colOff>235269</xdr:colOff>
      <xdr:row>46</xdr:row>
      <xdr:rowOff>161761</xdr:rowOff>
    </xdr:from>
    <xdr:to>
      <xdr:col>17</xdr:col>
      <xdr:colOff>34291</xdr:colOff>
      <xdr:row>57</xdr:row>
      <xdr:rowOff>117721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F95CEA7-5F90-A04E-F2F4-60BA3367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8657" y="8743786"/>
          <a:ext cx="5485447" cy="1946685"/>
        </a:xfrm>
        <a:prstGeom prst="rect">
          <a:avLst/>
        </a:prstGeom>
      </xdr:spPr>
    </xdr:pic>
    <xdr:clientData/>
  </xdr:twoCellAnchor>
  <xdr:twoCellAnchor editAs="oneCell">
    <xdr:from>
      <xdr:col>11</xdr:col>
      <xdr:colOff>738188</xdr:colOff>
      <xdr:row>74</xdr:row>
      <xdr:rowOff>64738</xdr:rowOff>
    </xdr:from>
    <xdr:to>
      <xdr:col>18</xdr:col>
      <xdr:colOff>211455</xdr:colOff>
      <xdr:row>84</xdr:row>
      <xdr:rowOff>81552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3B69205-62CB-4510-823C-48BEFA83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2648" y="14108398"/>
          <a:ext cx="5020627" cy="18456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emaje" refreshedDate="45386.673562962962" createdVersion="8" refreshedVersion="8" minRefreshableVersion="3" recordCount="420" xr:uid="{00000000-000A-0000-FFFF-FFFF0A000000}">
  <cacheSource type="worksheet">
    <worksheetSource ref="A2:AC422" sheet="Raw_Datas"/>
  </cacheSource>
  <cacheFields count="29">
    <cacheField name="dispatch" numFmtId="0">
      <sharedItems containsSemiMixedTypes="0" containsString="0" containsNumber="1" containsInteger="1" minValue="1" maxValue="2" count="2">
        <n v="1"/>
        <n v="2"/>
      </sharedItems>
    </cacheField>
    <cacheField name="xopt_pv" numFmtId="0">
      <sharedItems containsSemiMixedTypes="0" containsString="0" containsNumber="1" minValue="3.9984208465454598" maxValue="6.6808668862838303"/>
    </cacheField>
    <cacheField name="xopt_wind" numFmtId="0">
      <sharedItems containsSemiMixedTypes="0" containsString="0" containsNumber="1" minValue="1.79999993419349" maxValue="1.8"/>
    </cacheField>
    <cacheField name="xopt_sto" numFmtId="0">
      <sharedItems containsSemiMixedTypes="0" containsString="0" containsNumber="1" minValue="0.124614865575113" maxValue="5.5383118526633703"/>
    </cacheField>
    <cacheField name="xopt_elyz" numFmtId="0">
      <sharedItems containsSemiMixedTypes="0" containsString="0" containsNumber="1" minValue="0.84000830408355998" maxValue="1.9603535391773199"/>
    </cacheField>
    <cacheField name="xopt_fc" numFmtId="0">
      <sharedItems containsSemiMixedTypes="0" containsString="0" containsNumber="1" minValue="1.2391425951658499" maxValue="1.53674971667244"/>
    </cacheField>
    <cacheField name="xopt_hyTank" numFmtId="0">
      <sharedItems containsSemiMixedTypes="0" containsString="0" containsNumber="1" minValue="15.9101962820476" maxValue="17.075643449639401"/>
    </cacheField>
    <cacheField name="lcoe_opt" numFmtId="0">
      <sharedItems containsSemiMixedTypes="0" containsString="0" containsNumber="1" minValue="0.348463438752938" maxValue="0.41364123579263001"/>
    </cacheField>
    <cacheField name="shed_max" numFmtId="0">
      <sharedItems containsSemiMixedTypes="0" containsString="0" containsNumber="1" minValue="0" maxValue="1E-3" count="21">
        <n v="0"/>
        <n v="5.0000000000000002E-5"/>
        <n v="1E-4"/>
        <n v="1.4999999999999999E-4"/>
        <n v="2.0000000000000001E-4"/>
        <n v="2.5000000000000001E-4"/>
        <n v="2.9999999999999997E-4"/>
        <n v="3.5E-4"/>
        <n v="4.0000000000000002E-4"/>
        <n v="4.4999999999999999E-4"/>
        <n v="5.0000000000000001E-4"/>
        <n v="5.5000000000000003E-4"/>
        <n v="5.9999999999999995E-4"/>
        <n v="6.4999999999999997E-4"/>
        <n v="6.9999999999999999E-4"/>
        <n v="7.5000000000000002E-4"/>
        <n v="8.0000000000000004E-4"/>
        <n v="8.4999999999999995E-4"/>
        <n v="8.9999999999999998E-4"/>
        <n v="9.5E-4"/>
        <n v="1E-3"/>
      </sharedItems>
    </cacheField>
    <cacheField name="algo" numFmtId="0">
      <sharedItems/>
    </cacheField>
    <cacheField name="srand" numFmtId="0">
      <sharedItems containsSemiMixedTypes="0" containsString="0" containsNumber="1" containsInteger="1" minValue="1" maxValue="10"/>
    </cacheField>
    <cacheField name="ret" numFmtId="0">
      <sharedItems/>
    </cacheField>
    <cacheField name="numevals" numFmtId="0">
      <sharedItems containsSemiMixedTypes="0" containsString="0" containsNumber="1" containsInteger="1" minValue="11977" maxValue="46800"/>
    </cacheField>
    <cacheField name="time" numFmtId="0">
      <sharedItems containsSemiMixedTypes="0" containsString="0" containsNumber="1" minValue="11.6410000324249" maxValue="63.765000104904097"/>
    </cacheField>
    <cacheField name="shed_rate_opt" numFmtId="0">
      <sharedItems containsSemiMixedTypes="0" containsString="0" containsNumber="1" minValue="0" maxValue="9.99999999318716E-4"/>
    </cacheField>
    <cacheField name="capex" numFmtId="11">
      <sharedItems containsSemiMixedTypes="0" containsString="0" containsNumber="1" minValue="24355644.470678501" maxValue="28230932.923454698"/>
    </cacheField>
    <cacheField name="om" numFmtId="11">
      <sharedItems containsSemiMixedTypes="0" containsString="0" containsNumber="1" minValue="6653318.07766187" maxValue="7497060.01159909"/>
    </cacheField>
    <cacheField name="replacement" numFmtId="11">
      <sharedItems containsSemiMixedTypes="0" containsString="0" containsNumber="1" minValue="2607721.34297268" maxValue="4319795.2979151802"/>
    </cacheField>
    <cacheField name="opex" numFmtId="11">
      <sharedItems containsSemiMixedTypes="0" containsString="0" containsNumber="1" minValue="9261774.7395122498" maxValue="11788712.922253599"/>
    </cacheField>
    <cacheField name="fc_hours" numFmtId="0">
      <sharedItems containsSemiMixedTypes="0" containsString="0" containsNumber="1" containsInteger="1" minValue="1187" maxValue="2951"/>
    </cacheField>
    <cacheField name="elyz_hours" numFmtId="0">
      <sharedItems containsSemiMixedTypes="0" containsString="0" containsNumber="1" containsInteger="1" minValue="3560" maxValue="4820"/>
    </cacheField>
    <cacheField name="fc_starts" numFmtId="0">
      <sharedItems containsSemiMixedTypes="0" containsString="0" containsNumber="1" containsInteger="1" minValue="124" maxValue="318"/>
    </cacheField>
    <cacheField name="elyz_starts" numFmtId="0">
      <sharedItems containsSemiMixedTypes="0" containsString="0" containsNumber="1" containsInteger="1" minValue="232" maxValue="352"/>
    </cacheField>
    <cacheField name="batt_cycles" numFmtId="0">
      <sharedItems containsSemiMixedTypes="0" containsString="0" containsNumber="1" minValue="39.6968121339428" maxValue="163.86084228815"/>
    </cacheField>
    <cacheField name="h2_consumed" numFmtId="0">
      <sharedItems containsSemiMixedTypes="0" containsString="0" containsNumber="1" minValue="42209.154747944798" maxValue="90172.733890987205"/>
    </cacheField>
    <cacheField name="ini_h2_level" numFmtId="0">
      <sharedItems containsSemiMixedTypes="0" containsString="0" containsNumber="1" minValue="1.2980179361347001E-2" maxValue="1.4056632639229899E-2"/>
    </cacheField>
    <cacheField name="ini_bat_level" numFmtId="0">
      <sharedItems containsSemiMixedTypes="0" containsString="0" containsNumber="1" minValue="0" maxValue="0.160590123383515"/>
    </cacheField>
    <cacheField name="fc_energy" numFmtId="0">
      <sharedItems containsSemiMixedTypes="0" containsString="0" containsNumber="1" minValue="675346.47596711596" maxValue="1442763.7422557899"/>
    </cacheField>
    <cacheField name="batt_energy" numFmtId="0">
      <sharedItems containsSemiMixedTypes="0" containsString="0" containsNumber="1" minValue="7046.5687076018203" maxValue="849380.08566049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4.0010768520948901"/>
    <n v="1.8"/>
    <n v="5.4887876231959298"/>
    <n v="0.86582886183499497"/>
    <n v="1.5367497044671401"/>
    <n v="16.270322138819399"/>
    <n v="0.35915593569592302"/>
    <x v="0"/>
    <s v="CRS2"/>
    <n v="1"/>
    <s v="XTOL_REACHED"/>
    <n v="16719"/>
    <n v="16.624000072479198"/>
    <n v="0"/>
    <n v="25004844.4368282"/>
    <n v="6867146.35401621"/>
    <n v="2857430.3763770298"/>
    <n v="9724576.7303932495"/>
    <n v="1200"/>
    <n v="3583"/>
    <n v="125"/>
    <n v="233"/>
    <n v="161.90235763418201"/>
    <n v="42948.861414195897"/>
    <n v="1.40034574932643E-2"/>
    <n v="0"/>
    <n v="687181.782627134"/>
    <n v="844215.27391130303"/>
  </r>
  <r>
    <x v="1"/>
    <n v="6.6808637627255099"/>
    <n v="1.7999999918112899"/>
    <n v="0.26236632711048502"/>
    <n v="1.90124334019524"/>
    <n v="1.42309854079618"/>
    <n v="16.999930025862898"/>
    <n v="0.413641224299309"/>
    <x v="0"/>
    <s v="CRS2"/>
    <n v="1"/>
    <s v="XTOL_REACHED"/>
    <n v="13607"/>
    <n v="13.2860000133514"/>
    <n v="0"/>
    <n v="28230931.3950851"/>
    <n v="7497059.57147153"/>
    <n v="4291653.2376896003"/>
    <n v="11788712.809161101"/>
    <n v="2897"/>
    <n v="4820"/>
    <n v="309"/>
    <n v="350"/>
    <n v="39.697294822522302"/>
    <n v="89869.832551140207"/>
    <n v="1.3254976696068401E-2"/>
    <n v="0.16058583652188099"/>
    <n v="1437917.3208182401"/>
    <n v="9894.4717668669091"/>
  </r>
  <r>
    <x v="0"/>
    <n v="4.0010775419834896"/>
    <n v="1.8"/>
    <n v="5.4887841230436702"/>
    <n v="0.86582909449505896"/>
    <n v="1.5367497016517"/>
    <n v="16.270322635385298"/>
    <n v="0.35915593381071798"/>
    <x v="0"/>
    <s v="CRS2"/>
    <n v="2"/>
    <s v="XTOL_REACHED"/>
    <n v="20023"/>
    <n v="18.078000068664501"/>
    <n v="0"/>
    <n v="25004844.654912699"/>
    <n v="6867146.2256607004"/>
    <n v="2857429.9866446499"/>
    <n v="9724576.2123053595"/>
    <n v="1200"/>
    <n v="3583"/>
    <n v="125"/>
    <n v="233"/>
    <n v="161.902411642933"/>
    <n v="42948.875574534301"/>
    <n v="1.40034537166914E-2"/>
    <n v="0"/>
    <n v="687182.00919254904"/>
    <n v="844215.01718280604"/>
  </r>
  <r>
    <x v="1"/>
    <n v="6.6808631348034497"/>
    <n v="1.8"/>
    <n v="0.26236683347432299"/>
    <n v="1.9012434209648901"/>
    <n v="1.42309842805341"/>
    <n v="16.999929526608899"/>
    <n v="0.41364121505282497"/>
    <x v="0"/>
    <s v="CRS2"/>
    <n v="2"/>
    <s v="XTOL_REACHED"/>
    <n v="13998"/>
    <n v="12.9600000381469"/>
    <n v="0"/>
    <n v="28230930.535417899"/>
    <n v="7497059.4278188897"/>
    <n v="4291653.3700836701"/>
    <n v="11788712.7979025"/>
    <n v="2897"/>
    <n v="4820"/>
    <n v="309"/>
    <n v="350"/>
    <n v="39.697307732502999"/>
    <n v="89869.831707986494"/>
    <n v="1.32549297549239E-2"/>
    <n v="0.16058610665494499"/>
    <n v="1437917.3073277799"/>
    <n v="9894.4940808709598"/>
  </r>
  <r>
    <x v="0"/>
    <n v="4.00107716518598"/>
    <n v="1.8"/>
    <n v="5.4887795644629396"/>
    <n v="0.86582984710952504"/>
    <n v="1.53674971667244"/>
    <n v="16.270324666889302"/>
    <n v="0.35915593471471102"/>
    <x v="0"/>
    <s v="CRS2"/>
    <n v="3"/>
    <s v="XTOL_REACHED"/>
    <n v="17973"/>
    <n v="16.661000013351401"/>
    <n v="0"/>
    <n v="25004844.851243202"/>
    <n v="6867146.0677412702"/>
    <n v="2857429.8832243001"/>
    <n v="9724575.9509655703"/>
    <n v="1200"/>
    <n v="3583"/>
    <n v="125"/>
    <n v="233"/>
    <n v="161.90247254942901"/>
    <n v="42948.9005779656"/>
    <n v="1.40034520668233E-2"/>
    <n v="0"/>
    <n v="687182.40924744995"/>
    <n v="844214.63362706499"/>
  </r>
  <r>
    <x v="1"/>
    <n v="6.6808638466683696"/>
    <n v="1.8"/>
    <n v="0.26236949743398003"/>
    <n v="1.90124321277782"/>
    <n v="1.4230980414696801"/>
    <n v="16.9999289215639"/>
    <n v="0.413641220367371"/>
    <x v="0"/>
    <s v="CRS2"/>
    <n v="3"/>
    <s v="XTOL_REACHED"/>
    <n v="13763"/>
    <n v="12.9460000991821"/>
    <n v="0"/>
    <n v="28230931.0685631"/>
    <n v="7497059.5955398697"/>
    <n v="4291653.1758814296"/>
    <n v="11788712.7714213"/>
    <n v="2897"/>
    <n v="4820"/>
    <n v="309"/>
    <n v="350"/>
    <n v="39.696920596480098"/>
    <n v="89869.830536958703"/>
    <n v="1.32549330723122E-2"/>
    <n v="0.160589988302762"/>
    <n v="1437917.28859134"/>
    <n v="9894.4980512463499"/>
  </r>
  <r>
    <x v="0"/>
    <n v="4.0010775375065197"/>
    <n v="1.79999999800041"/>
    <n v="5.4887803552515102"/>
    <n v="0.86582963828916704"/>
    <n v="1.5367497061637401"/>
    <n v="16.270323903386199"/>
    <n v="0.35915593405788898"/>
    <x v="0"/>
    <s v="CRS2"/>
    <n v="4"/>
    <s v="XTOL_REACHED"/>
    <n v="18391"/>
    <n v="17.179999828338602"/>
    <n v="0"/>
    <n v="25004844.834795099"/>
    <n v="6867146.1021211604"/>
    <n v="2857429.82723244"/>
    <n v="9724575.9293536097"/>
    <n v="1200"/>
    <n v="3583"/>
    <n v="125"/>
    <n v="233"/>
    <n v="161.902464342906"/>
    <n v="42948.894698028897"/>
    <n v="1.4003451265707499E-2"/>
    <n v="0"/>
    <n v="687182.31516846304"/>
    <n v="844214.71246454795"/>
  </r>
  <r>
    <x v="1"/>
    <n v="6.6808629061899802"/>
    <n v="1.7999999997238501"/>
    <n v="0.26236636443858102"/>
    <n v="1.9012434884807301"/>
    <n v="1.4230985118670001"/>
    <n v="16.9999297101275"/>
    <n v="0.413641214623724"/>
    <x v="0"/>
    <s v="CRS2"/>
    <n v="4"/>
    <s v="XTOL_REACHED"/>
    <n v="13535"/>
    <n v="12.935999870300201"/>
    <n v="0"/>
    <n v="28230930.429848701"/>
    <n v="7497059.4022544697"/>
    <n v="4291653.4675639505"/>
    <n v="11788712.869818401"/>
    <n v="2897"/>
    <n v="4820"/>
    <n v="309"/>
    <n v="350"/>
    <n v="39.697374846137102"/>
    <n v="89869.832072907593"/>
    <n v="1.32549296524377E-2"/>
    <n v="0.16058561217522299"/>
    <n v="1437917.3131665201"/>
    <n v="9894.4931203297692"/>
  </r>
  <r>
    <x v="0"/>
    <n v="4.0010775597385697"/>
    <n v="1.79999999607932"/>
    <n v="5.4887787388191196"/>
    <n v="0.86582987640764997"/>
    <n v="1.53674970573356"/>
    <n v="16.270324439604799"/>
    <n v="0.359155934530827"/>
    <x v="0"/>
    <s v="CRS2"/>
    <n v="5"/>
    <s v="XTOL_REACHED"/>
    <n v="17992"/>
    <n v="17.326999902725198"/>
    <n v="0"/>
    <n v="25004844.937926199"/>
    <n v="6867146.0554834297"/>
    <n v="2857429.7612035498"/>
    <n v="9724575.8166869804"/>
    <n v="1200"/>
    <n v="3583"/>
    <n v="125"/>
    <n v="233"/>
    <n v="161.90248717751601"/>
    <n v="42948.902797487797"/>
    <n v="1.40034530750252E-2"/>
    <n v="0"/>
    <n v="687182.44475980499"/>
    <n v="844214.58291279397"/>
  </r>
  <r>
    <x v="1"/>
    <n v="6.6808640109993096"/>
    <n v="1.7999999960062201"/>
    <n v="0.26236812565732998"/>
    <n v="1.90124323115112"/>
    <n v="1.42309822532187"/>
    <n v="16.9999288090699"/>
    <n v="0.413641219262885"/>
    <x v="0"/>
    <s v="CRS2"/>
    <n v="5"/>
    <s v="XTOL_REACHED"/>
    <n v="15205"/>
    <n v="15.095000028610199"/>
    <n v="0"/>
    <n v="28230931.037567802"/>
    <n v="7497059.5645511402"/>
    <n v="4291653.1168948999"/>
    <n v="11788712.681445999"/>
    <n v="2897"/>
    <n v="4820"/>
    <n v="309"/>
    <n v="350"/>
    <n v="39.697101291092402"/>
    <n v="89869.830870709397"/>
    <n v="1.32549272514964E-2"/>
    <n v="0.160587805037751"/>
    <n v="1437917.2939313501"/>
    <n v="9894.4913567844305"/>
  </r>
  <r>
    <x v="0"/>
    <n v="4.0010774529664399"/>
    <n v="1.7999999988768001"/>
    <n v="5.4887777845431103"/>
    <n v="0.86583000726612003"/>
    <n v="1.53674970345217"/>
    <n v="16.270324965710198"/>
    <n v="0.35915593399323398"/>
    <x v="0"/>
    <s v="CRS2"/>
    <n v="6"/>
    <s v="XTOL_REACHED"/>
    <n v="20617"/>
    <n v="19.4340000152587"/>
    <n v="0"/>
    <n v="25004844.9541936"/>
    <n v="6867146.0041966503"/>
    <n v="2857429.71223818"/>
    <n v="9724575.7164348401"/>
    <n v="1200"/>
    <n v="3583"/>
    <n v="125"/>
    <n v="233"/>
    <n v="161.90249959608599"/>
    <n v="42948.908123066401"/>
    <n v="1.4003451846861E-2"/>
    <n v="0"/>
    <n v="687182.52996906301"/>
    <n v="844214.50089274696"/>
  </r>
  <r>
    <x v="1"/>
    <n v="6.6808668862838303"/>
    <n v="1.7999999877956601"/>
    <n v="0.26236915274913702"/>
    <n v="1.90124267132268"/>
    <n v="1.42309814502863"/>
    <n v="16.999927061381499"/>
    <n v="0.41364123579263001"/>
    <x v="0"/>
    <s v="CRS2"/>
    <n v="6"/>
    <s v="XTOL_REACHED"/>
    <n v="12227"/>
    <n v="11.6410000324249"/>
    <n v="0"/>
    <n v="28230932.923454698"/>
    <n v="7497060.01159909"/>
    <n v="4291652.2998307599"/>
    <n v="11788712.3114298"/>
    <n v="2897"/>
    <n v="4820"/>
    <n v="309"/>
    <n v="350"/>
    <n v="39.6968121339428"/>
    <n v="89869.829496483799"/>
    <n v="1.3254940543842899E-2"/>
    <n v="0.160590123383515"/>
    <n v="1437917.2719437401"/>
    <n v="9894.4580181030506"/>
  </r>
  <r>
    <x v="0"/>
    <n v="4.0010772374869097"/>
    <n v="1.8"/>
    <n v="5.4887776553360297"/>
    <n v="0.86583008982309995"/>
    <n v="1.5367497157505801"/>
    <n v="16.270325222490602"/>
    <n v="0.359155934385187"/>
    <x v="0"/>
    <s v="CRS2"/>
    <n v="7"/>
    <s v="XTOL_REACHED"/>
    <n v="20877"/>
    <n v="20.039000034332201"/>
    <n v="0"/>
    <n v="25004844.934081901"/>
    <n v="6867146.0003027096"/>
    <n v="2857429.7715238598"/>
    <n v="9724575.7718265709"/>
    <n v="1200"/>
    <n v="3583"/>
    <n v="125"/>
    <n v="233"/>
    <n v="161.90249975871399"/>
    <n v="42948.909865280802"/>
    <n v="1.40034498528991E-2"/>
    <n v="0"/>
    <n v="687182.557844494"/>
    <n v="844214.48186774505"/>
  </r>
  <r>
    <x v="1"/>
    <n v="6.6808631221382901"/>
    <n v="1.8"/>
    <n v="0.262366526634081"/>
    <n v="1.90124342842275"/>
    <n v="1.4230984844975301"/>
    <n v="16.999929759678501"/>
    <n v="0.41364121620807298"/>
    <x v="0"/>
    <s v="CRS2"/>
    <n v="7"/>
    <s v="XTOL_REACHED"/>
    <n v="14280"/>
    <n v="14.028000116348201"/>
    <n v="0"/>
    <n v="28230930.634287499"/>
    <n v="7497059.4345657201"/>
    <n v="4291653.37423121"/>
    <n v="11788712.808796899"/>
    <n v="2897"/>
    <n v="4820"/>
    <n v="309"/>
    <n v="350"/>
    <n v="39.697337162220698"/>
    <n v="89869.831989490194"/>
    <n v="1.3254940850329799E-2"/>
    <n v="0.160585802626145"/>
    <n v="1437917.3118318401"/>
    <n v="9894.4898444802202"/>
  </r>
  <r>
    <x v="0"/>
    <n v="4.00107750078124"/>
    <n v="1.8"/>
    <n v="5.4887806981993403"/>
    <n v="0.86582957865326704"/>
    <n v="1.53674970123271"/>
    <n v="16.270323875504001"/>
    <n v="0.35915593360019299"/>
    <x v="0"/>
    <s v="CRS2"/>
    <n v="8"/>
    <s v="XTOL_REACHED"/>
    <n v="21551"/>
    <n v="21.1600000858306"/>
    <n v="0"/>
    <n v="25004844.800503898"/>
    <n v="6867146.1012406703"/>
    <n v="2857429.8294730098"/>
    <n v="9724575.9307136908"/>
    <n v="1200"/>
    <n v="3583"/>
    <n v="125"/>
    <n v="233"/>
    <n v="161.90245918999901"/>
    <n v="42948.893114517501"/>
    <n v="1.4003451276938E-2"/>
    <n v="0"/>
    <n v="687182.28983228002"/>
    <n v="844214.73834341997"/>
  </r>
  <r>
    <x v="1"/>
    <n v="6.6808635385714696"/>
    <n v="1.7999999988046"/>
    <n v="0.262366825359032"/>
    <n v="1.9012433143187599"/>
    <n v="1.4230984334180901"/>
    <n v="16.999929332122399"/>
    <n v="0.41364121607137999"/>
    <x v="0"/>
    <s v="CRS2"/>
    <n v="8"/>
    <s v="XTOL_REACHED"/>
    <n v="14527"/>
    <n v="14.4239997863769"/>
    <n v="0"/>
    <n v="28230930.753771201"/>
    <n v="7497059.4651072798"/>
    <n v="4291653.1960288696"/>
    <n v="11788712.6611361"/>
    <n v="2897"/>
    <n v="4820"/>
    <n v="309"/>
    <n v="350"/>
    <n v="39.6973053807274"/>
    <n v="89869.831279617501"/>
    <n v="1.32549305346244E-2"/>
    <n v="0.16058614456307899"/>
    <n v="1437917.30047388"/>
    <n v="9894.4931886470404"/>
  </r>
  <r>
    <x v="0"/>
    <n v="4.0010774467061303"/>
    <n v="1.7999999994240501"/>
    <n v="5.4887785564771798"/>
    <n v="0.86582992046899698"/>
    <n v="1.5367497045691401"/>
    <n v="16.270324620783899"/>
    <n v="0.35915593419588099"/>
    <x v="0"/>
    <s v="CRS2"/>
    <n v="9"/>
    <s v="XTOL_REACHED"/>
    <n v="17774"/>
    <n v="17.810999870300201"/>
    <n v="0"/>
    <n v="25004844.909117099"/>
    <n v="6867146.0394363701"/>
    <n v="2857429.7678082702"/>
    <n v="9724575.8072446398"/>
    <n v="1200"/>
    <n v="3583"/>
    <n v="125"/>
    <n v="233"/>
    <n v="161.902488740118"/>
    <n v="42948.904239624397"/>
    <n v="1.40034516823151E-2"/>
    <n v="0"/>
    <n v="687182.46783399105"/>
    <n v="844214.56301519996"/>
  </r>
  <r>
    <x v="1"/>
    <n v="6.6808627966954299"/>
    <n v="1.8"/>
    <n v="0.262366541664042"/>
    <n v="1.9012435189400101"/>
    <n v="1.4230984823703501"/>
    <n v="16.999929712158899"/>
    <n v="0.413641214415016"/>
    <x v="0"/>
    <s v="CRS2"/>
    <n v="9"/>
    <s v="XTOL_REACHED"/>
    <n v="11977"/>
    <n v="11.891999959945601"/>
    <n v="0"/>
    <n v="28230930.363582201"/>
    <n v="7497059.3970532697"/>
    <n v="4291653.5252004098"/>
    <n v="11788712.922253599"/>
    <n v="2897"/>
    <n v="4820"/>
    <n v="309"/>
    <n v="350"/>
    <n v="39.697351421033702"/>
    <n v="89869.832152734394"/>
    <n v="1.32549278677237E-2"/>
    <n v="0.160585825173782"/>
    <n v="1437917.3144437501"/>
    <n v="9894.4939652808207"/>
  </r>
  <r>
    <x v="0"/>
    <n v="4.0010774393753703"/>
    <n v="1.7999999990226301"/>
    <n v="5.48877898858166"/>
    <n v="0.86582985390699196"/>
    <n v="1.5367497029946"/>
    <n v="16.2703245184682"/>
    <n v="0.35915593409774699"/>
    <x v="0"/>
    <s v="CRS2"/>
    <n v="10"/>
    <s v="XTOL_REACHED"/>
    <n v="18626"/>
    <n v="18.518000125884999"/>
    <n v="0"/>
    <n v="25004844.890034899"/>
    <n v="6867146.0496607097"/>
    <n v="2857429.7816375098"/>
    <n v="9724575.8312982209"/>
    <n v="1200"/>
    <n v="3583"/>
    <n v="125"/>
    <n v="233"/>
    <n v="161.90248266609601"/>
    <n v="42948.902098388498"/>
    <n v="1.40034520313912E-2"/>
    <n v="0"/>
    <n v="687182.43357421597"/>
    <n v="844214.59780403203"/>
  </r>
  <r>
    <x v="1"/>
    <n v="6.6808630991407796"/>
    <n v="1.7999999997426801"/>
    <n v="0.26236652243907299"/>
    <n v="1.90124343431748"/>
    <n v="1.42309847908849"/>
    <n v="16.999929708361101"/>
    <n v="0.41364121557073202"/>
    <x v="0"/>
    <s v="CRS2"/>
    <n v="10"/>
    <s v="XTOL_REACHED"/>
    <n v="13636"/>
    <n v="13.822999954223601"/>
    <n v="0"/>
    <n v="28230930.578531701"/>
    <n v="7497059.4244611999"/>
    <n v="4291653.37913536"/>
    <n v="11788712.8035965"/>
    <n v="2897"/>
    <n v="4820"/>
    <n v="309"/>
    <n v="350"/>
    <n v="39.697343308805898"/>
    <n v="89869.831941491197"/>
    <n v="1.3254937073835901E-2"/>
    <n v="0.16058572414757899"/>
    <n v="1437917.3110638501"/>
    <n v="9894.4912183013803"/>
  </r>
  <r>
    <x v="0"/>
    <n v="4.00100832121149"/>
    <n v="1.7999999999999901"/>
    <n v="5.4894800936396697"/>
    <n v="0.86491087271181699"/>
    <n v="1.46876149209422"/>
    <n v="16.255323732201798"/>
    <n v="0.35703355751913501"/>
    <x v="1"/>
    <s v="CRS2"/>
    <n v="1"/>
    <s v="XTOL_REACHED"/>
    <n v="18772"/>
    <n v="18.713000059127801"/>
    <n v="4.99999982258812E-5"/>
    <n v="24887255.4378061"/>
    <n v="6822689.8159628604"/>
    <n v="2804425.51355711"/>
    <n v="9627115.3295199797"/>
    <n v="1199"/>
    <n v="3583"/>
    <n v="125"/>
    <n v="233"/>
    <n v="161.88309087419299"/>
    <n v="42919.907057697703"/>
    <n v="1.40163741359453E-2"/>
    <n v="0"/>
    <n v="686718.51292316394"/>
    <n v="844221.30460820999"/>
  </r>
  <r>
    <x v="1"/>
    <n v="6.6624602743611003"/>
    <n v="1.8"/>
    <n v="0.22119939283330101"/>
    <n v="1.90689892722265"/>
    <n v="1.4037344465682799"/>
    <n v="16.994633217371501"/>
    <n v="0.41271023479598201"/>
    <x v="1"/>
    <s v="CRS2"/>
    <n v="1"/>
    <s v="XTOL_REACHED"/>
    <n v="21212"/>
    <n v="20.8359999656677"/>
    <n v="4.9999999722971101E-5"/>
    <n v="28169891.893217999"/>
    <n v="7476997.3496629102"/>
    <n v="4278781.4774157098"/>
    <n v="11755778.827078599"/>
    <n v="2905"/>
    <n v="4819"/>
    <n v="314"/>
    <n v="350"/>
    <n v="45.001676827855398"/>
    <n v="89907.988817798294"/>
    <n v="1.34066262522259E-2"/>
    <n v="0"/>
    <n v="1438527.8210847699"/>
    <n v="9456.6264112619992"/>
  </r>
  <r>
    <x v="0"/>
    <n v="4.0010085392476302"/>
    <n v="1.8"/>
    <n v="5.4894863797909803"/>
    <n v="0.86490994993502401"/>
    <n v="1.46876149396717"/>
    <n v="16.255321196093401"/>
    <n v="0.35703355752306298"/>
    <x v="1"/>
    <s v="CRS2"/>
    <n v="2"/>
    <s v="XTOL_REACHED"/>
    <n v="20290"/>
    <n v="19.968000173568701"/>
    <n v="4.9999996642132802E-5"/>
    <n v="24887255.157842599"/>
    <n v="6822690.0493572596"/>
    <n v="2804425.7733029099"/>
    <n v="9627115.8226601798"/>
    <n v="1199"/>
    <n v="3583"/>
    <n v="125"/>
    <n v="233"/>
    <n v="161.88300468316501"/>
    <n v="42919.874130188902"/>
    <n v="1.4016375182418101E-2"/>
    <n v="0"/>
    <n v="686717.98608302302"/>
    <n v="844221.82186148502"/>
  </r>
  <r>
    <x v="1"/>
    <n v="6.6624593188891001"/>
    <n v="1.7999999999999901"/>
    <n v="0.22119414481778699"/>
    <n v="1.9068992462065899"/>
    <n v="1.4037353852027501"/>
    <n v="16.994634630585299"/>
    <n v="0.41271023429326997"/>
    <x v="1"/>
    <s v="CRS2"/>
    <n v="2"/>
    <s v="XTOL_REACHED"/>
    <n v="20184"/>
    <n v="20.1550002098083"/>
    <n v="4.9999996206879E-5"/>
    <n v="28169891.629554"/>
    <n v="7476997.2134745903"/>
    <n v="4278781.8450798197"/>
    <n v="11755779.0585544"/>
    <n v="2905"/>
    <n v="4819"/>
    <n v="314"/>
    <n v="350"/>
    <n v="45.0026457044994"/>
    <n v="89907.991379935906"/>
    <n v="1.34066289685473E-2"/>
    <n v="0"/>
    <n v="1438527.8620789701"/>
    <n v="9456.6056445873892"/>
  </r>
  <r>
    <x v="0"/>
    <n v="4.0010079744417597"/>
    <n v="1.79999999884411"/>
    <n v="5.4894922364546401"/>
    <n v="0.86490928772126796"/>
    <n v="1.4687614927483801"/>
    <n v="16.255319917144799"/>
    <n v="0.35703355815798699"/>
    <x v="1"/>
    <s v="CRS2"/>
    <n v="3"/>
    <s v="XTOL_REACHED"/>
    <n v="18394"/>
    <n v="18.147000074386501"/>
    <n v="4.9999997403555899E-5"/>
    <n v="24887254.825047299"/>
    <n v="6822690.2304205503"/>
    <n v="2804426.1842590799"/>
    <n v="9627116.4146796409"/>
    <n v="1199"/>
    <n v="3583"/>
    <n v="125"/>
    <n v="233"/>
    <n v="161.88291877708599"/>
    <n v="42919.847429231697"/>
    <n v="1.40163769509091E-2"/>
    <n v="0"/>
    <n v="686717.55886770703"/>
    <n v="844222.27454935899"/>
  </r>
  <r>
    <x v="1"/>
    <n v="6.66245948210143"/>
    <n v="1.8"/>
    <n v="0.22119469412814699"/>
    <n v="1.90689920394653"/>
    <n v="1.40373530193596"/>
    <n v="16.994634363114201"/>
    <n v="0.41271023471358598"/>
    <x v="1"/>
    <s v="CRS2"/>
    <n v="3"/>
    <s v="XTOL_REACHED"/>
    <n v="18347"/>
    <n v="17.726000070571899"/>
    <n v="4.9999984933461498E-5"/>
    <n v="28169891.681828599"/>
    <n v="7476997.2428043401"/>
    <n v="4278781.8034178801"/>
    <n v="11755779.046222201"/>
    <n v="2905"/>
    <n v="4819"/>
    <n v="314"/>
    <n v="350"/>
    <n v="45.002543805936099"/>
    <n v="89907.991041200599"/>
    <n v="1.3406623882524799E-2"/>
    <n v="0"/>
    <n v="1438527.8566592101"/>
    <n v="9456.6077165354909"/>
  </r>
  <r>
    <x v="0"/>
    <n v="4.0010085474068404"/>
    <n v="1.8"/>
    <n v="5.4894809788321703"/>
    <n v="0.86491069858824199"/>
    <n v="1.46876149179344"/>
    <n v="16.255323079456499"/>
    <n v="0.35703355738669301"/>
    <x v="1"/>
    <s v="CRS2"/>
    <n v="4"/>
    <s v="XTOL_REACHED"/>
    <n v="19808"/>
    <n v="19.296000003814601"/>
    <n v="4.99999986254455E-5"/>
    <n v="24887255.413431901"/>
    <n v="6822689.8595114304"/>
    <n v="2804425.5113956002"/>
    <n v="9627115.3709070403"/>
    <n v="1199"/>
    <n v="3583"/>
    <n v="125"/>
    <n v="233"/>
    <n v="161.883080176574"/>
    <n v="42919.901413445099"/>
    <n v="1.40163739327258E-2"/>
    <n v="0"/>
    <n v="686718.42261512298"/>
    <n v="844221.38495286799"/>
  </r>
  <r>
    <x v="1"/>
    <n v="6.6624604882967899"/>
    <n v="1.8"/>
    <n v="0.22119882656409101"/>
    <n v="1.90689886001983"/>
    <n v="1.40373457141001"/>
    <n v="16.994633325188101"/>
    <n v="0.41271023612740299"/>
    <x v="1"/>
    <s v="CRS2"/>
    <n v="4"/>
    <s v="XTOL_REACHED"/>
    <n v="18530"/>
    <n v="18.256000041961599"/>
    <n v="4.9999943699816303E-5"/>
    <n v="28169892.099039402"/>
    <n v="7476997.3737387704"/>
    <n v="4278781.3667560704"/>
    <n v="11755778.740494801"/>
    <n v="2905"/>
    <n v="4819"/>
    <n v="314"/>
    <n v="350"/>
    <n v="45.001780669501102"/>
    <n v="89907.988715349798"/>
    <n v="1.3406631052314899E-2"/>
    <n v="0"/>
    <n v="1438527.81944559"/>
    <n v="9456.6240235188598"/>
  </r>
  <r>
    <x v="0"/>
    <n v="4.0010083005009998"/>
    <n v="1.8"/>
    <n v="5.4894829561278398"/>
    <n v="0.86491048028490503"/>
    <n v="1.4687615016506399"/>
    <n v="16.255322748415601"/>
    <n v="0.35703355780627299"/>
    <x v="1"/>
    <s v="CRS2"/>
    <n v="5"/>
    <s v="XTOL_REACHED"/>
    <n v="22813"/>
    <n v="22.782999992370598"/>
    <n v="4.99999855309743E-5"/>
    <n v="24887255.3101307"/>
    <n v="6822689.92080463"/>
    <n v="2804425.6626121402"/>
    <n v="9627115.5834167805"/>
    <n v="1199"/>
    <n v="3583"/>
    <n v="125"/>
    <n v="233"/>
    <n v="161.88305074336401"/>
    <n v="42919.892687591302"/>
    <n v="1.4016374071519001E-2"/>
    <n v="0"/>
    <n v="686718.283001462"/>
    <n v="844221.53554459696"/>
  </r>
  <r>
    <x v="1"/>
    <n v="6.6624619885270899"/>
    <n v="1.7999999999999901"/>
    <n v="0.22120834484780399"/>
    <n v="1.9068982761462201"/>
    <n v="1.4037328492280401"/>
    <n v="16.994631438256"/>
    <n v="0.41271023665242701"/>
    <x v="1"/>
    <s v="CRS2"/>
    <n v="5"/>
    <s v="XTOL_REACHED"/>
    <n v="18399"/>
    <n v="18.5659999847412"/>
    <n v="4.9999996809232501E-5"/>
    <n v="28169892.601950701"/>
    <n v="7476997.5774115901"/>
    <n v="4278780.6758529702"/>
    <n v="11755778.2532645"/>
    <n v="2905"/>
    <n v="4819"/>
    <n v="314"/>
    <n v="350"/>
    <n v="45.000036590095903"/>
    <n v="89907.984179251594"/>
    <n v="1.34066509946558E-2"/>
    <n v="0"/>
    <n v="1438527.7468680199"/>
    <n v="9456.6644315764806"/>
  </r>
  <r>
    <x v="0"/>
    <n v="4.0010086918915899"/>
    <n v="1.7999999990657201"/>
    <n v="5.4894810659564302"/>
    <n v="0.86491064672863205"/>
    <n v="1.46876149364943"/>
    <n v="16.255322887066299"/>
    <n v="0.35703355741175202"/>
    <x v="1"/>
    <s v="CRS2"/>
    <n v="6"/>
    <s v="XTOL_REACHED"/>
    <n v="19868"/>
    <n v="20.233999967574999"/>
    <n v="4.9999996197634902E-5"/>
    <n v="24887255.437972698"/>
    <n v="6822689.8693722002"/>
    <n v="2804425.4825319201"/>
    <n v="9627115.3519041203"/>
    <n v="1199"/>
    <n v="3583"/>
    <n v="125"/>
    <n v="233"/>
    <n v="161.88308006542101"/>
    <n v="42919.900246640696"/>
    <n v="1.4016374698429999E-2"/>
    <n v="0"/>
    <n v="686718.40394625196"/>
    <n v="844221.39777194802"/>
  </r>
  <r>
    <x v="1"/>
    <n v="6.6624593288729601"/>
    <n v="1.79999999922834"/>
    <n v="0.22119424666483201"/>
    <n v="1.90689925559828"/>
    <n v="1.4037353664896499"/>
    <n v="16.9946345260044"/>
    <n v="0.41271023426463899"/>
    <x v="1"/>
    <s v="CRS2"/>
    <n v="6"/>
    <s v="XTOL_REACHED"/>
    <n v="21829"/>
    <n v="22.3410000801086"/>
    <n v="4.9999997495111799E-5"/>
    <n v="28169891.606309"/>
    <n v="7476997.2176154396"/>
    <n v="4278781.8633934697"/>
    <n v="11755779.0810089"/>
    <n v="2905"/>
    <n v="4819"/>
    <n v="314"/>
    <n v="350"/>
    <n v="45.002626311694598"/>
    <n v="89907.991372978606"/>
    <n v="1.34066249882638E-2"/>
    <n v="0"/>
    <n v="1438527.86196765"/>
    <n v="9456.6059237065692"/>
  </r>
  <r>
    <x v="0"/>
    <n v="4.0010084039834304"/>
    <n v="1.79999999730918"/>
    <n v="5.48950175659831"/>
    <n v="0.86490784198524195"/>
    <n v="1.4687614977987999"/>
    <n v="16.255316079777302"/>
    <n v="0.35703355815978"/>
    <x v="1"/>
    <s v="CRS2"/>
    <n v="7"/>
    <s v="XTOL_REACHED"/>
    <n v="18379"/>
    <n v="18.672000169754"/>
    <n v="4.9999990756471798E-5"/>
    <n v="24887254.4435082"/>
    <n v="6822690.5814188402"/>
    <n v="2804426.5375296702"/>
    <n v="9627117.1189485099"/>
    <n v="1199"/>
    <n v="3583"/>
    <n v="125"/>
    <n v="233"/>
    <n v="161.882789044547"/>
    <n v="42919.7970802649"/>
    <n v="1.40163807586739E-2"/>
    <n v="0"/>
    <n v="686716.75328423805"/>
    <n v="844223.06208192604"/>
  </r>
  <r>
    <x v="1"/>
    <n v="6.6624630410301098"/>
    <n v="1.8"/>
    <n v="0.221206413528694"/>
    <n v="1.90689804900869"/>
    <n v="1.4037331943494999"/>
    <n v="16.9946309005331"/>
    <n v="0.41271023861383299"/>
    <x v="1"/>
    <s v="CRS2"/>
    <n v="7"/>
    <s v="XTOL_REACHED"/>
    <n v="17298"/>
    <n v="18.059999942779498"/>
    <n v="4.9999996235252699E-5"/>
    <n v="28169893.106307998"/>
    <n v="7476997.6496062996"/>
    <n v="4278780.2397782803"/>
    <n v="11755777.889384501"/>
    <n v="2905"/>
    <n v="4819"/>
    <n v="314"/>
    <n v="350"/>
    <n v="45.000365932515599"/>
    <n v="89907.983653317206"/>
    <n v="1.34066405018868E-2"/>
    <n v="0"/>
    <n v="1438527.7384530699"/>
    <n v="9456.6510776400901"/>
  </r>
  <r>
    <x v="0"/>
    <n v="4.00100856049868"/>
    <n v="1.7999999989927999"/>
    <n v="5.48949313270872"/>
    <n v="0.86490901379792795"/>
    <n v="1.46876149184362"/>
    <n v="16.255318801649899"/>
    <n v="0.35703355775610301"/>
    <x v="1"/>
    <s v="CRS2"/>
    <n v="8"/>
    <s v="XTOL_REACHED"/>
    <n v="18986"/>
    <n v="19.694999933242698"/>
    <n v="4.9999998599446901E-5"/>
    <n v="24887254.8450386"/>
    <n v="6822690.2888149703"/>
    <n v="2804426.0969730201"/>
    <n v="9627116.3857879899"/>
    <n v="1199"/>
    <n v="3583"/>
    <n v="125"/>
    <n v="233"/>
    <n v="161.882910568288"/>
    <n v="42919.839871796699"/>
    <n v="1.4016377851759101E-2"/>
    <n v="0"/>
    <n v="686717.43794874696"/>
    <n v="844222.369574146"/>
  </r>
  <r>
    <x v="1"/>
    <n v="6.6624599333155397"/>
    <n v="1.8"/>
    <n v="0.22119674804155201"/>
    <n v="1.9068990485647801"/>
    <n v="1.4037349333478999"/>
    <n v="16.994633876835"/>
    <n v="0.41271023527531497"/>
    <x v="1"/>
    <s v="CRS2"/>
    <n v="8"/>
    <s v="XTOL_REACHED"/>
    <n v="18775"/>
    <n v="19.294999837875299"/>
    <n v="4.9999965490231499E-5"/>
    <n v="28169891.861591801"/>
    <n v="7476997.3019289998"/>
    <n v="4278781.60794474"/>
    <n v="11755778.9098737"/>
    <n v="2905"/>
    <n v="4819"/>
    <n v="314"/>
    <n v="350"/>
    <n v="45.002163214151899"/>
    <n v="89907.989965165805"/>
    <n v="1.34066281658581E-2"/>
    <n v="0"/>
    <n v="1438527.8394426501"/>
    <n v="9456.6155499152992"/>
  </r>
  <r>
    <x v="0"/>
    <n v="4.00100868785879"/>
    <n v="1.8"/>
    <n v="5.48948058915283"/>
    <n v="0.86491071253884599"/>
    <n v="1.46876149270148"/>
    <n v="16.2553230354108"/>
    <n v="0.35703355723610403"/>
    <x v="1"/>
    <s v="CRS2"/>
    <n v="9"/>
    <s v="XTOL_REACHED"/>
    <n v="19529"/>
    <n v="19.726000070571899"/>
    <n v="4.99999974191822E-5"/>
    <n v="24887255.447272699"/>
    <n v="6822689.8509247098"/>
    <n v="2804425.4585841699"/>
    <n v="9627115.3095088899"/>
    <n v="1199"/>
    <n v="3583"/>
    <n v="125"/>
    <n v="233"/>
    <n v="161.88308665349601"/>
    <n v="42919.902661967702"/>
    <n v="1.4016373686192501E-2"/>
    <n v="0"/>
    <n v="686718.44259148405"/>
    <n v="844221.35880169098"/>
  </r>
  <r>
    <x v="1"/>
    <n v="6.6624599898063401"/>
    <n v="1.8"/>
    <n v="0.22119812295328201"/>
    <n v="1.90689901366021"/>
    <n v="1.4037347052278399"/>
    <n v="16.9946336364284"/>
    <n v="0.41271023556665998"/>
    <x v="1"/>
    <s v="CRS2"/>
    <n v="9"/>
    <s v="XTOL_REACHED"/>
    <n v="16976"/>
    <n v="17.4170000553131"/>
    <n v="4.99999243981146E-5"/>
    <n v="28169891.8692788"/>
    <n v="7476997.33175324"/>
    <n v="4278781.6059883796"/>
    <n v="11755778.9377416"/>
    <n v="2905"/>
    <n v="4819"/>
    <n v="314"/>
    <n v="350"/>
    <n v="45.001914877340099"/>
    <n v="89907.989491929504"/>
    <n v="1.3406627185668299E-2"/>
    <n v="0"/>
    <n v="1438527.83187087"/>
    <n v="9456.6221451624806"/>
  </r>
  <r>
    <x v="0"/>
    <n v="4.0010086858687997"/>
    <n v="1.7999999996134399"/>
    <n v="5.4894812423741701"/>
    <n v="0.86491061722106199"/>
    <n v="1.4687614914195299"/>
    <n v="16.2553228614352"/>
    <n v="0.35703355733572301"/>
    <x v="1"/>
    <s v="CRS2"/>
    <n v="10"/>
    <s v="XTOL_REACHED"/>
    <n v="20109"/>
    <n v="20.562999963760301"/>
    <n v="4.9999999137766703E-5"/>
    <n v="24887255.4310246"/>
    <n v="6822689.8721527997"/>
    <n v="2804425.48493494"/>
    <n v="9627115.3570877407"/>
    <n v="1199"/>
    <n v="3583"/>
    <n v="125"/>
    <n v="233"/>
    <n v="161.883077532481"/>
    <n v="42919.899373563298"/>
    <n v="1.4016375649749099E-2"/>
    <n v="0"/>
    <n v="686718.38997701299"/>
    <n v="844221.41169374099"/>
  </r>
  <r>
    <x v="1"/>
    <n v="6.6624615419077404"/>
    <n v="1.7999999998529801"/>
    <n v="0.221206239300312"/>
    <n v="1.9068984470546999"/>
    <n v="1.40373325890139"/>
    <n v="16.994631821815201"/>
    <n v="0.41271023700538401"/>
    <x v="1"/>
    <s v="CRS2"/>
    <n v="10"/>
    <s v="XTOL_REACHED"/>
    <n v="19168"/>
    <n v="19.369999885559"/>
    <n v="4.99999508323511E-5"/>
    <n v="28169892.446787901"/>
    <n v="7476997.5419927696"/>
    <n v="4278780.9199932199"/>
    <n v="11755778.461986"/>
    <n v="2905"/>
    <n v="4819"/>
    <n v="314"/>
    <n v="350"/>
    <n v="45.000425026489502"/>
    <n v="89907.985316973398"/>
    <n v="1.34066402941236E-2"/>
    <n v="0"/>
    <n v="1438527.7650715699"/>
    <n v="9456.6560476741306"/>
  </r>
  <r>
    <x v="0"/>
    <n v="4.0009243300353896"/>
    <n v="1.7999999991758"/>
    <n v="5.49217600452962"/>
    <n v="0.86378578969463105"/>
    <n v="1.43502112096763"/>
    <n v="16.237672557647201"/>
    <n v="0.35592269405068799"/>
    <x v="2"/>
    <s v="CRS2"/>
    <n v="1"/>
    <s v="XTOL_REACHED"/>
    <n v="21561"/>
    <n v="21.976000070571899"/>
    <n v="9.9999995506589397E-5"/>
    <n v="24823487.900352102"/>
    <n v="6799954.2277941499"/>
    <n v="2777936.4761727201"/>
    <n v="9577890.7039668802"/>
    <n v="1198"/>
    <n v="3583"/>
    <n v="125"/>
    <n v="233"/>
    <n v="161.84074125393099"/>
    <n v="42883.277499147"/>
    <n v="1.4031610373002899E-2"/>
    <n v="0"/>
    <n v="686132.43998635199"/>
    <n v="844414.94388662197"/>
  </r>
  <r>
    <x v="1"/>
    <n v="6.64936733229721"/>
    <n v="1.7999999990378199"/>
    <n v="0.20194197609064199"/>
    <n v="1.91117843367024"/>
    <n v="1.3884713516865499"/>
    <n v="16.988903106450898"/>
    <n v="0.41207051864252098"/>
    <x v="2"/>
    <s v="CRS2"/>
    <n v="1"/>
    <s v="XTOL_REACHED"/>
    <n v="16030"/>
    <n v="16.453999996185299"/>
    <n v="9.9999988668930906E-5"/>
    <n v="28126995.168599501"/>
    <n v="7463243.1461901199"/>
    <n v="4270471.0673522605"/>
    <n v="11733714.213542299"/>
    <n v="2910"/>
    <n v="4818"/>
    <n v="313"/>
    <n v="350"/>
    <n v="47.590891638871902"/>
    <n v="89921.985124379804"/>
    <n v="1.3384668814568399E-2"/>
    <n v="0"/>
    <n v="1438751.7619900701"/>
    <n v="9130.0687663959598"/>
  </r>
  <r>
    <x v="0"/>
    <n v="4.0009244681027099"/>
    <n v="1.79999999215586"/>
    <n v="5.4921635473498398"/>
    <n v="0.86378749872135596"/>
    <n v="1.4350211228606999"/>
    <n v="16.237676791907699"/>
    <n v="0.35592269421586598"/>
    <x v="2"/>
    <s v="CRS2"/>
    <n v="2"/>
    <s v="XTOL_REACHED"/>
    <n v="22668"/>
    <n v="23.332000017166099"/>
    <n v="9.9999992769302505E-5"/>
    <n v="24823488.536046699"/>
    <n v="6799953.8008457301"/>
    <n v="2777935.8620398701"/>
    <n v="9577889.6628856007"/>
    <n v="1198"/>
    <n v="3583"/>
    <n v="125"/>
    <n v="233"/>
    <n v="161.84091637968601"/>
    <n v="42883.339946106702"/>
    <n v="1.40316066904747E-2"/>
    <n v="0"/>
    <n v="686133.43913770805"/>
    <n v="844413.94233969995"/>
  </r>
  <r>
    <x v="1"/>
    <n v="6.6493672827617596"/>
    <n v="1.7999999588798099"/>
    <n v="0.20194283751362499"/>
    <n v="1.91117855004844"/>
    <n v="1.3884712364084999"/>
    <n v="16.988903699392001"/>
    <n v="0.412070526032775"/>
    <x v="2"/>
    <s v="CRS2"/>
    <n v="2"/>
    <s v="XTOL_REACHED"/>
    <n v="12490"/>
    <n v="12.9889998435974"/>
    <n v="9.9999968652479397E-5"/>
    <n v="28126995.571745899"/>
    <n v="7463243.2295221603"/>
    <n v="4270471.3165591303"/>
    <n v="11733714.5460812"/>
    <n v="2910"/>
    <n v="4818"/>
    <n v="313"/>
    <n v="350"/>
    <n v="47.590745617940897"/>
    <n v="89921.985780743795"/>
    <n v="1.3384682697537601E-2"/>
    <n v="0"/>
    <n v="1438751.7724919"/>
    <n v="9130.07969900231"/>
  </r>
  <r>
    <x v="0"/>
    <n v="4.0009243524768401"/>
    <n v="1.8"/>
    <n v="5.4921690832120902"/>
    <n v="0.86378673196284195"/>
    <n v="1.43502112053595"/>
    <n v="16.237674968895298"/>
    <n v="0.35592269360510498"/>
    <x v="2"/>
    <s v="CRS2"/>
    <n v="3"/>
    <s v="XTOL_REACHED"/>
    <n v="25278"/>
    <n v="25.8429999351501"/>
    <n v="9.9999998726838104E-5"/>
    <n v="24823488.220060699"/>
    <n v="6799953.97978923"/>
    <n v="2777936.1275003399"/>
    <n v="9577890.1072895695"/>
    <n v="1198"/>
    <n v="3583"/>
    <n v="125"/>
    <n v="233"/>
    <n v="161.84083794873399"/>
    <n v="42883.312385446603"/>
    <n v="1.40316073779662E-2"/>
    <n v="0"/>
    <n v="686132.998167146"/>
    <n v="844414.38425402006"/>
  </r>
  <r>
    <x v="1"/>
    <n v="6.6493689524354904"/>
    <n v="1.7999999931767201"/>
    <n v="0.201941548412439"/>
    <n v="1.9111781455118499"/>
    <n v="1.3884715746648399"/>
    <n v="16.988901914021199"/>
    <n v="0.41207052906447"/>
    <x v="2"/>
    <s v="CRS2"/>
    <n v="3"/>
    <s v="XTOL_REACHED"/>
    <n v="13675"/>
    <n v="13.9810001850128"/>
    <n v="9.9999914894033094E-5"/>
    <n v="28126996.237300899"/>
    <n v="7463243.4298336897"/>
    <n v="4270470.6893242896"/>
    <n v="11733714.119157899"/>
    <n v="2910"/>
    <n v="4818"/>
    <n v="313"/>
    <n v="350"/>
    <n v="47.590892092344902"/>
    <n v="89921.984427959498"/>
    <n v="1.3384649739794601E-2"/>
    <n v="0"/>
    <n v="1438751.7508473501"/>
    <n v="9130.0495174845892"/>
  </r>
  <r>
    <x v="0"/>
    <n v="4.0009227900022397"/>
    <n v="1.8"/>
    <n v="5.4922109976846301"/>
    <n v="0.86378155340015506"/>
    <n v="1.43502111905715"/>
    <n v="16.237661593427902"/>
    <n v="0.35592269847715802"/>
    <x v="2"/>
    <s v="CRS2"/>
    <n v="4"/>
    <s v="XTOL_REACHED"/>
    <n v="18588"/>
    <n v="18.944000005722"/>
    <n v="9.9999998569005806E-5"/>
    <n v="24823486.0395175"/>
    <n v="6799955.4803723404"/>
    <n v="2777938.6933285398"/>
    <n v="9577894.1737008803"/>
    <n v="1198"/>
    <n v="3583"/>
    <n v="125"/>
    <n v="233"/>
    <n v="161.840241735902"/>
    <n v="42883.108369812602"/>
    <n v="1.4031619644471501E-2"/>
    <n v="0"/>
    <n v="686129.73391700198"/>
    <n v="844417.71775336994"/>
  </r>
  <r>
    <x v="1"/>
    <n v="6.6493671856700098"/>
    <n v="1.8"/>
    <n v="0.20194136138315399"/>
    <n v="1.91117845190522"/>
    <n v="1.3884714411268"/>
    <n v="16.988903137677099"/>
    <n v="0.412070515930474"/>
    <x v="2"/>
    <s v="CRS2"/>
    <n v="4"/>
    <s v="XTOL_REACHED"/>
    <n v="15507"/>
    <n v="15.8209998607635"/>
    <n v="9.9999999450957097E-5"/>
    <n v="28126994.9661787"/>
    <n v="7463243.0893725399"/>
    <n v="4270471.0629235702"/>
    <n v="11733714.1522961"/>
    <n v="2910"/>
    <n v="4818"/>
    <n v="313"/>
    <n v="350"/>
    <n v="47.5910565363858"/>
    <n v="89921.985043464694"/>
    <n v="1.3384657935591999E-2"/>
    <n v="0"/>
    <n v="1438751.76069543"/>
    <n v="9130.0726092894292"/>
  </r>
  <r>
    <x v="0"/>
    <n v="4.0009237101199302"/>
    <n v="1.79999998588446"/>
    <n v="5.4922193394198899"/>
    <n v="0.86377994341942199"/>
    <n v="1.4350211240019"/>
    <n v="16.2376585886885"/>
    <n v="0.35592269730984899"/>
    <x v="2"/>
    <s v="CRS2"/>
    <n v="5"/>
    <s v="XTOL_REACHED"/>
    <n v="18217"/>
    <n v="18.578999996185299"/>
    <n v="9.9999991216892205E-5"/>
    <n v="24823485.946410801"/>
    <n v="6799955.73085777"/>
    <n v="2777938.70573276"/>
    <n v="9577894.43659053"/>
    <n v="1198"/>
    <n v="3583"/>
    <n v="125"/>
    <n v="233"/>
    <n v="161.84013270357801"/>
    <n v="42883.0616874564"/>
    <n v="1.40316353340893E-2"/>
    <n v="0"/>
    <n v="686128.98699930299"/>
    <n v="844418.43139243301"/>
  </r>
  <r>
    <x v="1"/>
    <n v="6.6493672184123902"/>
    <n v="1.79999999973725"/>
    <n v="0.20194209241796701"/>
    <n v="1.91117845667152"/>
    <n v="1.38847133744694"/>
    <n v="16.9889030598071"/>
    <n v="0.41207051785593501"/>
    <x v="2"/>
    <s v="CRS2"/>
    <n v="5"/>
    <s v="XTOL_REACHED"/>
    <n v="14729"/>
    <n v="15.0489997863769"/>
    <n v="9.9999981595773403E-5"/>
    <n v="28126995.064422999"/>
    <n v="7463243.1340723997"/>
    <n v="4270471.1141031496"/>
    <n v="11733714.2481755"/>
    <n v="2910"/>
    <n v="4818"/>
    <n v="313"/>
    <n v="350"/>
    <n v="47.590878916649302"/>
    <n v="89921.985077878999"/>
    <n v="1.3384663074209701E-2"/>
    <n v="0"/>
    <n v="1438751.76124606"/>
    <n v="9130.0715850163997"/>
  </r>
  <r>
    <x v="0"/>
    <n v="4.0009241511805698"/>
    <n v="1.79999999902582"/>
    <n v="5.4921711641662698"/>
    <n v="0.86378650124877998"/>
    <n v="1.435021120049"/>
    <n v="16.2376745050747"/>
    <n v="0.35592269388326597"/>
    <x v="2"/>
    <s v="CRS2"/>
    <n v="6"/>
    <s v="XTOL_REACHED"/>
    <n v="21359"/>
    <n v="21.947999954223601"/>
    <n v="9.9999999118718602E-5"/>
    <n v="24823488.1016009"/>
    <n v="6799954.0454329699"/>
    <n v="2777936.2774477098"/>
    <n v="9577890.3228806797"/>
    <n v="1198"/>
    <n v="3583"/>
    <n v="125"/>
    <n v="233"/>
    <n v="161.84080748701101"/>
    <n v="42883.302911928302"/>
    <n v="1.40316077935088E-2"/>
    <n v="0"/>
    <n v="686132.84659085399"/>
    <n v="844414.54526227002"/>
  </r>
  <r>
    <x v="1"/>
    <n v="6.6493671014949101"/>
    <n v="1.8"/>
    <n v="0.201941987413012"/>
    <n v="1.91117846596999"/>
    <n v="1.3884713601846601"/>
    <n v="16.988903098726201"/>
    <n v="0.41207051662080102"/>
    <x v="2"/>
    <s v="CRS2"/>
    <n v="6"/>
    <s v="XTOL_REACHED"/>
    <n v="14748"/>
    <n v="15.2170000076293"/>
    <n v="9.9999980538346498E-5"/>
    <n v="28126994.9576925"/>
    <n v="7463243.1090680799"/>
    <n v="4270471.1293371599"/>
    <n v="11733714.2384052"/>
    <n v="2910"/>
    <n v="4818"/>
    <n v="313"/>
    <n v="350"/>
    <n v="47.5909255649009"/>
    <n v="89921.984961078299"/>
    <n v="1.3384657515163E-2"/>
    <n v="0"/>
    <n v="1438751.75937725"/>
    <n v="9130.0757868307901"/>
  </r>
  <r>
    <x v="0"/>
    <n v="4.0009244551816598"/>
    <n v="1.7999999989375901"/>
    <n v="5.4921689347561102"/>
    <n v="0.86378672073593199"/>
    <n v="1.4350211185464801"/>
    <n v="16.237674918060701"/>
    <n v="0.35592269345563099"/>
    <x v="2"/>
    <s v="CRS2"/>
    <n v="7"/>
    <s v="XTOL_REACHED"/>
    <n v="22054"/>
    <n v="22.256999969482401"/>
    <n v="9.9999999449036298E-5"/>
    <n v="24823488.2411048"/>
    <n v="6799953.9752291096"/>
    <n v="2777936.0912424899"/>
    <n v="9577890.0664716009"/>
    <n v="1198"/>
    <n v="3583"/>
    <n v="125"/>
    <n v="233"/>
    <n v="161.84084081751499"/>
    <n v="42883.312626508901"/>
    <n v="1.40316075970696E-2"/>
    <n v="0"/>
    <n v="686133.00202414196"/>
    <n v="844414.37639712903"/>
  </r>
  <r>
    <x v="1"/>
    <n v="6.6465601330114303"/>
    <n v="1.8"/>
    <n v="0.16719931047060099"/>
    <n v="1.9139071149944999"/>
    <n v="1.3934346066162"/>
    <n v="16.998888307169"/>
    <n v="0.41210260617385802"/>
    <x v="2"/>
    <s v="CRS2"/>
    <n v="7"/>
    <s v="XTOL_REACHED"/>
    <n v="14070"/>
    <n v="14.2849998474121"/>
    <n v="9.9999938460837296E-5"/>
    <n v="28128770.648747101"/>
    <n v="7462958.1484113997"/>
    <n v="4272548.1738654096"/>
    <n v="11735506.322276801"/>
    <n v="2917"/>
    <n v="4817"/>
    <n v="314"/>
    <n v="351"/>
    <n v="54.5323354573176"/>
    <n v="89964.723822932603"/>
    <n v="1.33950873282172E-2"/>
    <n v="0"/>
    <n v="1439435.58116692"/>
    <n v="8661.8804424742702"/>
  </r>
  <r>
    <x v="0"/>
    <n v="4.0009244200455196"/>
    <n v="1.79999999857768"/>
    <n v="5.4921643731402003"/>
    <n v="0.86378736461599603"/>
    <n v="1.43502112335928"/>
    <n v="16.2376765718153"/>
    <n v="0.35592269360558498"/>
    <x v="2"/>
    <s v="CRS2"/>
    <n v="8"/>
    <s v="XTOL_REACHED"/>
    <n v="22721"/>
    <n v="23.046000003814601"/>
    <n v="9.9999991652122806E-5"/>
    <n v="24823488.465964299"/>
    <n v="6799953.8174818298"/>
    <n v="2777935.8851868999"/>
    <n v="9577889.7026687302"/>
    <n v="1198"/>
    <n v="3583"/>
    <n v="125"/>
    <n v="233"/>
    <n v="161.84090422186401"/>
    <n v="42883.335897450197"/>
    <n v="1.40316064418764E-2"/>
    <n v="0"/>
    <n v="686133.37435920397"/>
    <n v="844414.00586991198"/>
  </r>
  <r>
    <x v="1"/>
    <n v="6.6493676969571798"/>
    <n v="1.79999993419349"/>
    <n v="0.201941928699131"/>
    <n v="1.91117846983955"/>
    <n v="1.38847141343775"/>
    <n v="16.988903615097001"/>
    <n v="0.41207052678575201"/>
    <x v="2"/>
    <s v="CRS2"/>
    <n v="8"/>
    <s v="XTOL_REACHED"/>
    <n v="14026"/>
    <n v="14.2849998474121"/>
    <n v="9.9999831138401296E-5"/>
    <n v="28126995.771416601"/>
    <n v="7463243.2411789196"/>
    <n v="4270471.1668513296"/>
    <n v="11733714.408030201"/>
    <n v="2910"/>
    <n v="4818"/>
    <n v="313"/>
    <n v="350"/>
    <n v="47.591035089982"/>
    <n v="89921.985178410294"/>
    <n v="1.33846590440206E-2"/>
    <n v="0"/>
    <n v="1438751.76285456"/>
    <n v="9130.0941441160394"/>
  </r>
  <r>
    <x v="0"/>
    <n v="4.0009244582700596"/>
    <n v="1.8"/>
    <n v="5.4921612696207198"/>
    <n v="0.86378778652562604"/>
    <n v="1.4350211219033899"/>
    <n v="16.237677588438501"/>
    <n v="0.35592269346576699"/>
    <x v="2"/>
    <s v="CRS2"/>
    <n v="9"/>
    <s v="XTOL_REACHED"/>
    <n v="19738"/>
    <n v="20.404999971389699"/>
    <n v="9.9999993947787305E-5"/>
    <n v="24823488.611706499"/>
    <n v="6799953.7108826898"/>
    <n v="2777935.7273474098"/>
    <n v="9577889.4382301103"/>
    <n v="1198"/>
    <n v="3583"/>
    <n v="125"/>
    <n v="233"/>
    <n v="161.84094773890601"/>
    <n v="42883.351375444399"/>
    <n v="1.4031605954294301E-2"/>
    <n v="0"/>
    <n v="686133.62200711097"/>
    <n v="844413.75575981801"/>
  </r>
  <r>
    <x v="1"/>
    <n v="6.6493673402184896"/>
    <n v="1.7999999689889099"/>
    <n v="0.201941906063587"/>
    <n v="1.9111785081155399"/>
    <n v="1.38847138614965"/>
    <n v="16.988903594321702"/>
    <n v="0.41207052352384499"/>
    <x v="2"/>
    <s v="CRS2"/>
    <n v="9"/>
    <s v="XTOL_REACHED"/>
    <n v="13406"/>
    <n v="13.8759999275207"/>
    <n v="9.9999918677261002E-5"/>
    <n v="28126995.468123201"/>
    <n v="7463243.1917301901"/>
    <n v="4270471.2054830799"/>
    <n v="11733714.3972132"/>
    <n v="2910"/>
    <n v="4818"/>
    <n v="313"/>
    <n v="350"/>
    <n v="47.590946685408603"/>
    <n v="89921.985632052107"/>
    <n v="1.3384674778453899E-2"/>
    <n v="0"/>
    <n v="1438751.77011283"/>
    <n v="9130.0761607709101"/>
  </r>
  <r>
    <x v="0"/>
    <n v="4.0009243325831703"/>
    <n v="1.7999999970666101"/>
    <n v="5.49216346239111"/>
    <n v="0.86378751766772"/>
    <n v="1.4350211211231001"/>
    <n v="16.237677017620999"/>
    <n v="0.35592269368419899"/>
    <x v="2"/>
    <s v="CRS2"/>
    <n v="10"/>
    <s v="XTOL_REACHED"/>
    <n v="24767"/>
    <n v="25.592000007629299"/>
    <n v="9.9999995355220001E-5"/>
    <n v="24823488.501176801"/>
    <n v="6799953.7809647797"/>
    <n v="2777935.8628249299"/>
    <n v="9577889.6437897105"/>
    <n v="1198"/>
    <n v="3583"/>
    <n v="125"/>
    <n v="233"/>
    <n v="161.84091635649801"/>
    <n v="42883.340982327703"/>
    <n v="1.4031606103353101E-2"/>
    <n v="0"/>
    <n v="686133.45571724395"/>
    <n v="844413.92915640306"/>
  </r>
  <r>
    <x v="1"/>
    <n v="6.6493673485146401"/>
    <n v="1.7999999996073699"/>
    <n v="0.20194404310618799"/>
    <n v="1.91117839582106"/>
    <n v="1.3884710699129399"/>
    <n v="16.988902746731501"/>
    <n v="0.41207052045084902"/>
    <x v="2"/>
    <s v="CRS2"/>
    <n v="10"/>
    <s v="XTOL_REACHED"/>
    <n v="12797"/>
    <n v="13.433999776840199"/>
    <n v="9.9999948732163105E-5"/>
    <n v="28126995.221241198"/>
    <n v="7463243.22042864"/>
    <n v="4270471.1357492404"/>
    <n v="11733714.356177799"/>
    <n v="2910"/>
    <n v="4818"/>
    <n v="313"/>
    <n v="350"/>
    <n v="47.590460165505498"/>
    <n v="89921.9844277745"/>
    <n v="1.33846648432856E-2"/>
    <n v="0"/>
    <n v="1438751.7508443899"/>
    <n v="9130.0794421508799"/>
  </r>
  <r>
    <x v="0"/>
    <n v="4.0008682508217097"/>
    <n v="1.7999999999632501"/>
    <n v="5.4950308305858098"/>
    <n v="0.86303723078585504"/>
    <n v="1.40973099469876"/>
    <n v="16.2184260469826"/>
    <n v="0.35506427200333901"/>
    <x v="3"/>
    <s v="CRS2"/>
    <n v="1"/>
    <s v="XTOL_REACHED"/>
    <n v="18973"/>
    <n v="20.020000219345"/>
    <n v="1.49999995404468E-4"/>
    <n v="24773134.645495798"/>
    <n v="6782751.8417434003"/>
    <n v="2758176.17673922"/>
    <n v="9540928.0184826292"/>
    <n v="1198"/>
    <n v="3582"/>
    <n v="125"/>
    <n v="233"/>
    <n v="161.797546666127"/>
    <n v="42846.313088161703"/>
    <n v="1.4048261515610901E-2"/>
    <n v="0"/>
    <n v="685541.00941058795"/>
    <n v="844628.38188133901"/>
  </r>
  <r>
    <x v="1"/>
    <n v="6.6113775886111004"/>
    <n v="1.8"/>
    <n v="0.14283646894593799"/>
    <n v="1.9255149719809701"/>
    <n v="1.38285994447839"/>
    <n v="17.012235299685301"/>
    <n v="0.411584486912764"/>
    <x v="3"/>
    <s v="CRS2"/>
    <n v="1"/>
    <s v="XTOL_REACHED"/>
    <n v="16834"/>
    <n v="17.533999919891301"/>
    <n v="1.49999975520382E-4"/>
    <n v="28086341.952993602"/>
    <n v="7450851.3736120099"/>
    <n v="4277449.0618103296"/>
    <n v="11728300.435422299"/>
    <n v="2925"/>
    <n v="4812"/>
    <n v="316"/>
    <n v="351"/>
    <n v="60.3720361046242"/>
    <n v="90020.842508121001"/>
    <n v="1.33457155798171E-2"/>
    <n v="0"/>
    <n v="1440333.48012993"/>
    <n v="8192.1620372481593"/>
  </r>
  <r>
    <x v="0"/>
    <n v="4.0007606089595598"/>
    <n v="1.8"/>
    <n v="5.5029007509147103"/>
    <n v="0.86160278662372702"/>
    <n v="1.40973101283917"/>
    <n v="16.217150726331798"/>
    <n v="0.35506407422974801"/>
    <x v="3"/>
    <s v="CRS2"/>
    <n v="2"/>
    <s v="XTOL_REACHED"/>
    <n v="18187"/>
    <n v="18.947000026702799"/>
    <n v="1.49999952560985E-4"/>
    <n v="24772827.205968902"/>
    <n v="6782869.2493797196"/>
    <n v="2758385.5247380999"/>
    <n v="9541254.7741178293"/>
    <n v="1197"/>
    <n v="3583"/>
    <n v="125"/>
    <n v="233"/>
    <n v="161.68722667595199"/>
    <n v="42807.052460213097"/>
    <n v="1.40493681421421E-2"/>
    <n v="0"/>
    <n v="684912.83936341002"/>
    <n v="845261.323033995"/>
  </r>
  <r>
    <x v="1"/>
    <n v="6.6113785368478197"/>
    <n v="1.8"/>
    <n v="0.142837452474225"/>
    <n v="1.9255147493626701"/>
    <n v="1.38285971858308"/>
    <n v="17.012233902264601"/>
    <n v="0.41158448444208701"/>
    <x v="3"/>
    <s v="CRS2"/>
    <n v="2"/>
    <s v="XTOL_REACHED"/>
    <n v="17333"/>
    <n v="18.077000141143799"/>
    <n v="1.4999998182803101E-4"/>
    <n v="28086342.0119913"/>
    <n v="7450851.41941508"/>
    <n v="4277448.6848286698"/>
    <n v="11728300.104243699"/>
    <n v="2925"/>
    <n v="4812"/>
    <n v="316"/>
    <n v="351"/>
    <n v="60.371638559843703"/>
    <n v="90020.8410764297"/>
    <n v="1.33456881706541E-2"/>
    <n v="0"/>
    <n v="1440333.4572228701"/>
    <n v="8192.1645009036292"/>
  </r>
  <r>
    <x v="0"/>
    <n v="4.0008679093539703"/>
    <n v="1.8"/>
    <n v="5.4950400384215197"/>
    <n v="0.86303607026703"/>
    <n v="1.40973099620743"/>
    <n v="16.218423172636101"/>
    <n v="0.35506427279403402"/>
    <x v="3"/>
    <s v="CRS2"/>
    <n v="3"/>
    <s v="XTOL_REACHED"/>
    <n v="21792"/>
    <n v="22.740000009536701"/>
    <n v="1.4999999183901299E-4"/>
    <n v="24773134.1668966"/>
    <n v="6782752.16252656"/>
    <n v="2758176.7221479402"/>
    <n v="9540928.8846745007"/>
    <n v="1198"/>
    <n v="3582"/>
    <n v="125"/>
    <n v="233"/>
    <n v="161.79741581440501"/>
    <n v="42846.268270049099"/>
    <n v="1.40482634784257E-2"/>
    <n v="0"/>
    <n v="685540.292320785"/>
    <n v="844629.114112632"/>
  </r>
  <r>
    <x v="1"/>
    <n v="6.6113772643033499"/>
    <n v="1.7999999921652901"/>
    <n v="0.14284078119480401"/>
    <n v="1.92551500906027"/>
    <n v="1.38285929941164"/>
    <n v="17.012235124145299"/>
    <n v="0.411584490902492"/>
    <x v="3"/>
    <s v="CRS2"/>
    <n v="3"/>
    <s v="XTOL_REACHED"/>
    <n v="17983"/>
    <n v="18.953000068664501"/>
    <n v="1.4999992984026099E-4"/>
    <n v="28086341.9881582"/>
    <n v="7450851.4828991201"/>
    <n v="4277449.3527544299"/>
    <n v="11728300.835653501"/>
    <n v="2925"/>
    <n v="4812"/>
    <n v="316"/>
    <n v="351"/>
    <n v="60.370371818089097"/>
    <n v="90020.841826398697"/>
    <n v="1.33457283898819E-2"/>
    <n v="0"/>
    <n v="1440333.4692223701"/>
    <n v="8192.1835179408099"/>
  </r>
  <r>
    <x v="0"/>
    <n v="4.0008681695416604"/>
    <n v="1.7999999998559499"/>
    <n v="5.4950354638088097"/>
    <n v="0.86303661610812299"/>
    <n v="1.4097309969134899"/>
    <n v="16.2184245081251"/>
    <n v="0.35506427231127902"/>
    <x v="3"/>
    <s v="CRS2"/>
    <n v="4"/>
    <s v="XTOL_REACHED"/>
    <n v="20151"/>
    <n v="21.148000001907299"/>
    <n v="1.4999999018148699E-4"/>
    <n v="24773134.419803299"/>
    <n v="6782752.0051529901"/>
    <n v="2758176.42566717"/>
    <n v="9540928.4308201596"/>
    <n v="1198"/>
    <n v="3582"/>
    <n v="125"/>
    <n v="233"/>
    <n v="161.79748149781"/>
    <n v="42846.290071488998"/>
    <n v="1.40482626748561E-2"/>
    <n v="0"/>
    <n v="685540.64114382397"/>
    <n v="844628.75384615001"/>
  </r>
  <r>
    <x v="1"/>
    <n v="6.6113782051276697"/>
    <n v="1.7999999966668401"/>
    <n v="0.14283738183903"/>
    <n v="1.92551484120592"/>
    <n v="1.38285976524121"/>
    <n v="17.0122343144455"/>
    <n v="0.411584486046076"/>
    <x v="3"/>
    <s v="CRS2"/>
    <n v="4"/>
    <s v="XTOL_REACHED"/>
    <n v="16100"/>
    <n v="17.106999874114901"/>
    <n v="1.49999975415182E-4"/>
    <n v="28086342.006711598"/>
    <n v="7450851.4210411198"/>
    <n v="4277448.8609606298"/>
    <n v="11728300.2820017"/>
    <n v="2925"/>
    <n v="4812"/>
    <n v="316"/>
    <n v="351"/>
    <n v="60.371674292154097"/>
    <n v="90020.841578192194"/>
    <n v="1.3345694062135101E-2"/>
    <n v="0"/>
    <n v="1440333.46525107"/>
    <n v="8192.1652984734792"/>
  </r>
  <r>
    <x v="0"/>
    <n v="4.0008680890876098"/>
    <n v="1.79999999719278"/>
    <n v="5.4950405415146797"/>
    <n v="0.863035982742835"/>
    <n v="1.40973099318411"/>
    <n v="16.218422700716001"/>
    <n v="0.35506427306949001"/>
    <x v="3"/>
    <s v="CRS2"/>
    <n v="5"/>
    <s v="XTOL_REACHED"/>
    <n v="18407"/>
    <n v="19.2379999160766"/>
    <n v="1.4999999917213899E-4"/>
    <n v="24773134.168070499"/>
    <n v="6782752.1973398402"/>
    <n v="2758176.7286532"/>
    <n v="9540928.9259930495"/>
    <n v="1198"/>
    <n v="3582"/>
    <n v="125"/>
    <n v="233"/>
    <n v="161.797410253583"/>
    <n v="42846.264842526703"/>
    <n v="1.4048264205740801E-2"/>
    <n v="0"/>
    <n v="685540.23748042795"/>
    <n v="844629.16241274995"/>
  </r>
  <r>
    <x v="1"/>
    <n v="6.6113784291444304"/>
    <n v="1.79999999869963"/>
    <n v="0.14283692085781399"/>
    <n v="1.9255148010863901"/>
    <n v="1.38285984574481"/>
    <n v="17.012234044038902"/>
    <n v="0.41158448582850599"/>
    <x v="3"/>
    <s v="CRS2"/>
    <n v="5"/>
    <s v="XTOL_REACHED"/>
    <n v="16601"/>
    <n v="17.452000141143799"/>
    <n v="1.4999993145740201E-4"/>
    <n v="28086342.048397101"/>
    <n v="7450851.4330150401"/>
    <n v="4277448.7788619101"/>
    <n v="11728300.211876901"/>
    <n v="2925"/>
    <n v="4812"/>
    <n v="316"/>
    <n v="351"/>
    <n v="60.371846331067999"/>
    <n v="90020.841432644302"/>
    <n v="1.33456845450961E-2"/>
    <n v="0"/>
    <n v="1440333.4629223"/>
    <n v="8192.1622046093398"/>
  </r>
  <r>
    <x v="0"/>
    <n v="4.00086805036785"/>
    <n v="1.7999999953916399"/>
    <n v="5.4950322311126998"/>
    <n v="0.86303710287467705"/>
    <n v="1.4097310042420901"/>
    <n v="16.218425840924301"/>
    <n v="0.35506427277091401"/>
    <x v="3"/>
    <s v="CRS2"/>
    <n v="6"/>
    <s v="XTOL_REACHED"/>
    <n v="24676"/>
    <n v="25.905999898910501"/>
    <n v="1.4999998315418699E-4"/>
    <n v="24773134.586528499"/>
    <n v="6782751.8912999099"/>
    <n v="2758176.3089967198"/>
    <n v="9540928.2002966292"/>
    <n v="1198"/>
    <n v="3582"/>
    <n v="125"/>
    <n v="233"/>
    <n v="161.79752587125799"/>
    <n v="42846.307130492802"/>
    <n v="1.4048260862655501E-2"/>
    <n v="0"/>
    <n v="685540.91408788494"/>
    <n v="844628.488598014"/>
  </r>
  <r>
    <x v="1"/>
    <n v="6.6151028030567796"/>
    <n v="1.79999999933386"/>
    <n v="0.147290098052511"/>
    <n v="1.92420010805853"/>
    <n v="1.38195234822224"/>
    <n v="17.009431225343601"/>
    <n v="0.41158646996222098"/>
    <x v="3"/>
    <s v="CRS2"/>
    <n v="6"/>
    <s v="XTOL_REACHED"/>
    <n v="22873"/>
    <n v="24.177999973297101"/>
    <n v="1.49999960168287E-4"/>
    <n v="28087412.2042257"/>
    <n v="7450980.0283793397"/>
    <n v="4275741.9480598597"/>
    <n v="11726721.9764392"/>
    <n v="2925"/>
    <n v="4813"/>
    <n v="316"/>
    <n v="351"/>
    <n v="58.520763666123202"/>
    <n v="90014.968547577198"/>
    <n v="1.3344554086961001E-2"/>
    <n v="0"/>
    <n v="1440239.4967612301"/>
    <n v="8188.5525675665804"/>
  </r>
  <r>
    <x v="0"/>
    <n v="4.0008680648906703"/>
    <n v="1.79999999772095"/>
    <n v="5.4950337583745297"/>
    <n v="0.86303688725870498"/>
    <n v="1.4097310008625199"/>
    <n v="16.218425257162199"/>
    <n v="0.35506427264875001"/>
    <x v="3"/>
    <s v="CRS2"/>
    <n v="7"/>
    <s v="XTOL_REACHED"/>
    <n v="19374"/>
    <n v="20.603999853134098"/>
    <n v="1.4999998100220999E-4"/>
    <n v="24773134.504515599"/>
    <n v="6782751.9451637799"/>
    <n v="2758176.3766218"/>
    <n v="9540928.3217855804"/>
    <n v="1198"/>
    <n v="3582"/>
    <n v="125"/>
    <n v="233"/>
    <n v="161.79750458922501"/>
    <n v="42846.299285701403"/>
    <n v="1.40482619819399E-2"/>
    <n v="0"/>
    <n v="685540.78857122199"/>
    <n v="844628.612251624"/>
  </r>
  <r>
    <x v="1"/>
    <n v="6.6113785751122496"/>
    <n v="1.8"/>
    <n v="0.14283739515920399"/>
    <n v="1.9255147354759501"/>
    <n v="1.3828597245205401"/>
    <n v="17.012233945492898"/>
    <n v="0.41158448455636598"/>
    <x v="3"/>
    <s v="CRS2"/>
    <n v="7"/>
    <s v="XTOL_REACHED"/>
    <n v="21419"/>
    <n v="23.0520000457763"/>
    <n v="1.4999998264313499E-4"/>
    <n v="28086342.047467299"/>
    <n v="7450851.4197141798"/>
    <n v="4277448.6567492299"/>
    <n v="11728300.076463399"/>
    <n v="2925"/>
    <n v="4812"/>
    <n v="316"/>
    <n v="351"/>
    <n v="60.371658832819698"/>
    <n v="90020.841058994105"/>
    <n v="1.33456911747417E-2"/>
    <n v="0"/>
    <n v="1440333.4569439001"/>
    <n v="8192.1639646641597"/>
  </r>
  <r>
    <x v="0"/>
    <n v="4.0008680284450699"/>
    <n v="1.79999999547459"/>
    <n v="5.4950327572009598"/>
    <n v="0.86303703424744305"/>
    <n v="1.40973099355575"/>
    <n v="16.2184257178351"/>
    <n v="0.35506427263756801"/>
    <x v="3"/>
    <s v="CRS2"/>
    <n v="8"/>
    <s v="XTOL_REACHED"/>
    <n v="23317"/>
    <n v="24.898999929428101"/>
    <n v="1.4999999841267499E-4"/>
    <n v="24773134.556729902"/>
    <n v="6782751.9031089703"/>
    <n v="2758176.3298557098"/>
    <n v="9540928.2329646908"/>
    <n v="1198"/>
    <n v="3582"/>
    <n v="125"/>
    <n v="233"/>
    <n v="161.79751837235301"/>
    <n v="42846.304573585898"/>
    <n v="1.4048263320013099E-2"/>
    <n v="0"/>
    <n v="685540.87317737495"/>
    <n v="844628.53031541198"/>
  </r>
  <r>
    <x v="1"/>
    <n v="6.6113773978530901"/>
    <n v="1.8"/>
    <n v="0.14283917080952899"/>
    <n v="1.9255150332617501"/>
    <n v="1.38285953574551"/>
    <n v="17.012234527695199"/>
    <n v="0.411584487272458"/>
    <x v="3"/>
    <s v="CRS2"/>
    <n v="8"/>
    <s v="XTOL_REACHED"/>
    <n v="17483"/>
    <n v="18.746999979019101"/>
    <n v="1.4999993868500499E-4"/>
    <n v="28086341.7228733"/>
    <n v="7450851.4358916096"/>
    <n v="4277449.3036089102"/>
    <n v="11728300.7395005"/>
    <n v="2925"/>
    <n v="4812"/>
    <n v="316"/>
    <n v="351"/>
    <n v="60.370986240521802"/>
    <n v="90020.841973577597"/>
    <n v="1.33456954250113E-2"/>
    <n v="0"/>
    <n v="1440333.4715772399"/>
    <n v="8192.1745347721408"/>
  </r>
  <r>
    <x v="0"/>
    <n v="4.0008679303292798"/>
    <n v="1.79999999995451"/>
    <n v="5.4950371240446803"/>
    <n v="0.86303649678360495"/>
    <n v="1.4097309973580101"/>
    <n v="16.218424105579601"/>
    <n v="0.35506427328776902"/>
    <x v="3"/>
    <s v="CRS2"/>
    <n v="9"/>
    <s v="XTOL_REACHED"/>
    <n v="16544"/>
    <n v="17.936000108718801"/>
    <n v="1.4999998912489199E-4"/>
    <n v="24773134.323056001"/>
    <n v="6782752.0754466699"/>
    <n v="2758176.6020885198"/>
    <n v="9540928.6775352005"/>
    <n v="1198"/>
    <n v="3582"/>
    <n v="125"/>
    <n v="233"/>
    <n v="161.797456589082"/>
    <n v="42846.282908854802"/>
    <n v="1.4048264612707501E-2"/>
    <n v="0"/>
    <n v="685540.526541678"/>
    <n v="844628.87900636601"/>
  </r>
  <r>
    <x v="1"/>
    <n v="6.6113784766085599"/>
    <n v="1.79999999919555"/>
    <n v="0.14283717584986599"/>
    <n v="1.92551477622718"/>
    <n v="1.3828597598821599"/>
    <n v="17.012234020803302"/>
    <n v="0.41158448463722103"/>
    <x v="3"/>
    <s v="CRS2"/>
    <n v="9"/>
    <s v="XTOL_REACHED"/>
    <n v="17648"/>
    <n v="19.148000001907299"/>
    <n v="1.4999999878816499E-4"/>
    <n v="28086342.008933399"/>
    <n v="7450851.4118491504"/>
    <n v="4277448.7145362701"/>
    <n v="11728300.1263854"/>
    <n v="2925"/>
    <n v="4812"/>
    <n v="316"/>
    <n v="351"/>
    <n v="60.371747039359697"/>
    <n v="90020.841248594195"/>
    <n v="1.33456903124282E-2"/>
    <n v="0"/>
    <n v="1440333.4599774999"/>
    <n v="8192.1633558134599"/>
  </r>
  <r>
    <x v="0"/>
    <n v="4.0008682669674096"/>
    <n v="1.8"/>
    <n v="5.4950284951386896"/>
    <n v="0.86303755307112995"/>
    <n v="1.4097309955228301"/>
    <n v="16.218426825937801"/>
    <n v="0.35506427193794698"/>
    <x v="3"/>
    <s v="CRS2"/>
    <n v="10"/>
    <s v="XTOL_REACHED"/>
    <n v="28230"/>
    <n v="30.603999853134098"/>
    <n v="1.4999999516908901E-4"/>
    <n v="24773134.753902201"/>
    <n v="6782751.76148648"/>
    <n v="2758176.0635463102"/>
    <n v="9540927.8250327893"/>
    <n v="1198"/>
    <n v="3582"/>
    <n v="125"/>
    <n v="233"/>
    <n v="161.79757933302599"/>
    <n v="42846.324820277303"/>
    <n v="1.40482602103072E-2"/>
    <n v="0"/>
    <n v="685541.19712443696"/>
    <n v="844628.19343547197"/>
  </r>
  <r>
    <x v="1"/>
    <n v="6.6113780021596904"/>
    <n v="1.7999999999396701"/>
    <n v="0.142837297142418"/>
    <n v="1.9255148663838799"/>
    <n v="1.3828597743528901"/>
    <n v="17.012234608382499"/>
    <n v="0.41158448549974802"/>
    <x v="3"/>
    <s v="CRS2"/>
    <n v="10"/>
    <s v="XTOL_REACHED"/>
    <n v="15336"/>
    <n v="16.776000022888098"/>
    <n v="1.499999770447E-4"/>
    <n v="28086341.949010901"/>
    <n v="7450851.3944678605"/>
    <n v="4277448.8954148097"/>
    <n v="11728300.2898826"/>
    <n v="2925"/>
    <n v="4812"/>
    <n v="316"/>
    <n v="351"/>
    <n v="60.3717094778725"/>
    <n v="90020.8417506314"/>
    <n v="1.3345703143667301E-2"/>
    <n v="0"/>
    <n v="1440333.4680101001"/>
    <n v="8192.1652154022995"/>
  </r>
  <r>
    <x v="0"/>
    <n v="4.0007350974517903"/>
    <n v="1.7999999999999901"/>
    <n v="5.5028647761657901"/>
    <n v="0.86126329529422796"/>
    <n v="1.39342682688957"/>
    <n v="16.200653689142801"/>
    <n v="0.35448425637333902"/>
    <x v="4"/>
    <s v="CRS2"/>
    <n v="1"/>
    <s v="XTOL_REACHED"/>
    <n v="21035"/>
    <n v="22.953999996185299"/>
    <n v="1.9999998632742901E-4"/>
    <n v="24737903.6347633"/>
    <n v="6771375.8615018101"/>
    <n v="2745409.27384547"/>
    <n v="9516785.1353472807"/>
    <n v="1197"/>
    <n v="3582"/>
    <n v="125"/>
    <n v="233"/>
    <n v="161.68556334963699"/>
    <n v="42785.158762935796"/>
    <n v="1.40550153046675E-2"/>
    <n v="0"/>
    <n v="684562.54020697204"/>
    <n v="845247.10180268204"/>
  </r>
  <r>
    <x v="1"/>
    <n v="6.6457961265967302"/>
    <n v="1.79999999656309"/>
    <n v="0.19919390306853299"/>
    <n v="1.9130731959887901"/>
    <n v="1.3605814131237699"/>
    <n v="16.965393683006798"/>
    <n v="0.41112419111784498"/>
    <x v="4"/>
    <s v="CRS2"/>
    <n v="1"/>
    <s v="XTOL_REACHED"/>
    <n v="15120"/>
    <n v="16.842000007629299"/>
    <n v="1.99999985861815E-4"/>
    <n v="28068376.487544701"/>
    <n v="7444010.2608083701"/>
    <n v="4250851.3992406698"/>
    <n v="11694861.660049001"/>
    <n v="2920"/>
    <n v="4816"/>
    <n v="313"/>
    <n v="351"/>
    <n v="45.7057735578463"/>
    <n v="89916.224328063501"/>
    <n v="1.3300459744974E-2"/>
    <n v="0"/>
    <n v="1438659.58924901"/>
    <n v="8649.0958563662607"/>
  </r>
  <r>
    <x v="0"/>
    <n v="4.0007353257378497"/>
    <n v="1.8"/>
    <n v="5.5028652188146703"/>
    <n v="0.86126317573226896"/>
    <n v="1.39342686117231"/>
    <n v="16.200653163736501"/>
    <n v="0.35448425689477397"/>
    <x v="4"/>
    <s v="CRS2"/>
    <n v="2"/>
    <s v="XTOL_REACHED"/>
    <n v="17301"/>
    <n v="19.2349998950958"/>
    <n v="1.9999997651634299E-4"/>
    <n v="24737903.6629753"/>
    <n v="6771375.9062160002"/>
    <n v="2745409.2711157701"/>
    <n v="9516785.1773317792"/>
    <n v="1197"/>
    <n v="3582"/>
    <n v="125"/>
    <n v="233"/>
    <n v="161.685558884985"/>
    <n v="42785.155347540298"/>
    <n v="1.4055009109715201E-2"/>
    <n v="0"/>
    <n v="684562.48556064605"/>
    <n v="845247.14645415696"/>
  </r>
  <r>
    <x v="1"/>
    <n v="6.66200803070035"/>
    <n v="1.8"/>
    <n v="0.19545368308017999"/>
    <n v="1.90833438950162"/>
    <n v="1.36106796791688"/>
    <n v="16.9498948345367"/>
    <n v="0.411119486153673"/>
    <x v="4"/>
    <s v="CRS2"/>
    <n v="2"/>
    <s v="XTOL_REACHED"/>
    <n v="15080"/>
    <n v="16.586999893188398"/>
    <n v="1.9999987215186201E-4"/>
    <n v="28071969.105331901"/>
    <n v="7444549.0485221203"/>
    <n v="4243989.4019118799"/>
    <n v="11688538.450433999"/>
    <n v="2918"/>
    <n v="4819"/>
    <n v="314"/>
    <n v="350"/>
    <n v="46.703653164961402"/>
    <n v="89893.529620158806"/>
    <n v="1.3314411624647301E-2"/>
    <n v="0"/>
    <n v="1438296.47392254"/>
    <n v="8671.9809731714904"/>
  </r>
  <r>
    <x v="0"/>
    <n v="4.0007351408678904"/>
    <n v="1.79999999926836"/>
    <n v="5.50286466240415"/>
    <n v="0.86126330462672196"/>
    <n v="1.3934268253122699"/>
    <n v="16.200653771298999"/>
    <n v="0.35448425701665998"/>
    <x v="4"/>
    <s v="CRS2"/>
    <n v="3"/>
    <s v="XTOL_REACHED"/>
    <n v="15852"/>
    <n v="17.447999954223601"/>
    <n v="1.9999999206132799E-4"/>
    <n v="24737903.6995463"/>
    <n v="6771375.8660938796"/>
    <n v="2745409.26156857"/>
    <n v="9516785.1276624501"/>
    <n v="1197"/>
    <n v="3582"/>
    <n v="125"/>
    <n v="233"/>
    <n v="161.685565282786"/>
    <n v="42785.159124692502"/>
    <n v="1.4055022175835701E-2"/>
    <n v="0"/>
    <n v="684562.54599508096"/>
    <n v="845247.09443470999"/>
  </r>
  <r>
    <x v="1"/>
    <n v="6.6457966277963596"/>
    <n v="1.7999999956547399"/>
    <n v="0.199193505808373"/>
    <n v="1.9130730152231099"/>
    <n v="1.3605814494950501"/>
    <n v="16.965393905722799"/>
    <n v="0.41112419163781599"/>
    <x v="4"/>
    <s v="CRS2"/>
    <n v="3"/>
    <s v="XTOL_REACHED"/>
    <n v="16540"/>
    <n v="18.268000125884999"/>
    <n v="1.9999999558860301E-4"/>
    <n v="28068376.8320398"/>
    <n v="7444010.2683407096"/>
    <n v="4250851.0608030297"/>
    <n v="11694861.329143699"/>
    <n v="2920"/>
    <n v="4816"/>
    <n v="313"/>
    <n v="351"/>
    <n v="45.705854310244703"/>
    <n v="89916.223815678604"/>
    <n v="1.33004804060671E-2"/>
    <n v="0"/>
    <n v="1438659.58105085"/>
    <n v="8649.0938882231894"/>
  </r>
  <r>
    <x v="0"/>
    <n v="4.0032823436509597"/>
    <n v="1.8"/>
    <n v="5.4992131197379797"/>
    <n v="0.86103559317348999"/>
    <n v="1.39342423613224"/>
    <n v="16.198774429561201"/>
    <n v="0.354485219200186"/>
    <x v="4"/>
    <s v="CRS2"/>
    <n v="4"/>
    <s v="XTOL_REACHED"/>
    <n v="17508"/>
    <n v="19.244999885559"/>
    <n v="1.9999989873983599E-4"/>
    <n v="24738374.1490582"/>
    <n v="6771330.4204256795"/>
    <n v="2744722.8167438302"/>
    <n v="9516053.2371695209"/>
    <n v="1198"/>
    <n v="3583"/>
    <n v="125"/>
    <n v="234"/>
    <n v="161.75513067609401"/>
    <n v="42790.443852580996"/>
    <n v="1.4056632639229899E-2"/>
    <n v="0"/>
    <n v="684647.10164129699"/>
    <n v="845049.63995896501"/>
  </r>
  <r>
    <x v="1"/>
    <n v="6.6263410224643202"/>
    <n v="1.7999999999999901"/>
    <n v="0.16545305967099799"/>
    <n v="1.92056909938167"/>
    <n v="1.3660970079249899"/>
    <n v="16.984812557379101"/>
    <n v="0.41115210789651402"/>
    <x v="4"/>
    <s v="CRS2"/>
    <n v="4"/>
    <s v="XTOL_REACHED"/>
    <n v="19572"/>
    <n v="21.631999969482401"/>
    <n v="1.99999973459289E-4"/>
    <n v="28063753.741863199"/>
    <n v="7443012.2240553498"/>
    <n v="4261000.9035991402"/>
    <n v="11704013.1276544"/>
    <n v="2926"/>
    <n v="4814"/>
    <n v="316"/>
    <n v="352"/>
    <n v="52.691427184568198"/>
    <n v="89976.2822893384"/>
    <n v="1.33055576658507E-2"/>
    <n v="0"/>
    <n v="1439620.51662941"/>
    <n v="8282.0599538125298"/>
  </r>
  <r>
    <x v="0"/>
    <n v="4.0032822948859499"/>
    <n v="1.8"/>
    <n v="5.4992000795719402"/>
    <n v="0.86103737528588298"/>
    <n v="1.3934242208013601"/>
    <n v="16.1987790021854"/>
    <n v="0.35448521685880102"/>
    <x v="4"/>
    <s v="CRS2"/>
    <n v="5"/>
    <s v="XTOL_REACHED"/>
    <n v="20530"/>
    <n v="22.5809998512268"/>
    <n v="1.9999998969095399E-4"/>
    <n v="24738374.6393186"/>
    <n v="6771329.9220157703"/>
    <n v="2744722.1545678"/>
    <n v="9516052.0765835792"/>
    <n v="1198"/>
    <n v="3583"/>
    <n v="125"/>
    <n v="234"/>
    <n v="161.75531181763"/>
    <n v="42790.510042645699"/>
    <n v="1.4056627233755401E-2"/>
    <n v="0"/>
    <n v="684648.16068233096"/>
    <n v="845048.58243776194"/>
  </r>
  <r>
    <x v="1"/>
    <n v="6.6457963142998899"/>
    <n v="1.8"/>
    <n v="0.19919440383047801"/>
    <n v="1.9130730827895801"/>
    <n v="1.3605813419297701"/>
    <n v="16.965393823183302"/>
    <n v="0.41112419179977899"/>
    <x v="4"/>
    <s v="CRS2"/>
    <n v="5"/>
    <s v="XTOL_REACHED"/>
    <n v="16095"/>
    <n v="17.646000146865799"/>
    <n v="1.9999997064899401E-4"/>
    <n v="28068376.6791199"/>
    <n v="7444010.2816897295"/>
    <n v="4250851.2411703896"/>
    <n v="11694861.5228601"/>
    <n v="2920"/>
    <n v="4816"/>
    <n v="313"/>
    <n v="351"/>
    <n v="45.705671204479501"/>
    <n v="89916.223828116505"/>
    <n v="1.3300476376643699E-2"/>
    <n v="0"/>
    <n v="1438659.5812498601"/>
    <n v="8649.0982308857401"/>
  </r>
  <r>
    <x v="0"/>
    <n v="4.0007344117494998"/>
    <n v="1.79999999235172"/>
    <n v="5.5028784392389403"/>
    <n v="0.86126163129868605"/>
    <n v="1.39342690903999"/>
    <n v="16.2006501621225"/>
    <n v="0.35448426282879197"/>
    <x v="4"/>
    <s v="CRS2"/>
    <n v="6"/>
    <s v="XTOL_REACHED"/>
    <n v="15658"/>
    <n v="17.281000137329102"/>
    <n v="1.99999718857651E-4"/>
    <n v="24737903.271809299"/>
    <n v="6771376.4044673797"/>
    <n v="2745410.1949666701"/>
    <n v="9516786.5994340591"/>
    <n v="1197"/>
    <n v="3582"/>
    <n v="125"/>
    <n v="233"/>
    <n v="161.68536877094101"/>
    <n v="42785.093444955499"/>
    <n v="1.40550141516227E-2"/>
    <n v="0"/>
    <n v="684561.49511928798"/>
    <n v="845248.18326250894"/>
  </r>
  <r>
    <x v="1"/>
    <n v="6.6620060446233902"/>
    <n v="1.8"/>
    <n v="0.195453510846475"/>
    <n v="1.9083348292920601"/>
    <n v="1.361067943401"/>
    <n v="16.949896183091099"/>
    <n v="0.411119478513718"/>
    <x v="4"/>
    <s v="CRS2"/>
    <n v="6"/>
    <s v="XTOL_REACHED"/>
    <n v="14298"/>
    <n v="15.751000165939301"/>
    <n v="1.9999990517359899E-4"/>
    <n v="28071968.001645301"/>
    <n v="7444548.7976203999"/>
    <n v="4243990.0831160704"/>
    <n v="11688538.880736399"/>
    <n v="2918"/>
    <n v="4819"/>
    <n v="314"/>
    <n v="350"/>
    <n v="46.703791031125398"/>
    <n v="89893.531075316103"/>
    <n v="1.3314415500236E-2"/>
    <n v="0"/>
    <n v="1438296.49720505"/>
    <n v="8671.9989305299405"/>
  </r>
  <r>
    <x v="0"/>
    <n v="4.00073525274132"/>
    <n v="1.7999999989093101"/>
    <n v="5.5028647002786402"/>
    <n v="0.86126326782283003"/>
    <n v="1.39342683108692"/>
    <n v="16.200653457675099"/>
    <n v="0.35448425610629303"/>
    <x v="4"/>
    <s v="CRS2"/>
    <n v="7"/>
    <s v="XTOL_REACHED"/>
    <n v="20599"/>
    <n v="22.687000036239599"/>
    <n v="1.9999997036718899E-4"/>
    <n v="24737903.6369671"/>
    <n v="6771375.86561892"/>
    <n v="2745409.2404873902"/>
    <n v="9516785.1061063204"/>
    <n v="1197"/>
    <n v="3582"/>
    <n v="125"/>
    <n v="233"/>
    <n v="161.685565597634"/>
    <n v="42785.158369942001"/>
    <n v="1.4055012007458E-2"/>
    <n v="0"/>
    <n v="684562.53391907294"/>
    <n v="845247.10189822002"/>
  </r>
  <r>
    <x v="1"/>
    <n v="6.64579556380769"/>
    <n v="1.79999999188006"/>
    <n v="0.199193804588981"/>
    <n v="1.9130733307872001"/>
    <n v="1.36058148387601"/>
    <n v="16.9653945300598"/>
    <n v="0.41112419377016701"/>
    <x v="4"/>
    <s v="CRS2"/>
    <n v="7"/>
    <s v="XTOL_REACHED"/>
    <n v="16802"/>
    <n v="18.526000022888098"/>
    <n v="1.99999800071637E-4"/>
    <n v="28068376.518111601"/>
    <n v="7444010.2579094404"/>
    <n v="4250851.6604898795"/>
    <n v="11694861.9183993"/>
    <n v="2920"/>
    <n v="4816"/>
    <n v="313"/>
    <n v="351"/>
    <n v="45.705806814621702"/>
    <n v="89916.225172587205"/>
    <n v="1.3300477457082399E-2"/>
    <n v="0"/>
    <n v="1438659.6027613899"/>
    <n v="8649.0978736528104"/>
  </r>
  <r>
    <x v="0"/>
    <n v="4.0007351760299699"/>
    <n v="1.8"/>
    <n v="5.5028665400408903"/>
    <n v="0.86126303027607098"/>
    <n v="1.3934268493925801"/>
    <n v="16.200652954899699"/>
    <n v="0.35448425695131203"/>
    <x v="4"/>
    <s v="CRS2"/>
    <n v="8"/>
    <s v="XTOL_REACHED"/>
    <n v="19786"/>
    <n v="21.788000106811499"/>
    <n v="1.9999995806128999E-4"/>
    <n v="24737903.590119299"/>
    <n v="6771375.9407827696"/>
    <n v="2745409.3584035598"/>
    <n v="9516785.2991863303"/>
    <n v="1197"/>
    <n v="3582"/>
    <n v="125"/>
    <n v="233"/>
    <n v="161.68553941922301"/>
    <n v="42785.149445064402"/>
    <n v="1.4055010878744801E-2"/>
    <n v="0"/>
    <n v="684562.39112102997"/>
    <n v="845247.24763458502"/>
  </r>
  <r>
    <x v="1"/>
    <n v="6.6620066210202298"/>
    <n v="1.7999999999999901"/>
    <n v="0.19545832508793801"/>
    <n v="1.90833459088561"/>
    <n v="1.3610672694152901"/>
    <n v="16.949895013283601"/>
    <n v="0.41111948278071397"/>
    <x v="4"/>
    <s v="CRS2"/>
    <n v="8"/>
    <s v="XTOL_REACHED"/>
    <n v="15809"/>
    <n v="17.421000003814601"/>
    <n v="1.9999998364355999E-4"/>
    <n v="28071968.332970198"/>
    <n v="7444548.9973580996"/>
    <n v="4243989.9796829103"/>
    <n v="11688538.977041001"/>
    <n v="2918"/>
    <n v="4819"/>
    <n v="314"/>
    <n v="350"/>
    <n v="46.702772382968"/>
    <n v="89893.528742522103"/>
    <n v="1.3314413871094E-2"/>
    <n v="0"/>
    <n v="1438296.4598803499"/>
    <n v="8672.0233835912404"/>
  </r>
  <r>
    <x v="0"/>
    <n v="4.0007350458342001"/>
    <n v="1.8"/>
    <n v="5.5028661163089101"/>
    <n v="0.86126313154401601"/>
    <n v="1.3934268258153999"/>
    <n v="16.200653302241999"/>
    <n v="0.354484256772646"/>
    <x v="4"/>
    <s v="CRS2"/>
    <n v="9"/>
    <s v="XTOL_REACHED"/>
    <n v="24250"/>
    <n v="26.7599999904632"/>
    <n v="1.99999990486653E-4"/>
    <n v="24737903.584827401"/>
    <n v="6771375.9117908301"/>
    <n v="2745409.3566999398"/>
    <n v="9516785.2684907708"/>
    <n v="1197"/>
    <n v="3582"/>
    <n v="125"/>
    <n v="233"/>
    <n v="161.68554434527601"/>
    <n v="42785.152247912003"/>
    <n v="1.40550161891167E-2"/>
    <n v="0"/>
    <n v="684562.43596659205"/>
    <n v="845247.20830085804"/>
  </r>
  <r>
    <x v="1"/>
    <n v="6.5029776419444296"/>
    <n v="1.7999999999999901"/>
    <n v="0.12493792108681299"/>
    <n v="1.9584230174564801"/>
    <n v="1.37764489533031"/>
    <n v="17.075643449639401"/>
    <n v="0.41118394436624101"/>
    <x v="4"/>
    <s v="CRS2"/>
    <n v="9"/>
    <s v="XTOL_REACHED"/>
    <n v="17372"/>
    <n v="19.315000057220399"/>
    <n v="1.99999902061066E-4"/>
    <n v="28026005.8240459"/>
    <n v="7438447.6450260105"/>
    <n v="4319795.2979151802"/>
    <n v="11758242.9429412"/>
    <n v="2935"/>
    <n v="4800"/>
    <n v="317"/>
    <n v="349"/>
    <n v="65.683318011684193"/>
    <n v="90172.733890987205"/>
    <n v="1.32770401595178E-2"/>
    <n v="0"/>
    <n v="1442763.7422557899"/>
    <n v="7796.0203423406601"/>
  </r>
  <r>
    <x v="0"/>
    <n v="4.0007351671656304"/>
    <n v="1.8"/>
    <n v="5.50286622053678"/>
    <n v="0.86126306628128102"/>
    <n v="1.3934268565949699"/>
    <n v="16.200653127430002"/>
    <n v="0.354484257088724"/>
    <x v="4"/>
    <s v="CRS2"/>
    <n v="10"/>
    <s v="XTOL_REACHED"/>
    <n v="17130"/>
    <n v="18.8900001049041"/>
    <n v="1.9999990709960899E-4"/>
    <n v="24737903.623204"/>
    <n v="6771375.9298758898"/>
    <n v="2745409.3413658701"/>
    <n v="9516785.2712417692"/>
    <n v="1197"/>
    <n v="3582"/>
    <n v="125"/>
    <n v="233"/>
    <n v="161.68554379486099"/>
    <n v="42785.151129541999"/>
    <n v="1.4055011395066101E-2"/>
    <n v="0"/>
    <n v="684562.41807267198"/>
    <n v="845247.22143296804"/>
  </r>
  <r>
    <x v="1"/>
    <n v="6.6457959880304696"/>
    <n v="1.7999999990992299"/>
    <n v="0.19919376671362701"/>
    <n v="1.9130731980520399"/>
    <n v="1.3605814349991601"/>
    <n v="16.965393921777"/>
    <n v="0.411124190340107"/>
    <x v="4"/>
    <s v="CRS2"/>
    <n v="10"/>
    <s v="XTOL_REACHED"/>
    <n v="17681"/>
    <n v="19.7109999656677"/>
    <n v="1.9999997670760501E-4"/>
    <n v="28068376.441508699"/>
    <n v="7444010.2347204201"/>
    <n v="4250851.3965394404"/>
    <n v="11694861.631259801"/>
    <n v="2920"/>
    <n v="4816"/>
    <n v="313"/>
    <n v="351"/>
    <n v="45.705812470246698"/>
    <n v="89916.224345082301"/>
    <n v="1.33004654703637E-2"/>
    <n v="0"/>
    <n v="1438659.5895213101"/>
    <n v="8649.0972993223695"/>
  </r>
  <r>
    <x v="0"/>
    <n v="4.0120947066638699"/>
    <n v="1.8"/>
    <n v="5.4976842098779199"/>
    <n v="0.85806583862739405"/>
    <n v="1.3800941188095699"/>
    <n v="16.1733907838038"/>
    <n v="0.35399569929091201"/>
    <x v="5"/>
    <s v="CRS2"/>
    <n v="1"/>
    <s v="XTOL_REACHED"/>
    <n v="22017"/>
    <n v="24.4070000648498"/>
    <n v="2.4999998456427298E-4"/>
    <n v="24709630.584345099"/>
    <n v="6761871.9615298901"/>
    <n v="2731885.8955590599"/>
    <n v="9493757.8570889607"/>
    <n v="1196"/>
    <n v="3585"/>
    <n v="125"/>
    <n v="234"/>
    <n v="161.83944480781301"/>
    <n v="42730.6708691776"/>
    <n v="1.40271808735839E-2"/>
    <n v="0"/>
    <n v="683690.73390684102"/>
    <n v="845255.05224255903"/>
  </r>
  <r>
    <x v="1"/>
    <n v="6.5456345452716302"/>
    <n v="1.8"/>
    <n v="0.13086564812772"/>
    <n v="1.94446586213461"/>
    <n v="1.3628665693644899"/>
    <n v="17.0307470742062"/>
    <n v="0.41071848072341999"/>
    <x v="5"/>
    <s v="CRS2"/>
    <n v="1"/>
    <s v="XTOL_REACHED"/>
    <n v="23698"/>
    <n v="26.704999923706001"/>
    <n v="2.49999995826302E-4"/>
    <n v="28010830.925264701"/>
    <n v="7430747.98685773"/>
    <n v="4288888.5988148497"/>
    <n v="11719636.5856725"/>
    <n v="2933"/>
    <n v="4806"/>
    <n v="316"/>
    <n v="351"/>
    <n v="63.1528829863285"/>
    <n v="90088.436169613793"/>
    <n v="1.3257813641490699E-2"/>
    <n v="0"/>
    <n v="1441414.97871382"/>
    <n v="7851.3158149829897"/>
  </r>
  <r>
    <x v="0"/>
    <n v="3.9995297182091898"/>
    <n v="1.8"/>
    <n v="5.5121098258385404"/>
    <n v="0.85967010271565003"/>
    <n v="1.3801065270706701"/>
    <n v="16.183714591196701"/>
    <n v="0.35399263420386001"/>
    <x v="5"/>
    <s v="CRS2"/>
    <n v="2"/>
    <s v="XTOL_REACHED"/>
    <n v="20210"/>
    <n v="22.046000003814601"/>
    <n v="2.49999956909197E-4"/>
    <n v="24707350.1540897"/>
    <n v="6761948.0351702198"/>
    <n v="2735205.5386960302"/>
    <n v="9497153.5738662593"/>
    <n v="1196"/>
    <n v="3581"/>
    <n v="125"/>
    <n v="232"/>
    <n v="161.544999872207"/>
    <n v="42723.208669046202"/>
    <n v="1.401828062943E-2"/>
    <n v="0"/>
    <n v="683571.33870474005"/>
    <n v="845931.092055146"/>
  </r>
  <r>
    <x v="1"/>
    <n v="6.5461161163447201"/>
    <n v="1.7999999989144"/>
    <n v="0.13079159343820501"/>
    <n v="1.9447982929190499"/>
    <n v="1.3624732094130501"/>
    <n v="17.028986052992799"/>
    <n v="0.41071642685107002"/>
    <x v="5"/>
    <s v="CRS2"/>
    <n v="2"/>
    <s v="XTOL_REACHED"/>
    <n v="22800"/>
    <n v="24.735999822616499"/>
    <n v="2.4999998180956501E-4"/>
    <n v="28010404.546753"/>
    <n v="7430730.6856648903"/>
    <n v="4289123.5407560701"/>
    <n v="11719854.2264209"/>
    <n v="2935"/>
    <n v="4806"/>
    <n v="316"/>
    <n v="351"/>
    <n v="62.016069425482499"/>
    <n v="90096.875698716001"/>
    <n v="1.32577434985476E-2"/>
    <n v="0"/>
    <n v="1441550.01117945"/>
    <n v="7705.6215119865801"/>
  </r>
  <r>
    <x v="0"/>
    <n v="4.0007412818523003"/>
    <n v="1.8"/>
    <n v="5.5006665079069199"/>
    <n v="0.86134714303956805"/>
    <n v="1.3801053275364701"/>
    <n v="16.184149730049299"/>
    <n v="0.35399318003666302"/>
    <x v="5"/>
    <s v="CRS2"/>
    <n v="3"/>
    <s v="XTOL_REACHED"/>
    <n v="23748"/>
    <n v="25.816999912261899"/>
    <n v="2.4999996226312502E-4"/>
    <n v="24707697.783089399"/>
    <n v="6761740.4940026496"/>
    <n v="2734731.4871088499"/>
    <n v="9496471.9811115004"/>
    <n v="1198"/>
    <n v="3581"/>
    <n v="125"/>
    <n v="233"/>
    <n v="161.71457163660801"/>
    <n v="42774.231208949001"/>
    <n v="1.40179002554673E-2"/>
    <n v="0"/>
    <n v="684387.69934318401"/>
    <n v="845061.03163990704"/>
  </r>
  <r>
    <x v="1"/>
    <n v="6.6106364525397998"/>
    <n v="1.8"/>
    <n v="0.141137289563038"/>
    <n v="1.92508374677073"/>
    <n v="1.35864010867301"/>
    <n v="16.988221695874302"/>
    <n v="0.41071419492223898"/>
    <x v="5"/>
    <s v="CRS2"/>
    <n v="3"/>
    <s v="XTOL_REACHED"/>
    <n v="23803"/>
    <n v="26.1029999256134"/>
    <n v="2.4999994080053903E-4"/>
    <n v="28033388.177801602"/>
    <n v="7433420.8927228795"/>
    <n v="4257388.8969971603"/>
    <n v="11690809.789720001"/>
    <n v="2930"/>
    <n v="4811"/>
    <n v="315"/>
    <n v="351"/>
    <n v="58.807536085704903"/>
    <n v="89995.995788585598"/>
    <n v="1.3275444667364701E-2"/>
    <n v="0"/>
    <n v="1439935.93261737"/>
    <n v="7884.9394365661101"/>
  </r>
  <r>
    <x v="0"/>
    <n v="4.0007412435634997"/>
    <n v="1.8"/>
    <n v="5.5006797900748197"/>
    <n v="0.86134540830339101"/>
    <n v="1.3801053207946501"/>
    <n v="16.1841448859015"/>
    <n v="0.35399318195230101"/>
    <x v="5"/>
    <s v="CRS2"/>
    <n v="4"/>
    <s v="XTOL_REACHED"/>
    <n v="22360"/>
    <n v="24.619999885559"/>
    <n v="2.4999999351911798E-4"/>
    <n v="24707697.1772172"/>
    <n v="6761741.0020546503"/>
    <n v="2734732.2146272999"/>
    <n v="9496473.2166819591"/>
    <n v="1198"/>
    <n v="3581"/>
    <n v="125"/>
    <n v="233"/>
    <n v="161.714386629757"/>
    <n v="42774.1641921142"/>
    <n v="1.40179033669025E-2"/>
    <n v="0"/>
    <n v="684386.62707382697"/>
    <n v="845062.10538372002"/>
  </r>
  <r>
    <x v="1"/>
    <n v="6.5556862611201296"/>
    <n v="1.8"/>
    <n v="0.12461488828122801"/>
    <n v="1.94250141716401"/>
    <n v="1.36302389953718"/>
    <n v="17.023285862474001"/>
    <n v="0.41071827478658002"/>
    <x v="5"/>
    <s v="CRS2"/>
    <n v="4"/>
    <s v="XTOL_REACHED"/>
    <n v="30615"/>
    <n v="34.730999946594203"/>
    <n v="2.4999999531438098E-4"/>
    <n v="28014083.364975501"/>
    <n v="7431161.3079992002"/>
    <n v="4284706.3103553001"/>
    <n v="11715867.618354499"/>
    <n v="2935"/>
    <n v="4806"/>
    <n v="316"/>
    <n v="351"/>
    <n v="65.155934523241797"/>
    <n v="90086.356742272794"/>
    <n v="1.32641958765912E-2"/>
    <n v="0"/>
    <n v="1441381.70787636"/>
    <n v="7713.4295263991798"/>
  </r>
  <r>
    <x v="0"/>
    <n v="4.0007415339749599"/>
    <n v="1.7999999961023301"/>
    <n v="5.5006661406149702"/>
    <n v="0.86134713479861102"/>
    <n v="1.38010532017418"/>
    <n v="16.184149548137999"/>
    <n v="0.35399317980987299"/>
    <x v="5"/>
    <s v="CRS2"/>
    <n v="5"/>
    <s v="XTOL_REACHED"/>
    <n v="22879"/>
    <n v="25.5709998607635"/>
    <n v="2.49999989980445E-4"/>
    <n v="24707697.827518601"/>
    <n v="6761740.4877761798"/>
    <n v="2734731.41246473"/>
    <n v="9496471.9002409093"/>
    <n v="1198"/>
    <n v="3581"/>
    <n v="125"/>
    <n v="233"/>
    <n v="161.71457877600099"/>
    <n v="42774.231821574402"/>
    <n v="1.4017900399001601E-2"/>
    <n v="0"/>
    <n v="684387.70914519101"/>
    <n v="845061.01252111804"/>
  </r>
  <r>
    <x v="1"/>
    <n v="6.5552509366016301"/>
    <n v="1.8"/>
    <n v="0.13521985864517899"/>
    <n v="1.94198764609588"/>
    <n v="1.3616856350745501"/>
    <n v="17.022726326159901"/>
    <n v="0.41071773937242201"/>
    <x v="5"/>
    <s v="CRS2"/>
    <n v="5"/>
    <s v="XTOL_REACHED"/>
    <n v="32602"/>
    <n v="36.365999937057403"/>
    <n v="2.4999987471337898E-4"/>
    <n v="28014028.519078899"/>
    <n v="7431334.3427419504"/>
    <n v="4284611.4998772396"/>
    <n v="11715945.842619199"/>
    <n v="2933"/>
    <n v="4806"/>
    <n v="315"/>
    <n v="351"/>
    <n v="60.542213088611199"/>
    <n v="90075.471399561007"/>
    <n v="1.3259717870186399E-2"/>
    <n v="0"/>
    <n v="1441207.5423929701"/>
    <n v="7777.1840211129602"/>
  </r>
  <r>
    <x v="0"/>
    <n v="3.9995313527099099"/>
    <n v="1.79999999878713"/>
    <n v="5.51211266704812"/>
    <n v="0.85966919136196696"/>
    <n v="1.3801065154394601"/>
    <n v="16.183712076195601"/>
    <n v="0.353992633706737"/>
    <x v="5"/>
    <s v="CRS2"/>
    <n v="6"/>
    <s v="XTOL_REACHED"/>
    <n v="23799"/>
    <n v="26.411000013351401"/>
    <n v="2.4999998620208098E-4"/>
    <n v="24707350.372464102"/>
    <n v="6761948.1803075904"/>
    <n v="2735205.2182457899"/>
    <n v="9497153.3985533807"/>
    <n v="1196"/>
    <n v="3581"/>
    <n v="125"/>
    <n v="232"/>
    <n v="161.54497282120099"/>
    <n v="42723.185768980802"/>
    <n v="1.40182875376585E-2"/>
    <n v="0"/>
    <n v="683570.97230369295"/>
    <n v="845931.38643640606"/>
  </r>
  <r>
    <x v="1"/>
    <n v="6.5556975636551202"/>
    <n v="1.79999999959582"/>
    <n v="0.124614984235787"/>
    <n v="1.9424981993333099"/>
    <n v="1.36302360818863"/>
    <n v="17.0232786683938"/>
    <n v="0.41071827486218399"/>
    <x v="5"/>
    <s v="CRS2"/>
    <n v="6"/>
    <s v="XTOL_REACHED"/>
    <n v="28155"/>
    <n v="31.713999986648499"/>
    <n v="2.4999999410189302E-4"/>
    <n v="28014087.748238001"/>
    <n v="7431161.9210614199"/>
    <n v="4284700.77699163"/>
    <n v="11715862.698053"/>
    <n v="2935"/>
    <n v="4806"/>
    <n v="316"/>
    <n v="351"/>
    <n v="65.155594494608096"/>
    <n v="90086.343830354905"/>
    <n v="1.32642005504946E-2"/>
    <n v="0"/>
    <n v="1441381.5012856701"/>
    <n v="7713.39521177799"/>
  </r>
  <r>
    <x v="0"/>
    <n v="4.0007390034880999"/>
    <n v="1.7999999947882399"/>
    <n v="5.5006817862509196"/>
    <n v="0.86134567307376297"/>
    <n v="1.38010533272015"/>
    <n v="16.184147767198699"/>
    <n v="0.35399318571083699"/>
    <x v="5"/>
    <s v="CRS2"/>
    <n v="7"/>
    <s v="XTOL_REACHED"/>
    <n v="20433"/>
    <n v="22.891000032424898"/>
    <n v="2.49999951558563E-4"/>
    <n v="24707697.057936501"/>
    <n v="6761740.9788110601"/>
    <n v="2734732.7893393999"/>
    <n v="9496473.76815046"/>
    <n v="1198"/>
    <n v="3581"/>
    <n v="125"/>
    <n v="233"/>
    <n v="161.71434258293701"/>
    <n v="42774.165807109603"/>
    <n v="1.4017923059398E-2"/>
    <n v="0"/>
    <n v="684386.65291375399"/>
    <n v="845062.18188043102"/>
  </r>
  <r>
    <x v="1"/>
    <n v="6.5549515521888404"/>
    <n v="1.8"/>
    <n v="0.129439556900831"/>
    <n v="1.9416219127757299"/>
    <n v="1.36285089269364"/>
    <n v="17.025506297766199"/>
    <n v="0.41072174404196199"/>
    <x v="5"/>
    <s v="CRS2"/>
    <n v="7"/>
    <s v="XTOL_REACHED"/>
    <n v="33129"/>
    <n v="36.707999944686797"/>
    <n v="2.4999999478857502E-4"/>
    <n v="28014316.397344202"/>
    <n v="7431104.2380616898"/>
    <n v="4284353.7116553998"/>
    <n v="11715457.949717"/>
    <n v="2933"/>
    <n v="4807"/>
    <n v="316"/>
    <n v="351"/>
    <n v="63.556909798705803"/>
    <n v="90078.269287385803"/>
    <n v="1.32618341348314E-2"/>
    <n v="0"/>
    <n v="1441252.3085981701"/>
    <n v="7815.4393302140797"/>
  </r>
  <r>
    <x v="0"/>
    <n v="4.0007410253237703"/>
    <n v="1.8"/>
    <n v="5.50066542748639"/>
    <n v="0.86134735314311295"/>
    <n v="1.3801053206596201"/>
    <n v="16.184150432321001"/>
    <n v="0.35399317966347699"/>
    <x v="5"/>
    <s v="CRS2"/>
    <n v="8"/>
    <s v="XTOL_REACHED"/>
    <n v="20476"/>
    <n v="22.828000068664501"/>
    <n v="2.4999999864220001E-4"/>
    <n v="24707697.7731383"/>
    <n v="6761740.4349406799"/>
    <n v="2734731.4820091701"/>
    <n v="9496471.9169498608"/>
    <n v="1198"/>
    <n v="3581"/>
    <n v="125"/>
    <n v="233"/>
    <n v="161.71458477044101"/>
    <n v="42774.237987906999"/>
    <n v="1.40178984634953E-2"/>
    <n v="0"/>
    <n v="684387.80780651304"/>
    <n v="845060.93428873201"/>
  </r>
  <r>
    <x v="1"/>
    <n v="6.5552508423240301"/>
    <n v="1.79999999529094"/>
    <n v="0.13521987377095701"/>
    <n v="1.9419876756432499"/>
    <n v="1.36168561512347"/>
    <n v="17.022726495398"/>
    <n v="0.41071773935356998"/>
    <x v="5"/>
    <s v="CRS2"/>
    <n v="8"/>
    <s v="XTOL_REACHED"/>
    <n v="22714"/>
    <n v="26.887000083923301"/>
    <n v="2.4999996011344598E-4"/>
    <n v="28014028.495694701"/>
    <n v="7431334.3268727204"/>
    <n v="4284611.5359677197"/>
    <n v="11715945.862840399"/>
    <n v="2933"/>
    <n v="4806"/>
    <n v="315"/>
    <n v="351"/>
    <n v="60.542220246255802"/>
    <n v="90075.4715239332"/>
    <n v="1.32597217811236E-2"/>
    <n v="0"/>
    <n v="1441207.54438293"/>
    <n v="7777.18581053662"/>
  </r>
  <r>
    <x v="0"/>
    <n v="4.0120468298734897"/>
    <n v="1.8"/>
    <n v="5.5058811723749397"/>
    <n v="0.85657289729367403"/>
    <n v="1.3800941614609901"/>
    <n v="16.1718922651716"/>
    <n v="0.35399533860314403"/>
    <x v="5"/>
    <s v="CRS2"/>
    <n v="9"/>
    <s v="XTOL_REACHED"/>
    <n v="26524"/>
    <n v="31.2060000896453"/>
    <n v="2.4999999438132201E-4"/>
    <n v="24709304.1720284"/>
    <n v="6762003.4652947998"/>
    <n v="2732098.0588388802"/>
    <n v="9494101.5241336897"/>
    <n v="1194"/>
    <n v="3586"/>
    <n v="125"/>
    <n v="234"/>
    <n v="161.72501611278801"/>
    <n v="42689.444823546597"/>
    <n v="1.40284813904594E-2"/>
    <n v="0"/>
    <n v="683031.11717674602"/>
    <n v="845916.785251564"/>
  </r>
  <r>
    <x v="1"/>
    <n v="6.546114327133"/>
    <n v="1.8"/>
    <n v="0.130790178272852"/>
    <n v="1.9447986597379701"/>
    <n v="1.36247344419542"/>
    <n v="17.0289876422951"/>
    <n v="0.410716420382092"/>
    <x v="5"/>
    <s v="CRS2"/>
    <n v="9"/>
    <s v="XTOL_REACHED"/>
    <n v="23053"/>
    <n v="26.549999952316199"/>
    <n v="2.4999990477980798E-4"/>
    <n v="28010403.664426401"/>
    <n v="7430730.4493816104"/>
    <n v="4289124.0902595203"/>
    <n v="11719854.539641101"/>
    <n v="2935"/>
    <n v="4806"/>
    <n v="316"/>
    <n v="351"/>
    <n v="62.016906590671802"/>
    <n v="90096.876806289103"/>
    <n v="1.32577381607989E-2"/>
    <n v="0"/>
    <n v="1441550.0289006201"/>
    <n v="7705.6421554785502"/>
  </r>
  <r>
    <x v="0"/>
    <n v="4.0007415594839797"/>
    <n v="1.8"/>
    <n v="5.50066796484374"/>
    <n v="0.86134689143197196"/>
    <n v="1.38010531875895"/>
    <n v="16.184148785110299"/>
    <n v="0.35399318000404001"/>
    <x v="5"/>
    <s v="CRS2"/>
    <n v="10"/>
    <s v="XTOL_REACHED"/>
    <n v="18869"/>
    <n v="22.263999938964801"/>
    <n v="2.4999999489664601E-4"/>
    <n v="24707697.737229101"/>
    <n v="6761740.5627320996"/>
    <n v="2734731.50757939"/>
    <n v="9496472.0703114904"/>
    <n v="1198"/>
    <n v="3581"/>
    <n v="125"/>
    <n v="233"/>
    <n v="161.71455342015699"/>
    <n v="42774.2223855068"/>
    <n v="1.4017901689691799E-2"/>
    <n v="0"/>
    <n v="684387.55816810904"/>
    <n v="845061.16027490795"/>
  </r>
  <r>
    <x v="1"/>
    <n v="6.5556808936985203"/>
    <n v="1.7999999996079299"/>
    <n v="0.124614865575113"/>
    <n v="1.9425029470808901"/>
    <n v="1.36302403459083"/>
    <n v="17.023289289586401"/>
    <n v="0.41071827490726398"/>
    <x v="5"/>
    <s v="CRS2"/>
    <n v="10"/>
    <s v="XTOL_REACHED"/>
    <n v="32630"/>
    <n v="37.344000101089399"/>
    <n v="2.4999999814520699E-4"/>
    <n v="28014081.2924942"/>
    <n v="7431161.0188972503"/>
    <n v="4284708.9423807003"/>
    <n v="11715869.9612779"/>
    <n v="2935"/>
    <n v="4806"/>
    <n v="316"/>
    <n v="351"/>
    <n v="65.156084508404405"/>
    <n v="90086.362887677795"/>
    <n v="1.3264194192075701E-2"/>
    <n v="0"/>
    <n v="1441381.8062028401"/>
    <n v="7713.4458767947599"/>
  </r>
  <r>
    <x v="0"/>
    <n v="3.9997145140544501"/>
    <n v="1.7999999961247799"/>
    <n v="5.51132041489854"/>
    <n v="0.85950425519616602"/>
    <n v="1.3676434584263799"/>
    <n v="16.166581969279999"/>
    <n v="0.35352738950863499"/>
    <x v="6"/>
    <s v="CRS2"/>
    <n v="1"/>
    <s v="XTOL_REACHED"/>
    <n v="20191"/>
    <n v="23.2379999160766"/>
    <n v="2.9999982642344499E-4"/>
    <n v="24678512.1200886"/>
    <n v="6752915.72717233"/>
    <n v="2725209.42411196"/>
    <n v="9478125.1512842998"/>
    <n v="1196"/>
    <n v="3580"/>
    <n v="125"/>
    <n v="232"/>
    <n v="161.556179717589"/>
    <n v="42704.211828097999"/>
    <n v="1.39849560476899E-2"/>
    <n v="0"/>
    <n v="683267.38924956799"/>
    <n v="845868.47785903898"/>
  </r>
  <r>
    <x v="1"/>
    <n v="6.4934944244586603"/>
    <n v="1.7999999905956101"/>
    <n v="0.12631686151881799"/>
    <n v="1.9603535391773199"/>
    <n v="1.35452106558639"/>
    <n v="17.050407254692399"/>
    <n v="0.41029558269442401"/>
    <x v="6"/>
    <s v="CRS2"/>
    <n v="1"/>
    <s v="XTOL_REACHED"/>
    <n v="12807"/>
    <n v="14.6429998874664"/>
    <n v="2.9999984622914103E-4"/>
    <n v="27968560.935664199"/>
    <n v="7421077.5623637"/>
    <n v="4304136.6182778897"/>
    <n v="11725214.180641601"/>
    <n v="2937"/>
    <n v="4797"/>
    <n v="317"/>
    <n v="350"/>
    <n v="64.598838125160995"/>
    <n v="90144.449379407699"/>
    <n v="1.32119287842667E-2"/>
    <n v="0"/>
    <n v="1442311.1900705199"/>
    <n v="7751.9263652458803"/>
  </r>
  <r>
    <x v="0"/>
    <n v="4.0007513662780596"/>
    <n v="1.7999999990422899"/>
    <n v="5.4981105067704403"/>
    <n v="0.86148196073776595"/>
    <n v="1.3676424847061099"/>
    <n v="16.1679640429005"/>
    <n v="0.35352888394315302"/>
    <x v="6"/>
    <s v="CRS2"/>
    <n v="2"/>
    <s v="XTOL_REACHED"/>
    <n v="30413"/>
    <n v="34.4290001392364"/>
    <n v="2.9999998084707198E-4"/>
    <n v="24678986.691328101"/>
    <n v="6752649.9404064501"/>
    <n v="2724698.4110902599"/>
    <n v="9477348.3514967095"/>
    <n v="1198"/>
    <n v="3580"/>
    <n v="125"/>
    <n v="233"/>
    <n v="161.74884547025999"/>
    <n v="42765.1511371331"/>
    <n v="1.39837538687395E-2"/>
    <n v="0"/>
    <n v="684242.41819413099"/>
    <n v="844847.37540112401"/>
  </r>
  <r>
    <x v="1"/>
    <n v="6.55510306395123"/>
    <n v="1.8"/>
    <n v="0.12941457473566201"/>
    <n v="1.9418137836056"/>
    <n v="1.35158734017643"/>
    <n v="17.007132108294599"/>
    <n v="0.41029911654828"/>
    <x v="6"/>
    <s v="CRS2"/>
    <n v="2"/>
    <s v="XTOL_REACHED"/>
    <n v="23974"/>
    <n v="26.970000028610201"/>
    <n v="2.9999987386269999E-4"/>
    <n v="27987577.837548699"/>
    <n v="7423082.8965505604"/>
    <n v="4275574.4911216404"/>
    <n v="11698657.387672201"/>
    <n v="2936"/>
    <n v="4806"/>
    <n v="316"/>
    <n v="351"/>
    <n v="62.279190262488903"/>
    <n v="90066.029503147307"/>
    <n v="1.32348149634611E-2"/>
    <n v="0"/>
    <n v="1441056.4720503499"/>
    <n v="7656.8431765663199"/>
  </r>
  <r>
    <x v="0"/>
    <n v="4.0032043476876202"/>
    <n v="1.8"/>
    <n v="5.5050600578814999"/>
    <n v="0.85931462737959596"/>
    <n v="1.3676402982682601"/>
    <n v="16.1643708785728"/>
    <n v="0.35352888139545002"/>
    <x v="6"/>
    <s v="CRS2"/>
    <n v="3"/>
    <s v="XTOL_REACHED"/>
    <n v="46588"/>
    <n v="52.467000007629302"/>
    <n v="2.99999773091243E-4"/>
    <n v="24679094.7992322"/>
    <n v="6752772.8610300599"/>
    <n v="2724243.7244482399"/>
    <n v="9477016.5854783095"/>
    <n v="1196"/>
    <n v="3582"/>
    <n v="125"/>
    <n v="234"/>
    <n v="161.67026181122"/>
    <n v="42717.287356459303"/>
    <n v="1.3986852625305701E-2"/>
    <n v="0"/>
    <n v="683476.59770335001"/>
    <n v="845504.27580198494"/>
  </r>
  <r>
    <x v="1"/>
    <n v="6.5547670804596896"/>
    <n v="1.7999999998232401"/>
    <n v="0.12946608694138201"/>
    <n v="1.9414060264837201"/>
    <n v="1.3519928252912801"/>
    <n v="17.008937696171699"/>
    <n v="0.41030096953363598"/>
    <x v="6"/>
    <s v="CRS2"/>
    <n v="3"/>
    <s v="XTOL_REACHED"/>
    <n v="31895"/>
    <n v="36.055999994277897"/>
    <n v="2.99999996172322E-4"/>
    <n v="27988092.187825199"/>
    <n v="7423101.5471077897"/>
    <n v="4275220.4259711597"/>
    <n v="11698321.973078899"/>
    <n v="2935"/>
    <n v="4806"/>
    <n v="316"/>
    <n v="351"/>
    <n v="62.6991860930721"/>
    <n v="90063.081922162106"/>
    <n v="1.3234850797423601E-2"/>
    <n v="0"/>
    <n v="1441009.31075459"/>
    <n v="7711.54736398561"/>
  </r>
  <r>
    <x v="0"/>
    <n v="3.9997143086731901"/>
    <n v="1.7999999970539999"/>
    <n v="5.5113198262443603"/>
    <n v="0.859504384391784"/>
    <n v="1.3676434267316999"/>
    <n v="16.166582432199501"/>
    <n v="0.35352738849077298"/>
    <x v="6"/>
    <s v="CRS2"/>
    <n v="4"/>
    <s v="XTOL_REACHED"/>
    <n v="20607"/>
    <n v="23.246000051498399"/>
    <n v="2.9999995809106797E-4"/>
    <n v="24678512.058867902"/>
    <n v="6752915.6737390896"/>
    <n v="2725209.4125648299"/>
    <n v="9478125.0863039307"/>
    <n v="1196"/>
    <n v="3580"/>
    <n v="125"/>
    <n v="232"/>
    <n v="161.556186335403"/>
    <n v="42704.215789992799"/>
    <n v="1.3984958087091499E-2"/>
    <n v="0"/>
    <n v="683267.45263988595"/>
    <n v="845868.42216260103"/>
  </r>
  <r>
    <x v="1"/>
    <n v="6.6082884419043504"/>
    <n v="1.8"/>
    <n v="0.13758340156932999"/>
    <n v="1.9257141972123799"/>
    <n v="1.34866427610424"/>
    <n v="16.973392711992599"/>
    <n v="0.41031561990776799"/>
    <x v="6"/>
    <s v="CRS2"/>
    <n v="4"/>
    <s v="XTOL_REACHED"/>
    <n v="21935"/>
    <n v="25.075000047683702"/>
    <n v="2.9999999525933898E-4"/>
    <n v="28006950.872953299"/>
    <n v="7425486.1756494297"/>
    <n v="4250156.9448198397"/>
    <n v="11675643.120469199"/>
    <n v="2932"/>
    <n v="4811"/>
    <n v="316"/>
    <n v="351"/>
    <n v="59.129439374209802"/>
    <n v="89984.747277200397"/>
    <n v="1.32503133806323E-2"/>
    <n v="0"/>
    <n v="1439755.9564352001"/>
    <n v="7728.4679318917197"/>
  </r>
  <r>
    <x v="0"/>
    <n v="3.9997141827312301"/>
    <n v="1.79999999987087"/>
    <n v="5.5113200211017803"/>
    <n v="0.85950446651946699"/>
    <n v="1.3676434352771101"/>
    <n v="16.166582161812599"/>
    <n v="0.35352738928056499"/>
    <x v="6"/>
    <s v="CRS2"/>
    <n v="5"/>
    <s v="XTOL_REACHED"/>
    <n v="25109"/>
    <n v="28.443000078201202"/>
    <n v="2.9999997934524402E-4"/>
    <n v="24678511.994446199"/>
    <n v="6752915.7107784702"/>
    <n v="2725209.5231115599"/>
    <n v="9478125.2338900305"/>
    <n v="1196"/>
    <n v="3580"/>
    <n v="125"/>
    <n v="232"/>
    <n v="161.55618249675501"/>
    <n v="42704.2154256289"/>
    <n v="1.3984952869009099E-2"/>
    <n v="0"/>
    <n v="683267.44681006297"/>
    <n v="845868.43197078304"/>
  </r>
  <r>
    <x v="1"/>
    <n v="6.5547643803008997"/>
    <n v="1.8"/>
    <n v="0.129466409273891"/>
    <n v="1.94140678568467"/>
    <n v="1.35199284276962"/>
    <n v="17.008939389198598"/>
    <n v="0.41030096970909202"/>
    <x v="6"/>
    <s v="CRS2"/>
    <n v="5"/>
    <s v="XTOL_REACHED"/>
    <n v="22341"/>
    <n v="25.398999929428101"/>
    <n v="2.9999999640650902E-4"/>
    <n v="27988091.150755499"/>
    <n v="7423101.4090054398"/>
    <n v="4275221.7501149103"/>
    <n v="11698323.159120301"/>
    <n v="2935"/>
    <n v="4806"/>
    <n v="316"/>
    <n v="351"/>
    <n v="62.699111045692298"/>
    <n v="90063.084890051003"/>
    <n v="1.3234851518985199E-2"/>
    <n v="0"/>
    <n v="1441009.35824081"/>
    <n v="7711.5573331632404"/>
  </r>
  <r>
    <x v="0"/>
    <n v="3.9997145391493998"/>
    <n v="1.79999999802649"/>
    <n v="5.5113203927075096"/>
    <n v="0.859504262134137"/>
    <n v="1.36764341852879"/>
    <n v="16.1665818113587"/>
    <n v="0.35352738802077599"/>
    <x v="6"/>
    <s v="CRS2"/>
    <n v="6"/>
    <s v="XTOL_REACHED"/>
    <n v="27953"/>
    <n v="31.620000123977601"/>
    <n v="2.9999999101522898E-4"/>
    <n v="24678512.017202102"/>
    <n v="6752915.7038941197"/>
    <n v="2725209.39568152"/>
    <n v="9478125.0995756406"/>
    <n v="1196"/>
    <n v="3580"/>
    <n v="125"/>
    <n v="232"/>
    <n v="161.55618013635399"/>
    <n v="42704.2116979481"/>
    <n v="1.3984955329109001E-2"/>
    <n v="0"/>
    <n v="683267.38716716995"/>
    <n v="845868.47664574604"/>
  </r>
  <r>
    <x v="1"/>
    <n v="6.6452774817257998"/>
    <n v="1.7999999972649801"/>
    <n v="0.19931441504932501"/>
    <n v="1.9127362981360601"/>
    <n v="1.33913337901218"/>
    <n v="16.9320211811267"/>
    <n v="0.41030103963310999"/>
    <x v="6"/>
    <s v="CRS2"/>
    <n v="6"/>
    <s v="XTOL_REACHED"/>
    <n v="21064"/>
    <n v="24.023000001907299"/>
    <n v="2.9999994438121398E-4"/>
    <n v="28016235.3876343"/>
    <n v="7428187.7960451199"/>
    <n v="4233389.91783938"/>
    <n v="11661577.713884501"/>
    <n v="2923"/>
    <n v="4815"/>
    <n v="314"/>
    <n v="351"/>
    <n v="44.891908451962998"/>
    <n v="89882.239617441403"/>
    <n v="1.32475107985016E-2"/>
    <n v="0"/>
    <n v="1438115.8338790601"/>
    <n v="8500.2242498733394"/>
  </r>
  <r>
    <x v="0"/>
    <n v="3.9997142093704099"/>
    <n v="1.8"/>
    <n v="5.5113197979980404"/>
    <n v="0.85950441195753202"/>
    <n v="1.3676434396480399"/>
    <n v="16.166582516004802"/>
    <n v="0.35352738865405797"/>
    <x v="6"/>
    <s v="CRS2"/>
    <n v="7"/>
    <s v="XTOL_REACHED"/>
    <n v="23159"/>
    <n v="26.230999946594199"/>
    <n v="2.9999990476965998E-4"/>
    <n v="24678512.046198498"/>
    <n v="6752915.6759297103"/>
    <n v="2725209.44163618"/>
    <n v="9478125.1175658908"/>
    <n v="1196"/>
    <n v="3580"/>
    <n v="125"/>
    <n v="232"/>
    <n v="161.556185829941"/>
    <n v="42704.216428759697"/>
    <n v="1.3984955342591299E-2"/>
    <n v="0"/>
    <n v="683267.46286015504"/>
    <n v="845868.41518092703"/>
  </r>
  <r>
    <x v="1"/>
    <n v="6.6411265652054503"/>
    <n v="1.7999999999999901"/>
    <n v="0.20027129750257699"/>
    <n v="1.9138608608460901"/>
    <n v="1.3392978346364399"/>
    <n v="16.934660743854302"/>
    <n v="0.410297390290213"/>
    <x v="6"/>
    <s v="CRS2"/>
    <n v="7"/>
    <s v="XTOL_REACHED"/>
    <n v="18104"/>
    <n v="20.677999973297101"/>
    <n v="2.99999873220909E-4"/>
    <n v="28014971.566692099"/>
    <n v="7428103.09539684"/>
    <n v="4235124.0092598498"/>
    <n v="11663227.1046567"/>
    <n v="2923"/>
    <n v="4814"/>
    <n v="314"/>
    <n v="352"/>
    <n v="44.733979997285502"/>
    <n v="89887.045127163496"/>
    <n v="1.32460775818236E-2"/>
    <n v="0"/>
    <n v="1438192.7220346101"/>
    <n v="8510.9856056851895"/>
  </r>
  <r>
    <x v="0"/>
    <n v="3.99971293919763"/>
    <n v="1.8"/>
    <n v="5.5113168173732801"/>
    <n v="0.85950522933694795"/>
    <n v="1.3676434224507099"/>
    <n v="16.166584963107798"/>
    <n v="0.353527389597657"/>
    <x v="6"/>
    <s v="CRS2"/>
    <n v="8"/>
    <s v="XTOL_REACHED"/>
    <n v="20604"/>
    <n v="23.4019999504089"/>
    <n v="2.9999998065443901E-4"/>
    <n v="24678511.983565699"/>
    <n v="6752915.5317419302"/>
    <n v="2725209.6348628299"/>
    <n v="9478125.1666047703"/>
    <n v="1196"/>
    <n v="3580"/>
    <n v="125"/>
    <n v="232"/>
    <n v="161.55621776884399"/>
    <n v="42704.238062062803"/>
    <n v="1.39849574248169E-2"/>
    <n v="0"/>
    <n v="683267.80899300496"/>
    <n v="845868.12494362099"/>
  </r>
  <r>
    <x v="1"/>
    <n v="6.5547675603889699"/>
    <n v="1.7999999994510301"/>
    <n v="0.12946605743599399"/>
    <n v="1.9414058838611099"/>
    <n v="1.3519928204965499"/>
    <n v="17.008937504826001"/>
    <n v="0.41030096996490001"/>
    <x v="6"/>
    <s v="CRS2"/>
    <n v="8"/>
    <s v="XTOL_REACHED"/>
    <n v="33386"/>
    <n v="38.241000175476003"/>
    <n v="2.99999985231897E-4"/>
    <n v="27988092.421774399"/>
    <n v="7423101.57543338"/>
    <n v="4275220.1812829897"/>
    <n v="11698321.7567163"/>
    <n v="2935"/>
    <n v="4806"/>
    <n v="316"/>
    <n v="351"/>
    <n v="62.699187332643703"/>
    <n v="90063.081399434799"/>
    <n v="1.3234856003700401E-2"/>
    <n v="0"/>
    <n v="1441009.30239095"/>
    <n v="7711.54575897833"/>
  </r>
  <r>
    <x v="0"/>
    <n v="3.9997150110314599"/>
    <n v="1.8"/>
    <n v="5.5113219899071204"/>
    <n v="0.85950393013586002"/>
    <n v="1.3676435810502601"/>
    <n v="16.166580739250499"/>
    <n v="0.35352739368372699"/>
    <x v="6"/>
    <s v="CRS2"/>
    <n v="9"/>
    <s v="XTOL_REACHED"/>
    <n v="24885"/>
    <n v="28.810000181198099"/>
    <n v="2.9999979513989399E-4"/>
    <n v="24678512.339311801"/>
    <n v="6752915.9015489696"/>
    <n v="2725209.50198047"/>
    <n v="9478125.4035294391"/>
    <n v="1196"/>
    <n v="3580"/>
    <n v="125"/>
    <n v="232"/>
    <n v="161.556161324893"/>
    <n v="42704.201255904198"/>
    <n v="1.39849436252962E-2"/>
    <n v="0"/>
    <n v="683267.22009446798"/>
    <n v="845868.62328912294"/>
  </r>
  <r>
    <x v="1"/>
    <n v="6.5000694778595296"/>
    <n v="1.8"/>
    <n v="0.125360650563766"/>
    <n v="1.9584237747842199"/>
    <n v="1.3542979989208399"/>
    <n v="17.0444672579202"/>
    <n v="0.41029476890011501"/>
    <x v="6"/>
    <s v="CRS2"/>
    <n v="9"/>
    <s v="XTOL_REACHED"/>
    <n v="18855"/>
    <n v="22.0080001354217"/>
    <n v="2.9999961317512099E-4"/>
    <n v="27969701.6340799"/>
    <n v="7421123.1179187"/>
    <n v="4301471.02929796"/>
    <n v="11722594.147216599"/>
    <n v="2937"/>
    <n v="4799"/>
    <n v="317"/>
    <n v="349"/>
    <n v="64.714599613513002"/>
    <n v="90138.388886072105"/>
    <n v="1.32157089673288E-2"/>
    <n v="0"/>
    <n v="1442214.22217715"/>
    <n v="7707.0310930974701"/>
  </r>
  <r>
    <x v="0"/>
    <n v="3.9997132798241002"/>
    <n v="1.8"/>
    <n v="5.5113176803903103"/>
    <n v="0.85950502948659302"/>
    <n v="1.36764342386184"/>
    <n v="16.1665842052392"/>
    <n v="0.35352738970608399"/>
    <x v="6"/>
    <s v="CRS2"/>
    <n v="10"/>
    <s v="XTOL_REACHED"/>
    <n v="20624"/>
    <n v="24.010999917984002"/>
    <n v="2.9999997353233001E-4"/>
    <n v="24678511.997970302"/>
    <n v="6752915.5836261297"/>
    <n v="2725209.6080704401"/>
    <n v="9478125.1916965693"/>
    <n v="1196"/>
    <n v="3580"/>
    <n v="125"/>
    <n v="232"/>
    <n v="161.55620830948499"/>
    <n v="42704.231936319302"/>
    <n v="1.39849582299538E-2"/>
    <n v="0"/>
    <n v="683267.71098110895"/>
    <n v="845868.20787124103"/>
  </r>
  <r>
    <x v="1"/>
    <n v="6.6411281393844499"/>
    <n v="1.8"/>
    <n v="0.20027066916695499"/>
    <n v="1.91386048304268"/>
    <n v="1.3392977857427399"/>
    <n v="16.934659254527801"/>
    <n v="0.41029738572246299"/>
    <x v="6"/>
    <s v="CRS2"/>
    <n v="10"/>
    <s v="XTOL_REACHED"/>
    <n v="15155"/>
    <n v="17.802999973297101"/>
    <n v="2.99999976443568E-4"/>
    <n v="28014971.8025617"/>
    <n v="7428103.1013071602"/>
    <n v="4235123.2399481097"/>
    <n v="11663226.341255199"/>
    <n v="2923"/>
    <n v="4814"/>
    <n v="314"/>
    <n v="352"/>
    <n v="44.734095072480201"/>
    <n v="89887.043306819905"/>
    <n v="1.32460540757635E-2"/>
    <n v="0"/>
    <n v="1438192.6929091101"/>
    <n v="8510.9807970066195"/>
  </r>
  <r>
    <x v="0"/>
    <n v="4.0119771631979502"/>
    <n v="1.8"/>
    <n v="5.5139104978963802"/>
    <n v="0.85443396606761401"/>
    <n v="1.3557391540625401"/>
    <n v="16.137569907444799"/>
    <n v="0.35308291267999098"/>
    <x v="7"/>
    <s v="CRS2"/>
    <n v="1"/>
    <s v="XTOL_REACHED"/>
    <n v="28409"/>
    <n v="32.836000204086297"/>
    <n v="3.4999986023542302E-4"/>
    <n v="24652458.044501301"/>
    <n v="6744407.4881630205"/>
    <n v="2712723.6908591301"/>
    <n v="9457131.1790221594"/>
    <n v="1193"/>
    <n v="3585"/>
    <n v="124"/>
    <n v="234"/>
    <n v="161.610085455214"/>
    <n v="42605.201866552001"/>
    <n v="1.3963991602357799E-2"/>
    <n v="0"/>
    <n v="681683.22986483295"/>
    <n v="846548.36941956903"/>
  </r>
  <r>
    <x v="1"/>
    <n v="6.5545222249312003"/>
    <n v="1.7999999976993"/>
    <n v="0.13524365018034901"/>
    <n v="1.9411421639388999"/>
    <n v="1.3403059560389401"/>
    <n v="16.990645651633098"/>
    <n v="0.40988022644802102"/>
    <x v="7"/>
    <s v="CRS2"/>
    <n v="1"/>
    <s v="XTOL_REACHED"/>
    <n v="27882"/>
    <n v="33.332999944686797"/>
    <n v="3.49999978655137E-4"/>
    <n v="27961543.083653498"/>
    <n v="7415239.8188704597"/>
    <n v="4266338.0863287002"/>
    <n v="11681577.905199099"/>
    <n v="2935"/>
    <n v="4805"/>
    <n v="315"/>
    <n v="351"/>
    <n v="60.000455041511202"/>
    <n v="90037.1215781551"/>
    <n v="1.3206117349043501E-2"/>
    <n v="0"/>
    <n v="1440593.94525048"/>
    <n v="7708.9465246811096"/>
  </r>
  <r>
    <x v="0"/>
    <n v="4.0005055110583898"/>
    <n v="1.7999999990975599"/>
    <n v="5.5146099709435203"/>
    <n v="0.85820070783383895"/>
    <n v="1.35574895467121"/>
    <n v="16.1491546807856"/>
    <n v="0.35308042677648699"/>
    <x v="7"/>
    <s v="CRS2"/>
    <n v="2"/>
    <s v="XTOL_REACHED"/>
    <n v="26495"/>
    <n v="31.914000034332201"/>
    <n v="3.4999998816599497E-4"/>
    <n v="24650771.7369317"/>
    <n v="6744267.6530611198"/>
    <n v="2715479.3670349"/>
    <n v="9459747.0200960208"/>
    <n v="1195"/>
    <n v="3580"/>
    <n v="124"/>
    <n v="232"/>
    <n v="161.51461253616301"/>
    <n v="42661.622306997502"/>
    <n v="1.39540102933935E-2"/>
    <n v="0"/>
    <n v="682585.95691196003"/>
    <n v="846155.58810775704"/>
  </r>
  <r>
    <x v="1"/>
    <n v="6.5494059776045397"/>
    <n v="1.7999999999907299"/>
    <n v="0.125634158315552"/>
    <n v="1.9432116316438299"/>
    <n v="1.34157162998369"/>
    <n v="16.994622988845698"/>
    <n v="0.40987945269812898"/>
    <x v="7"/>
    <s v="CRS2"/>
    <n v="2"/>
    <s v="XTOL_REACHED"/>
    <n v="26236"/>
    <n v="31.719000101089399"/>
    <n v="3.4999996389514998E-4"/>
    <n v="27959366.274604801"/>
    <n v="7414753.6006058697"/>
    <n v="4269118.7429591501"/>
    <n v="11683872.343565"/>
    <n v="2938"/>
    <n v="4805"/>
    <n v="316"/>
    <n v="351"/>
    <n v="63.662961465347003"/>
    <n v="90058.118696750404"/>
    <n v="1.32076778324171E-2"/>
    <n v="0"/>
    <n v="1440929.8991479999"/>
    <n v="7598.3304505956003"/>
  </r>
  <r>
    <x v="0"/>
    <n v="4.0005057026236104"/>
    <n v="1.8"/>
    <n v="5.5146076397356101"/>
    <n v="0.85820105446744999"/>
    <n v="1.3557489426221101"/>
    <n v="16.149154945371201"/>
    <n v="0.35308042691674901"/>
    <x v="7"/>
    <s v="CRS2"/>
    <n v="3"/>
    <s v="XTOL_REACHED"/>
    <n v="18826"/>
    <n v="22.5150001049041"/>
    <n v="3.4999995137526203E-4"/>
    <n v="24650771.823607601"/>
    <n v="6744267.6020055404"/>
    <n v="2715479.26565059"/>
    <n v="9459746.8676561303"/>
    <n v="1195"/>
    <n v="3580"/>
    <n v="124"/>
    <n v="232"/>
    <n v="161.51464665542201"/>
    <n v="42661.632943188102"/>
    <n v="1.3954018618609501E-2"/>
    <n v="0"/>
    <n v="682586.12709100998"/>
    <n v="846155.40915643203"/>
  </r>
  <r>
    <x v="1"/>
    <n v="6.6077825268495003"/>
    <n v="1.79999999961499"/>
    <n v="0.138199988892835"/>
    <n v="1.9251229532470999"/>
    <n v="1.3379693808993001"/>
    <n v="16.957651405719499"/>
    <n v="0.40988881342516997"/>
    <x v="7"/>
    <s v="CRS2"/>
    <n v="3"/>
    <s v="XTOL_REACHED"/>
    <n v="23642"/>
    <n v="28.062999963760301"/>
    <n v="3.4999994430902597E-4"/>
    <n v="27980621.745027401"/>
    <n v="7417393.3944829097"/>
    <n v="4240630.79594367"/>
    <n v="11658024.190426501"/>
    <n v="2932"/>
    <n v="4810"/>
    <n v="316"/>
    <n v="351"/>
    <n v="59.136700196840998"/>
    <n v="89961.368111220101"/>
    <n v="1.3223194625846601E-2"/>
    <n v="0"/>
    <n v="1439381.88977952"/>
    <n v="7764.0567448442498"/>
  </r>
  <r>
    <x v="0"/>
    <n v="4.0198711401118397"/>
    <n v="1.8"/>
    <n v="5.51220663901021"/>
    <n v="0.85213926843664001"/>
    <n v="1.35573237101024"/>
    <n v="16.130107371628402"/>
    <n v="0.353083815359927"/>
    <x v="7"/>
    <s v="CRS2"/>
    <n v="4"/>
    <s v="XTOL_REACHED"/>
    <n v="25022"/>
    <n v="29.782999992370598"/>
    <n v="3.49999985505267E-4"/>
    <n v="24653920.8233735"/>
    <n v="6744544.4654208096"/>
    <n v="2710693.93071798"/>
    <n v="9455238.3961387891"/>
    <n v="1192"/>
    <n v="3587"/>
    <n v="124"/>
    <n v="234"/>
    <n v="161.69131835398801"/>
    <n v="42573.145897211303"/>
    <n v="1.39704262515084E-2"/>
    <n v="0"/>
    <n v="681170.33435538097"/>
    <n v="846712.16057611001"/>
  </r>
  <r>
    <x v="1"/>
    <n v="6.5542296978367904"/>
    <n v="1.79999999800952"/>
    <n v="0.12954920270773701"/>
    <n v="1.9407761472488101"/>
    <n v="1.34138520777493"/>
    <n v="16.993423779148898"/>
    <n v="0.40988231147684001"/>
    <x v="7"/>
    <s v="CRS2"/>
    <n v="4"/>
    <s v="XTOL_REACHED"/>
    <n v="25462"/>
    <n v="30.042999982833798"/>
    <n v="3.49999933465228E-4"/>
    <n v="27961730.181153301"/>
    <n v="7414968.9208282502"/>
    <n v="4266028.0995882899"/>
    <n v="11680997.0204165"/>
    <n v="2936"/>
    <n v="4806"/>
    <n v="316"/>
    <n v="351"/>
    <n v="62.391405734912702"/>
    <n v="90044.053977966396"/>
    <n v="1.32079334946823E-2"/>
    <n v="0"/>
    <n v="1440704.86364746"/>
    <n v="7678.6190253342602"/>
  </r>
  <r>
    <x v="0"/>
    <n v="4.0009010290622697"/>
    <n v="1.8"/>
    <n v="5.4852948824984802"/>
    <n v="0.86347392942780199"/>
    <n v="1.35574860957992"/>
    <n v="16.152608711440799"/>
    <n v="0.35308130210889899"/>
    <x v="7"/>
    <s v="CRS2"/>
    <n v="5"/>
    <s v="XTOL_REACHED"/>
    <n v="27511"/>
    <n v="31.997999906539899"/>
    <n v="3.4999998023494701E-4"/>
    <n v="24651149.698393099"/>
    <n v="6743712.0966789704"/>
    <n v="2714984.8355722399"/>
    <n v="9458696.9322512094"/>
    <n v="1202"/>
    <n v="3579"/>
    <n v="125"/>
    <n v="233"/>
    <n v="161.92753594200701"/>
    <n v="42807.293049642802"/>
    <n v="1.39510260607713E-2"/>
    <n v="0"/>
    <n v="684916.68879428494"/>
    <n v="843809.27002636704"/>
  </r>
  <r>
    <x v="1"/>
    <n v="6.5542312957707098"/>
    <n v="1.7999999999665199"/>
    <n v="0.12954822790496301"/>
    <n v="1.9407757219336399"/>
    <n v="1.3413853039877299"/>
    <n v="16.993422663223999"/>
    <n v="0.40988230978447798"/>
    <x v="7"/>
    <s v="CRS2"/>
    <n v="5"/>
    <s v="XTOL_REACHED"/>
    <n v="28075"/>
    <n v="33.083999872207599"/>
    <n v="3.4999998327413202E-4"/>
    <n v="27961730.676699299"/>
    <n v="7414968.9709795602"/>
    <n v="4266027.3056550696"/>
    <n v="11680996.2766346"/>
    <n v="2936"/>
    <n v="4806"/>
    <n v="316"/>
    <n v="351"/>
    <n v="62.391793916087103"/>
    <n v="90044.052398554806"/>
    <n v="1.32079212602538E-2"/>
    <n v="0"/>
    <n v="1440704.8383768699"/>
    <n v="7678.6090207587504"/>
  </r>
  <r>
    <x v="0"/>
    <n v="4.0119770584494701"/>
    <n v="1.8"/>
    <n v="5.5139078463318496"/>
    <n v="0.85443445753120495"/>
    <n v="1.3557391208160201"/>
    <n v="16.137570481969099"/>
    <n v="0.353082911988788"/>
    <x v="7"/>
    <s v="CRS2"/>
    <n v="6"/>
    <s v="XTOL_REACHED"/>
    <n v="29366"/>
    <n v="34.401000022888098"/>
    <n v="3.4999999553660301E-4"/>
    <n v="24652458.012240902"/>
    <n v="6744407.4010030599"/>
    <n v="2712723.6450879299"/>
    <n v="9457131.0460909903"/>
    <n v="1193"/>
    <n v="3585"/>
    <n v="124"/>
    <n v="234"/>
    <n v="161.61012142725701"/>
    <n v="42605.215762479398"/>
    <n v="1.39639958676079E-2"/>
    <n v="0"/>
    <n v="681683.45219967002"/>
    <n v="846548.15075517795"/>
  </r>
  <r>
    <x v="1"/>
    <n v="6.6077831101067002"/>
    <n v="1.8"/>
    <n v="0.138200696739226"/>
    <n v="1.9251227894618199"/>
    <n v="1.3379692429408201"/>
    <n v="16.957650809156501"/>
    <n v="0.409888813164975"/>
    <x v="7"/>
    <s v="CRS2"/>
    <n v="6"/>
    <s v="XTOL_REACHED"/>
    <n v="25993"/>
    <n v="30.701999902725198"/>
    <n v="3.4999997641669899E-4"/>
    <n v="27980621.912414201"/>
    <n v="7417393.4364994001"/>
    <n v="4240630.53774093"/>
    <n v="11658023.974240299"/>
    <n v="2932"/>
    <n v="4810"/>
    <n v="316"/>
    <n v="351"/>
    <n v="59.1364149015875"/>
    <n v="89961.367158205103"/>
    <n v="1.3223192799239E-2"/>
    <n v="0"/>
    <n v="1439381.87453128"/>
    <n v="7764.0590549564304"/>
  </r>
  <r>
    <x v="0"/>
    <n v="4.0005107835952298"/>
    <n v="1.8"/>
    <n v="5.51197113104545"/>
    <n v="0.85897801297582999"/>
    <n v="1.3557489400520699"/>
    <n v="16.148497036592602"/>
    <n v="0.35308079549237198"/>
    <x v="7"/>
    <s v="CRS2"/>
    <n v="7"/>
    <s v="XTOL_REACHED"/>
    <n v="25665"/>
    <n v="30.153000116348199"/>
    <n v="3.4999998946531798E-4"/>
    <n v="24650769.316153798"/>
    <n v="6744342.1724479804"/>
    <n v="2715581.10276007"/>
    <n v="9459923.2752080597"/>
    <n v="1196"/>
    <n v="3579"/>
    <n v="125"/>
    <n v="232"/>
    <n v="161.55200602886001"/>
    <n v="42674.800308316298"/>
    <n v="1.3954579645339599E-2"/>
    <n v="0"/>
    <n v="682796.80493306101"/>
    <n v="845946.49372387899"/>
  </r>
  <r>
    <x v="1"/>
    <n v="6.5493900691583198"/>
    <n v="1.7999999997654901"/>
    <n v="0.125633857436171"/>
    <n v="1.9432161941485699"/>
    <n v="1.3415720294920901"/>
    <n v="16.994633061634399"/>
    <n v="0.409879452123669"/>
    <x v="7"/>
    <s v="CRS2"/>
    <n v="7"/>
    <s v="XTOL_REACHED"/>
    <n v="33652"/>
    <n v="39.693000078201202"/>
    <n v="3.4999999109846299E-4"/>
    <n v="27959360.053766299"/>
    <n v="7414752.7242302997"/>
    <n v="4269126.5494121201"/>
    <n v="11683879.2736424"/>
    <n v="2938"/>
    <n v="4805"/>
    <n v="316"/>
    <n v="351"/>
    <n v="63.663507614152003"/>
    <n v="90058.136964542398"/>
    <n v="1.32076690696509E-2"/>
    <n v="0"/>
    <n v="1440930.19143267"/>
    <n v="7598.3774375088597"/>
  </r>
  <r>
    <x v="0"/>
    <n v="4.0119776491993298"/>
    <n v="1.8"/>
    <n v="5.5139088938159597"/>
    <n v="0.85443403481114999"/>
    <n v="1.3557391199776501"/>
    <n v="16.137569840913901"/>
    <n v="0.35308291059746399"/>
    <x v="7"/>
    <s v="CRS2"/>
    <n v="8"/>
    <s v="XTOL_REACHED"/>
    <n v="25803"/>
    <n v="30.490999937057399"/>
    <n v="3.4999999701147802E-4"/>
    <n v="24652458.089239702"/>
    <n v="6744407.4163402198"/>
    <n v="2712723.4541879301"/>
    <n v="9457130.8705281597"/>
    <n v="1193"/>
    <n v="3585"/>
    <n v="124"/>
    <n v="234"/>
    <n v="161.61011121786501"/>
    <n v="42605.207417936501"/>
    <n v="1.3963995097037701E-2"/>
    <n v="0"/>
    <n v="681683.31868698401"/>
    <n v="846548.25809603697"/>
  </r>
  <r>
    <x v="1"/>
    <n v="6.5494146478464801"/>
    <n v="1.79999999977887"/>
    <n v="0.12563390492150001"/>
    <n v="1.94320916124889"/>
    <n v="1.3415714523484601"/>
    <n v="16.994617484713"/>
    <n v="0.40987945201589698"/>
    <x v="7"/>
    <s v="CRS2"/>
    <n v="8"/>
    <s v="XTOL_REACHED"/>
    <n v="32894"/>
    <n v="39.093000173568697"/>
    <n v="3.4999999362840599E-4"/>
    <n v="27959369.5999384"/>
    <n v="7414754.05361652"/>
    <n v="4269114.4757915698"/>
    <n v="11683868.529408099"/>
    <n v="2938"/>
    <n v="4805"/>
    <n v="316"/>
    <n v="351"/>
    <n v="63.662858042276603"/>
    <n v="90058.108863578294"/>
    <n v="1.3207679534745199E-2"/>
    <n v="0"/>
    <n v="1440929.7418172499"/>
    <n v="7598.3027815986297"/>
  </r>
  <r>
    <x v="0"/>
    <n v="4.0005055158911098"/>
    <n v="1.8"/>
    <n v="5.5146105149721603"/>
    <n v="0.85820062204571601"/>
    <n v="1.35574895205464"/>
    <n v="16.149154589751099"/>
    <n v="0.35308042705931098"/>
    <x v="7"/>
    <s v="CRS2"/>
    <n v="9"/>
    <s v="XTOL_REACHED"/>
    <n v="22531"/>
    <n v="26.414000034332201"/>
    <n v="3.4999991031470597E-4"/>
    <n v="24650771.7498753"/>
    <n v="6744267.6723786099"/>
    <n v="2715479.38227524"/>
    <n v="9459747.0546538606"/>
    <n v="1195"/>
    <n v="3580"/>
    <n v="124"/>
    <n v="232"/>
    <n v="161.514604907116"/>
    <n v="42661.619577285397"/>
    <n v="1.3954012762947599E-2"/>
    <n v="0"/>
    <n v="682585.913236566"/>
    <n v="846155.63161524106"/>
  </r>
  <r>
    <x v="1"/>
    <n v="6.54939158547133"/>
    <n v="1.8"/>
    <n v="0.12563385265579"/>
    <n v="1.9432157515194399"/>
    <n v="1.3415719954020799"/>
    <n v="16.994632216531901"/>
    <n v="0.40987945247123603"/>
    <x v="7"/>
    <s v="CRS2"/>
    <n v="9"/>
    <s v="XTOL_REACHED"/>
    <n v="27198"/>
    <n v="32.194000005722003"/>
    <n v="3.4999998717825899E-4"/>
    <n v="27959360.688576799"/>
    <n v="7414752.8075503698"/>
    <n v="4269125.7899465896"/>
    <n v="11683878.597496901"/>
    <n v="2938"/>
    <n v="4805"/>
    <n v="316"/>
    <n v="351"/>
    <n v="63.663465747940698"/>
    <n v="90058.135267936101"/>
    <n v="1.3207675565033199E-2"/>
    <n v="0"/>
    <n v="1440930.1642869699"/>
    <n v="7598.3721515670804"/>
  </r>
  <r>
    <x v="0"/>
    <n v="4.0005056630047804"/>
    <n v="1.79999998265775"/>
    <n v="5.5146112528511004"/>
    <n v="0.85820046289142105"/>
    <n v="1.3557489384110699"/>
    <n v="16.149154541246201"/>
    <n v="0.35308042748133001"/>
    <x v="7"/>
    <s v="CRS2"/>
    <n v="10"/>
    <s v="XTOL_REACHED"/>
    <n v="18931"/>
    <n v="22.339999914169301"/>
    <n v="3.4999997206143599E-4"/>
    <n v="24650771.823758699"/>
    <n v="6744267.6833164897"/>
    <n v="2715479.35809218"/>
    <n v="9459747.0414086804"/>
    <n v="1195"/>
    <n v="3580"/>
    <n v="124"/>
    <n v="232"/>
    <n v="161.51459646755001"/>
    <n v="42661.6153998195"/>
    <n v="1.3954015088252799E-2"/>
    <n v="0"/>
    <n v="682585.84639711305"/>
    <n v="846155.70062067802"/>
  </r>
  <r>
    <x v="1"/>
    <n v="6.5542139651467197"/>
    <n v="1.79999999918859"/>
    <n v="0.12955073296149999"/>
    <n v="1.9407805641640301"/>
    <n v="1.3413853446291499"/>
    <n v="16.993433798179399"/>
    <n v="0.40988231194136199"/>
    <x v="7"/>
    <s v="CRS2"/>
    <n v="10"/>
    <s v="XTOL_REACHED"/>
    <n v="21373"/>
    <n v="25.420000076293899"/>
    <n v="3.4999996440097101E-4"/>
    <n v="27961724.141270299"/>
    <n v="7414968.0941546299"/>
    <n v="4266035.7722331397"/>
    <n v="11681003.866387701"/>
    <n v="2936"/>
    <n v="4806"/>
    <n v="316"/>
    <n v="351"/>
    <n v="62.391120327346499"/>
    <n v="90044.071412432197"/>
    <n v="1.32079428698713E-2"/>
    <n v="0"/>
    <n v="1440705.14259891"/>
    <n v="7678.6746002620803"/>
  </r>
  <r>
    <x v="0"/>
    <n v="4.0120842617436097"/>
    <n v="1.8"/>
    <n v="5.4903379408464899"/>
    <n v="0.85839492909582904"/>
    <n v="1.3444473998383999"/>
    <n v="16.123935007407901"/>
    <n v="0.35265217766453999"/>
    <x v="8"/>
    <s v="CRS2"/>
    <n v="1"/>
    <s v="XTOL_REACHED"/>
    <n v="23043"/>
    <n v="27.180000066757199"/>
    <n v="3.9999998498186799E-4"/>
    <n v="24625779.572220501"/>
    <n v="6735641.4807511196"/>
    <n v="2703245.3746516602"/>
    <n v="9438886.8554027807"/>
    <n v="1196"/>
    <n v="3583"/>
    <n v="125"/>
    <n v="234"/>
    <n v="161.938239057418"/>
    <n v="42702.012042058297"/>
    <n v="1.39320334810177E-2"/>
    <n v="0"/>
    <n v="683232.19267293299"/>
    <n v="844640.87507227296"/>
  </r>
  <r>
    <x v="1"/>
    <n v="6.5487376190659896"/>
    <n v="1.7999999999910501"/>
    <n v="0.13543266749183699"/>
    <n v="1.94151973571055"/>
    <n v="1.33035872379847"/>
    <n v="16.979620849244899"/>
    <n v="0.409465874559374"/>
    <x v="8"/>
    <s v="CRS2"/>
    <n v="1"/>
    <s v="XTOL_REACHED"/>
    <n v="38580"/>
    <n v="46.049999952316199"/>
    <n v="3.9999999789772903E-4"/>
    <n v="27933835.157489099"/>
    <n v="7406939.7086297199"/>
    <n v="4259339.0193275996"/>
    <n v="11666278.727957301"/>
    <n v="2935"/>
    <n v="4805"/>
    <n v="315"/>
    <n v="351"/>
    <n v="60.229673243038398"/>
    <n v="90020.537690320707"/>
    <n v="1.31780713986232E-2"/>
    <n v="0"/>
    <n v="1440328.6030451299"/>
    <n v="7749.2120439931095"/>
  </r>
  <r>
    <x v="0"/>
    <n v="4.0120851905631998"/>
    <n v="1.7999999984141899"/>
    <n v="5.4903381377125697"/>
    <n v="0.85839465180543995"/>
    <n v="1.34444740184343"/>
    <n v="16.123933853430401"/>
    <n v="0.352652177666268"/>
    <x v="8"/>
    <s v="CRS2"/>
    <n v="2"/>
    <s v="XTOL_REACHED"/>
    <n v="18398"/>
    <n v="21.8599998950958"/>
    <n v="3.9999997275837402E-4"/>
    <n v="24625779.732785799"/>
    <n v="6735641.5323351203"/>
    <n v="2703245.1689398098"/>
    <n v="9438886.7012749296"/>
    <n v="1196"/>
    <n v="3583"/>
    <n v="125"/>
    <n v="234"/>
    <n v="161.93824316631901"/>
    <n v="42702.006294940802"/>
    <n v="1.3932034807135099E-2"/>
    <n v="0"/>
    <n v="683232.10071905295"/>
    <n v="844640.92678970494"/>
  </r>
  <r>
    <x v="1"/>
    <n v="6.5540479359921502"/>
    <n v="1.79999999729143"/>
    <n v="0.129575961932511"/>
    <n v="1.94056253508772"/>
    <n v="1.33067329202025"/>
    <n v="16.975963852267402"/>
    <n v="0.40946075327610498"/>
    <x v="8"/>
    <s v="CRS2"/>
    <n v="2"/>
    <s v="XTOL_REACHED"/>
    <n v="19518"/>
    <n v="23.447999954223601"/>
    <n v="3.9999991089608599E-4"/>
    <n v="27935301.2467249"/>
    <n v="7407010.8797748201"/>
    <n v="4257011.2160388296"/>
    <n v="11664022.0958136"/>
    <n v="2938"/>
    <n v="4805"/>
    <n v="316"/>
    <n v="351"/>
    <n v="61.656360412273898"/>
    <n v="90027.945171945903"/>
    <n v="1.31820700756679E-2"/>
    <n v="0"/>
    <n v="1440447.12275113"/>
    <n v="7589.7230991940796"/>
  </r>
  <r>
    <x v="0"/>
    <n v="4.0004914702654499"/>
    <n v="1.8"/>
    <n v="5.5138356120554803"/>
    <n v="0.85801052236452702"/>
    <n v="1.34445731433149"/>
    <n v="16.132690490804698"/>
    <n v="0.35265016294518298"/>
    <x v="8"/>
    <s v="CRS2"/>
    <n v="3"/>
    <s v="XTOL_REACHED"/>
    <n v="23091"/>
    <n v="27.723999977111799"/>
    <n v="3.9999999033048299E-4"/>
    <n v="24623870.9698621"/>
    <n v="6735946.9680161197"/>
    <n v="2706366.4576912802"/>
    <n v="9442313.4257073998"/>
    <n v="1195"/>
    <n v="3579"/>
    <n v="124"/>
    <n v="232"/>
    <n v="161.524298002579"/>
    <n v="42643.686119042002"/>
    <n v="1.3924509412449699E-2"/>
    <n v="0"/>
    <n v="682298.97790467297"/>
    <n v="846087.50521194097"/>
  </r>
  <r>
    <x v="1"/>
    <n v="6.5540502248902097"/>
    <n v="1.8"/>
    <n v="0.12957582358494299"/>
    <n v="1.9405618862102501"/>
    <n v="1.3306732433727"/>
    <n v="16.9759622855569"/>
    <n v="0.409460752197705"/>
    <x v="8"/>
    <s v="CRS2"/>
    <n v="3"/>
    <s v="XTOL_REACHED"/>
    <n v="22662"/>
    <n v="27.249000072479198"/>
    <n v="3.9999997246029502E-4"/>
    <n v="27935302.054111499"/>
    <n v="7407010.9877168396"/>
    <n v="4257010.0816008104"/>
    <n v="11664021.0693176"/>
    <n v="2938"/>
    <n v="4805"/>
    <n v="316"/>
    <n v="351"/>
    <n v="61.656357778392596"/>
    <n v="90027.942536799499"/>
    <n v="1.3182067277669201E-2"/>
    <n v="0"/>
    <n v="1440447.0805887899"/>
    <n v="7589.7146714640303"/>
  </r>
  <r>
    <x v="0"/>
    <n v="4.0004912421824796"/>
    <n v="1.8"/>
    <n v="5.5138378795257799"/>
    <n v="0.85801020058535005"/>
    <n v="1.3444573363602801"/>
    <n v="16.132690327858398"/>
    <n v="0.352650163560918"/>
    <x v="8"/>
    <s v="CRS2"/>
    <n v="4"/>
    <s v="XTOL_REACHED"/>
    <n v="21584"/>
    <n v="25.927999973297101"/>
    <n v="3.9999999506415402E-4"/>
    <n v="24623870.927845899"/>
    <n v="6735947.0285393205"/>
    <n v="2706366.5776100401"/>
    <n v="9442313.6061493699"/>
    <n v="1195"/>
    <n v="3579"/>
    <n v="124"/>
    <n v="232"/>
    <n v="161.52426444673401"/>
    <n v="42643.675993109602"/>
    <n v="1.3924505756297599E-2"/>
    <n v="0"/>
    <n v="682298.81588975305"/>
    <n v="846087.67738049896"/>
  </r>
  <r>
    <x v="1"/>
    <n v="6.5540472655829802"/>
    <n v="1.8"/>
    <n v="0.129576146068691"/>
    <n v="1.94056267672101"/>
    <n v="1.3306733094018099"/>
    <n v="16.975964595431702"/>
    <n v="0.40946075457046499"/>
    <x v="8"/>
    <s v="CRS2"/>
    <n v="4"/>
    <s v="XTOL_REACHED"/>
    <n v="16938"/>
    <n v="20.502999782562199"/>
    <n v="3.9999979046148701E-4"/>
    <n v="27935301.145892199"/>
    <n v="7407010.8613219997"/>
    <n v="4257011.4947790103"/>
    <n v="11664022.356101001"/>
    <n v="2938"/>
    <n v="4805"/>
    <n v="316"/>
    <n v="351"/>
    <n v="61.656297500399504"/>
    <n v="90027.945841432302"/>
    <n v="1.3182085171213101E-2"/>
    <n v="0"/>
    <n v="1440447.1334629101"/>
    <n v="7589.7261404181299"/>
  </r>
  <r>
    <x v="0"/>
    <n v="4.0004913413096004"/>
    <n v="1.8"/>
    <n v="5.5138369347216099"/>
    <n v="0.85801032223386797"/>
    <n v="1.3444573155386399"/>
    <n v="16.132690470975"/>
    <n v="0.35265016306382202"/>
    <x v="8"/>
    <s v="CRS2"/>
    <n v="5"/>
    <s v="XTOL_REACHED"/>
    <n v="20760"/>
    <n v="25.100000143051101"/>
    <n v="3.9999998547358398E-4"/>
    <n v="24623870.950176898"/>
    <n v="6735946.9936219696"/>
    <n v="2706366.5079134"/>
    <n v="9442313.5015353691"/>
    <n v="1195"/>
    <n v="3579"/>
    <n v="124"/>
    <n v="232"/>
    <n v="161.52427845923799"/>
    <n v="42643.6801931175"/>
    <n v="1.39245108514663E-2"/>
    <n v="0"/>
    <n v="682298.88308988104"/>
    <n v="846087.60580166604"/>
  </r>
  <r>
    <x v="1"/>
    <n v="6.5540449694113398"/>
    <n v="1.8"/>
    <n v="0.129577394309149"/>
    <n v="1.9405633596038201"/>
    <n v="1.3306732029291"/>
    <n v="16.975965589273201"/>
    <n v="0.40946075633837598"/>
    <x v="8"/>
    <s v="CRS2"/>
    <n v="5"/>
    <s v="XTOL_REACHED"/>
    <n v="16629"/>
    <n v="20.092000007629299"/>
    <n v="3.9999989580447102E-4"/>
    <n v="27935300.244564202"/>
    <n v="7407010.8019852201"/>
    <n v="4257012.7529584002"/>
    <n v="11664023.554943601"/>
    <n v="2938"/>
    <n v="4805"/>
    <n v="316"/>
    <n v="351"/>
    <n v="61.655776900158102"/>
    <n v="90027.948284166298"/>
    <n v="1.31820760549805E-2"/>
    <n v="0"/>
    <n v="1440447.1725466601"/>
    <n v="7589.7351690873002"/>
  </r>
  <r>
    <x v="0"/>
    <n v="4.0009098871566797"/>
    <n v="1.7999999989267801"/>
    <n v="5.4828411733497298"/>
    <n v="0.86359283515607099"/>
    <n v="1.34445696027817"/>
    <n v="16.136227792731201"/>
    <n v="0.35265083858780499"/>
    <x v="8"/>
    <s v="CRS2"/>
    <n v="6"/>
    <s v="XTOL_REACHED"/>
    <n v="28448"/>
    <n v="34.213999986648503"/>
    <n v="3.99999973476439E-4"/>
    <n v="24624224.797226802"/>
    <n v="6735357.5434914296"/>
    <n v="2705856.1254270002"/>
    <n v="9441213.6689184308"/>
    <n v="1203"/>
    <n v="3578"/>
    <n v="125"/>
    <n v="233"/>
    <n v="161.960766490249"/>
    <n v="42797.775863287097"/>
    <n v="1.39214545355503E-2"/>
    <n v="0"/>
    <n v="684764.41381259495"/>
    <n v="843604.90103101998"/>
  </r>
  <r>
    <x v="1"/>
    <n v="6.5540426462737402"/>
    <n v="1.79999999793129"/>
    <n v="0.12957679263737801"/>
    <n v="1.9405640341444801"/>
    <n v="1.33067330791042"/>
    <n v="16.975967011232498"/>
    <n v="0.409460753932262"/>
    <x v="8"/>
    <s v="CRS2"/>
    <n v="6"/>
    <s v="XTOL_REACHED"/>
    <n v="24325"/>
    <n v="29.507999897003099"/>
    <n v="3.9999996835743E-4"/>
    <n v="27935299.195059799"/>
    <n v="7407010.6244782601"/>
    <n v="4257013.8486309499"/>
    <n v="11664024.473109201"/>
    <n v="2938"/>
    <n v="4805"/>
    <n v="316"/>
    <n v="351"/>
    <n v="61.656121975331899"/>
    <n v="90027.950965634707"/>
    <n v="1.3182065995219599E-2"/>
    <n v="0"/>
    <n v="1440447.21545015"/>
    <n v="7589.7424054213998"/>
  </r>
  <r>
    <x v="0"/>
    <n v="4.0004914419089896"/>
    <n v="1.79999999995589"/>
    <n v="5.5138358448232898"/>
    <n v="0.85801048939039504"/>
    <n v="1.3444573149779"/>
    <n v="16.132690528166801"/>
    <n v="0.35265016320382198"/>
    <x v="8"/>
    <s v="CRS2"/>
    <n v="7"/>
    <s v="XTOL_REACHED"/>
    <n v="19978"/>
    <n v="24.0250000953674"/>
    <n v="3.9999998758036E-4"/>
    <n v="24623870.984643999"/>
    <n v="6735946.9748349497"/>
    <n v="2706366.4688090798"/>
    <n v="9442313.4436440393"/>
    <n v="1195"/>
    <n v="3579"/>
    <n v="124"/>
    <n v="232"/>
    <n v="161.52429452146899"/>
    <n v="42643.685107910504"/>
    <n v="1.3924511764682301E-2"/>
    <n v="0"/>
    <n v="682298.96172656806"/>
    <n v="846087.52269515803"/>
  </r>
  <r>
    <x v="1"/>
    <n v="6.5540453588079801"/>
    <n v="1.7999999908906099"/>
    <n v="0.129576740983083"/>
    <n v="1.9405634476692799"/>
    <n v="1.33067350956722"/>
    <n v="16.975965378086499"/>
    <n v="0.40946076855043401"/>
    <x v="8"/>
    <s v="CRS2"/>
    <n v="7"/>
    <s v="XTOL_REACHED"/>
    <n v="17097"/>
    <n v="20.797999858856201"/>
    <n v="3.99998939169971E-4"/>
    <n v="27935300.973364498"/>
    <n v="7407011.0440146299"/>
    <n v="4257013.0246871701"/>
    <n v="11664024.0687018"/>
    <n v="2938"/>
    <n v="4805"/>
    <n v="316"/>
    <n v="351"/>
    <n v="61.6559407784599"/>
    <n v="90027.949605186499"/>
    <n v="1.3182059973154201E-2"/>
    <n v="0"/>
    <n v="1440447.19368298"/>
    <n v="7589.7170749029001"/>
  </r>
  <r>
    <x v="0"/>
    <n v="4.0004912906029597"/>
    <n v="1.8"/>
    <n v="5.5138370416769096"/>
    <n v="0.85801031738079203"/>
    <n v="1.34445731273545"/>
    <n v="16.132690561463399"/>
    <n v="0.35265016327513998"/>
    <x v="8"/>
    <s v="CRS2"/>
    <n v="8"/>
    <s v="XTOL_REACHED"/>
    <n v="21870"/>
    <n v="26.319000005722"/>
    <n v="3.9999999807828002E-4"/>
    <n v="24623870.9603993"/>
    <n v="6735946.9947170001"/>
    <n v="2706366.51955804"/>
    <n v="9442313.5142750498"/>
    <n v="1195"/>
    <n v="3579"/>
    <n v="124"/>
    <n v="232"/>
    <n v="161.524276567112"/>
    <n v="42643.679922283198"/>
    <n v="1.39245136147737E-2"/>
    <n v="0"/>
    <n v="682298.87875653198"/>
    <n v="846087.61230251996"/>
  </r>
  <r>
    <x v="1"/>
    <n v="6.5540483295427796"/>
    <n v="1.8"/>
    <n v="0.12957598854244601"/>
    <n v="1.9405623516915"/>
    <n v="1.33067326898009"/>
    <n v="16.975964093146001"/>
    <n v="0.40946075335302801"/>
    <x v="8"/>
    <s v="CRS2"/>
    <n v="8"/>
    <s v="XTOL_REACHED"/>
    <n v="15790"/>
    <n v="19.154000043869001"/>
    <n v="3.9999995725398003E-4"/>
    <n v="27935301.5338815"/>
    <n v="7407010.8835131302"/>
    <n v="4257010.8993183402"/>
    <n v="11664021.782831401"/>
    <n v="2938"/>
    <n v="4805"/>
    <n v="316"/>
    <n v="351"/>
    <n v="61.656342674000797"/>
    <n v="90027.944580878102"/>
    <n v="1.31820949715438E-2"/>
    <n v="0"/>
    <n v="1440447.1132940501"/>
    <n v="7589.72247430074"/>
  </r>
  <r>
    <x v="0"/>
    <n v="4.0009098156682201"/>
    <n v="1.79999999979639"/>
    <n v="5.4828410836827404"/>
    <n v="0.86359286821021197"/>
    <n v="1.3444569657519301"/>
    <n v="16.136227910245601"/>
    <n v="0.35265083884373699"/>
    <x v="8"/>
    <s v="CRS2"/>
    <n v="9"/>
    <s v="XTOL_REACHED"/>
    <n v="19816"/>
    <n v="23.726000070571899"/>
    <n v="3.9999994941433697E-4"/>
    <n v="24624224.8036489"/>
    <n v="6735357.5425228998"/>
    <n v="2705856.1431757398"/>
    <n v="9441213.6856986396"/>
    <n v="1203"/>
    <n v="3578"/>
    <n v="125"/>
    <n v="233"/>
    <n v="161.96076717991301"/>
    <n v="42797.776681603202"/>
    <n v="1.39214550810227E-2"/>
    <n v="0"/>
    <n v="684764.42690565204"/>
    <n v="843604.89082686405"/>
  </r>
  <r>
    <x v="1"/>
    <n v="6.5540502485184504"/>
    <n v="1.7999999986380799"/>
    <n v="0.12957560185179401"/>
    <n v="1.9405618580370301"/>
    <n v="1.3306732656292499"/>
    <n v="16.975962525514099"/>
    <n v="0.40946075203277099"/>
    <x v="8"/>
    <s v="CRS2"/>
    <n v="9"/>
    <s v="XTOL_REACHED"/>
    <n v="18465"/>
    <n v="21.838000059127801"/>
    <n v="3.99999978528072E-4"/>
    <n v="27935302.112754799"/>
    <n v="7407010.9713790501"/>
    <n v="4257010.0147813698"/>
    <n v="11664020.986160399"/>
    <n v="2938"/>
    <n v="4805"/>
    <n v="316"/>
    <n v="351"/>
    <n v="61.6564666543714"/>
    <n v="90027.942520915894"/>
    <n v="1.31820761411736E-2"/>
    <n v="0"/>
    <n v="1440447.0803346499"/>
    <n v="7589.7150860555303"/>
  </r>
  <r>
    <x v="0"/>
    <n v="4.0120855533688804"/>
    <n v="1.8"/>
    <n v="5.4903388238278001"/>
    <n v="0.85839457554291099"/>
    <n v="1.34444742519121"/>
    <n v="16.123932892178999"/>
    <n v="0.35265218046999902"/>
    <x v="8"/>
    <s v="CRS2"/>
    <n v="10"/>
    <s v="XTOL_REACHED"/>
    <n v="23207"/>
    <n v="27.1889998912811"/>
    <n v="3.9999986782616499E-4"/>
    <n v="24625779.8490136"/>
    <n v="6735641.64686165"/>
    <n v="2703245.2363042398"/>
    <n v="9438886.8831658997"/>
    <n v="1196"/>
    <n v="3583"/>
    <n v="125"/>
    <n v="234"/>
    <n v="161.93823616178099"/>
    <n v="42702.0009708535"/>
    <n v="1.3932037674028799E-2"/>
    <n v="0"/>
    <n v="683232.01553365705"/>
    <n v="844640.99580816401"/>
  </r>
  <r>
    <x v="1"/>
    <n v="6.5540491934156497"/>
    <n v="1.79999999592744"/>
    <n v="0.12957581732133799"/>
    <n v="1.9405622061111301"/>
    <n v="1.33067327819801"/>
    <n v="16.975962994489301"/>
    <n v="0.40946075354914102"/>
    <x v="8"/>
    <s v="CRS2"/>
    <n v="10"/>
    <s v="XTOL_REACHED"/>
    <n v="21266"/>
    <n v="25.2920000553131"/>
    <n v="3.9999992211517898E-4"/>
    <n v="27935301.722149901"/>
    <n v="7407010.9507783698"/>
    <n v="4257010.6366929002"/>
    <n v="11664021.5874712"/>
    <n v="2938"/>
    <n v="4805"/>
    <n v="316"/>
    <n v="351"/>
    <n v="61.656378462674397"/>
    <n v="90027.943925413594"/>
    <n v="1.3182067678171599E-2"/>
    <n v="0"/>
    <n v="1440447.1028066101"/>
    <n v="7589.71685075605"/>
  </r>
  <r>
    <x v="0"/>
    <n v="4.0005011829489803"/>
    <n v="1.8"/>
    <n v="5.5112448506798497"/>
    <n v="0.85813978010912495"/>
    <n v="1.33316570590691"/>
    <n v="16.116482171649899"/>
    <n v="0.35222013741152902"/>
    <x v="9"/>
    <s v="CRS2"/>
    <n v="1"/>
    <s v="XTOL_REACHED"/>
    <n v="38445"/>
    <n v="45.620000123977597"/>
    <n v="4.4999998767383001E-4"/>
    <n v="24597002.056690101"/>
    <n v="6727589.5171592999"/>
    <n v="2697224.48396743"/>
    <n v="9424814.0011267308"/>
    <n v="1196"/>
    <n v="3578"/>
    <n v="125"/>
    <n v="232"/>
    <n v="161.55980280581699"/>
    <n v="42634.732119745197"/>
    <n v="1.3894719390891701E-2"/>
    <n v="0"/>
    <n v="682155.71391592396"/>
    <n v="845875.84972589102"/>
  </r>
  <r>
    <x v="1"/>
    <n v="6.5539113660740496"/>
    <n v="1.8"/>
    <n v="0.129597393130406"/>
    <n v="1.94040282749256"/>
    <n v="1.3208567763683201"/>
    <n v="16.958870355374099"/>
    <n v="0.409080544923766"/>
    <x v="9"/>
    <s v="CRS2"/>
    <n v="1"/>
    <s v="XTOL_REACHED"/>
    <n v="18553"/>
    <n v="22.189999818801802"/>
    <n v="4.4999996459133901E-4"/>
    <n v="27910627.588015199"/>
    <n v="7399686.80445165"/>
    <n v="4249195.4949040404"/>
    <n v="11648882.299355701"/>
    <n v="2940"/>
    <n v="4805"/>
    <n v="318"/>
    <n v="351"/>
    <n v="60.689949420484197"/>
    <n v="90012.833251863398"/>
    <n v="1.31592207701703E-2"/>
    <n v="0"/>
    <n v="1440205.3320298099"/>
    <n v="7471.9962724054103"/>
  </r>
  <r>
    <x v="0"/>
    <n v="4.0009091477017602"/>
    <n v="1.8"/>
    <n v="5.4811773965624697"/>
    <n v="0.86360685781534496"/>
    <n v="1.3331653316461101"/>
    <n v="16.119619483475699"/>
    <n v="0.35222064334912201"/>
    <x v="9"/>
    <s v="CRS2"/>
    <n v="2"/>
    <s v="XTOL_REACHED"/>
    <n v="19171"/>
    <n v="22.723000049591001"/>
    <n v="4.4999996272279197E-4"/>
    <n v="24597283.391764499"/>
    <n v="6727033.7728908304"/>
    <n v="2696769.5004007299"/>
    <n v="9423803.2732915692"/>
    <n v="1205"/>
    <n v="3577"/>
    <n v="125"/>
    <n v="233"/>
    <n v="161.98289041763701"/>
    <n v="42784.332617681197"/>
    <n v="1.3892036757669901E-2"/>
    <n v="0"/>
    <n v="684549.32188289997"/>
    <n v="843464.10970766097"/>
  </r>
  <r>
    <x v="1"/>
    <n v="6.5529305097023602"/>
    <n v="1.79999998972513"/>
    <n v="0.12974863523833799"/>
    <n v="1.94018705861448"/>
    <n v="1.3212243635129599"/>
    <n v="16.961051476014202"/>
    <n v="0.40908157896418501"/>
    <x v="9"/>
    <s v="CRS2"/>
    <n v="2"/>
    <s v="XTOL_REACHED"/>
    <n v="23179"/>
    <n v="27.740000009536701"/>
    <n v="4.4999979355674801E-4"/>
    <n v="27910837.2495795"/>
    <n v="7399653.9139712304"/>
    <n v="4249146.8270058502"/>
    <n v="11648800.740977"/>
    <n v="2939"/>
    <n v="4805"/>
    <n v="318"/>
    <n v="351"/>
    <n v="61.072465428110299"/>
    <n v="90010.670152830804"/>
    <n v="1.3158879914085E-2"/>
    <n v="0"/>
    <n v="1440170.7224452901"/>
    <n v="7527.8655879409998"/>
  </r>
  <r>
    <x v="0"/>
    <n v="4.00050096451091"/>
    <n v="1.7999999976207199"/>
    <n v="5.5112456401763703"/>
    <n v="0.85813973270484101"/>
    <n v="1.3331656940523899"/>
    <n v="16.116482270960901"/>
    <n v="0.35222013775512301"/>
    <x v="9"/>
    <s v="CRS2"/>
    <n v="3"/>
    <s v="XTOL_REACHED"/>
    <n v="35346"/>
    <n v="42.486999988555901"/>
    <n v="4.4999995421500202E-4"/>
    <n v="24597002.0179094"/>
    <n v="6727589.5321873603"/>
    <n v="2697224.5666980701"/>
    <n v="9424814.0988854393"/>
    <n v="1196"/>
    <n v="3578"/>
    <n v="125"/>
    <n v="232"/>
    <n v="161.559790136331"/>
    <n v="42634.729390624598"/>
    <n v="1.38947215534758E-2"/>
    <n v="0"/>
    <n v="682155.67024999403"/>
    <n v="845875.90456583502"/>
  </r>
  <r>
    <x v="1"/>
    <n v="6.5529319043646499"/>
    <n v="1.8"/>
    <n v="0.129746781767417"/>
    <n v="1.9401867167025799"/>
    <n v="1.3212245430805201"/>
    <n v="16.961050078565201"/>
    <n v="0.40908157288834401"/>
    <x v="9"/>
    <s v="CRS2"/>
    <n v="3"/>
    <s v="XTOL_REACHED"/>
    <n v="21484"/>
    <n v="25.865999937057399"/>
    <n v="4.4999998308666001E-4"/>
    <n v="27910837.343458399"/>
    <n v="7399653.8834246304"/>
    <n v="4249146.0873970203"/>
    <n v="11648799.9708216"/>
    <n v="2939"/>
    <n v="4805"/>
    <n v="318"/>
    <n v="351"/>
    <n v="61.073221543554901"/>
    <n v="90010.668789174"/>
    <n v="1.3158845254338501E-2"/>
    <n v="0"/>
    <n v="1440170.70062678"/>
    <n v="7527.8512500725301"/>
  </r>
  <r>
    <x v="0"/>
    <n v="4.00091025282563"/>
    <n v="1.8"/>
    <n v="5.4811782247932701"/>
    <n v="0.86360636667630497"/>
    <n v="1.333165333553"/>
    <n v="16.119617986464799"/>
    <n v="0.35222064138807402"/>
    <x v="9"/>
    <s v="CRS2"/>
    <n v="4"/>
    <s v="XTOL_REACHED"/>
    <n v="25573"/>
    <n v="30.665999889373701"/>
    <n v="4.4999995009332999E-4"/>
    <n v="24597283.474859301"/>
    <n v="6727033.8133747596"/>
    <n v="2696769.2159474399"/>
    <n v="9423803.0293222107"/>
    <n v="1205"/>
    <n v="3577"/>
    <n v="125"/>
    <n v="233"/>
    <n v="161.98288697176"/>
    <n v="42784.322709177097"/>
    <n v="1.38920307021153E-2"/>
    <n v="0"/>
    <n v="684549.16334683402"/>
    <n v="843464.21921582695"/>
  </r>
  <r>
    <x v="1"/>
    <n v="6.5529328599302499"/>
    <n v="1.79999999904054"/>
    <n v="0.12974680253769899"/>
    <n v="1.94018645250041"/>
    <n v="1.32122451897613"/>
    <n v="16.961049414361199"/>
    <n v="0.40908157291955899"/>
    <x v="9"/>
    <s v="CRS2"/>
    <n v="4"/>
    <s v="XTOL_REACHED"/>
    <n v="22611"/>
    <n v="27.2349998950958"/>
    <n v="4.4999998446044201E-4"/>
    <n v="27910837.699917302"/>
    <n v="7399653.9377801903"/>
    <n v="4249145.6351637002"/>
    <n v="11648799.5729439"/>
    <n v="2939"/>
    <n v="4805"/>
    <n v="318"/>
    <n v="351"/>
    <n v="61.073189728992602"/>
    <n v="90010.667710161302"/>
    <n v="1.3158842658189699E-2"/>
    <n v="0"/>
    <n v="1440170.6833625799"/>
    <n v="7527.8485337093298"/>
  </r>
  <r>
    <x v="0"/>
    <n v="4.0009102659948699"/>
    <n v="1.8"/>
    <n v="5.4811782137926697"/>
    <n v="0.86360636850438499"/>
    <n v="1.3331653408801201"/>
    <n v="16.1196177954949"/>
    <n v="0.35222064064739"/>
    <x v="9"/>
    <s v="CRS2"/>
    <n v="5"/>
    <s v="XTOL_REACHED"/>
    <n v="22680"/>
    <n v="27.411000013351401"/>
    <n v="4.4999991759855701E-4"/>
    <n v="24597283.403498199"/>
    <n v="6727033.81055112"/>
    <n v="2696769.22131781"/>
    <n v="9423803.0318689309"/>
    <n v="1205"/>
    <n v="3577"/>
    <n v="125"/>
    <n v="233"/>
    <n v="161.98288722376299"/>
    <n v="42784.322710830398"/>
    <n v="1.38920198890083E-2"/>
    <n v="0"/>
    <n v="684549.16337328695"/>
    <n v="843464.21883521997"/>
  </r>
  <r>
    <x v="1"/>
    <n v="6.5539143189213096"/>
    <n v="1.7999999996143801"/>
    <n v="0.12959639759189001"/>
    <n v="1.94040205717093"/>
    <n v="1.32085682620005"/>
    <n v="16.958867791602199"/>
    <n v="0.40908054063655203"/>
    <x v="9"/>
    <s v="CRS2"/>
    <n v="5"/>
    <s v="XTOL_REACHED"/>
    <n v="19075"/>
    <n v="23.230999946594199"/>
    <n v="4.4999993474899801E-4"/>
    <n v="27910628.336290099"/>
    <n v="7399686.9053105498"/>
    <n v="4249194.0909899296"/>
    <n v="11648880.996300399"/>
    <n v="2940"/>
    <n v="4805"/>
    <n v="318"/>
    <n v="351"/>
    <n v="60.690345918367399"/>
    <n v="90012.829868348403"/>
    <n v="1.31591777600624E-2"/>
    <n v="0"/>
    <n v="1440205.27789357"/>
    <n v="7471.9876896448204"/>
  </r>
  <r>
    <x v="0"/>
    <n v="4.0005011736284004"/>
    <n v="1.7999999998521301"/>
    <n v="5.5112467439053496"/>
    <n v="0.85813948562144704"/>
    <n v="1.3331656782549399"/>
    <n v="16.116481755896299"/>
    <n v="0.35222013690416398"/>
    <x v="9"/>
    <s v="CRS2"/>
    <n v="6"/>
    <s v="XTOL_REACHED"/>
    <n v="23516"/>
    <n v="28.562999963760301"/>
    <n v="4.4999997312264098E-4"/>
    <n v="24597001.985163301"/>
    <n v="6727589.5575560099"/>
    <n v="2697224.5263322298"/>
    <n v="9424814.0838882402"/>
    <n v="1196"/>
    <n v="3578"/>
    <n v="125"/>
    <n v="232"/>
    <n v="161.55977616622499"/>
    <n v="42634.722710387498"/>
    <n v="1.38947235020124E-2"/>
    <n v="0"/>
    <n v="682155.56336619996"/>
    <n v="845876.00082507497"/>
  </r>
  <r>
    <x v="1"/>
    <n v="6.5529336225905102"/>
    <n v="1.79999999855746"/>
    <n v="0.12974671314955999"/>
    <n v="1.9401862387481601"/>
    <n v="1.3212245137105201"/>
    <n v="16.961048918994901"/>
    <n v="0.409081572773973"/>
    <x v="9"/>
    <s v="CRS2"/>
    <n v="6"/>
    <s v="XTOL_REACHED"/>
    <n v="23487"/>
    <n v="28.607000112533498"/>
    <n v="4.49999986679234E-4"/>
    <n v="27910837.983564999"/>
    <n v="7399653.9756576596"/>
    <n v="4249145.2623635298"/>
    <n v="11648799.2380211"/>
    <n v="2939"/>
    <n v="4805"/>
    <n v="318"/>
    <n v="351"/>
    <n v="61.073209685450301"/>
    <n v="90010.666875151597"/>
    <n v="1.3158841120792301E-2"/>
    <n v="0"/>
    <n v="1440170.67000242"/>
    <n v="7527.8458072720396"/>
  </r>
  <r>
    <x v="0"/>
    <n v="4.0009028588289901"/>
    <n v="1.8"/>
    <n v="5.4811784236048897"/>
    <n v="0.86360846298872396"/>
    <n v="1.3331656582209099"/>
    <n v="16.119626684333898"/>
    <n v="0.352220655665685"/>
    <x v="9"/>
    <s v="CRS2"/>
    <n v="7"/>
    <s v="XTOL_REACHED"/>
    <n v="22679"/>
    <n v="27.5879998207092"/>
    <n v="4.4999944152568599E-4"/>
    <n v="24597282.886350699"/>
    <n v="6727033.7534397403"/>
    <n v="2696771.3148354199"/>
    <n v="9423805.0682751592"/>
    <n v="1205"/>
    <n v="3577"/>
    <n v="125"/>
    <n v="233"/>
    <n v="161.98282966385401"/>
    <n v="42784.360232170598"/>
    <n v="1.38919886440723E-2"/>
    <n v="0"/>
    <n v="684549.76371472899"/>
    <n v="843463.95140058605"/>
  </r>
  <r>
    <x v="1"/>
    <n v="6.5539078160384197"/>
    <n v="1.8"/>
    <n v="0.129597734680094"/>
    <n v="1.9404038657850999"/>
    <n v="1.3208568130788001"/>
    <n v="16.958872268400501"/>
    <n v="0.40908054472040301"/>
    <x v="9"/>
    <s v="CRS2"/>
    <n v="7"/>
    <s v="XTOL_REACHED"/>
    <n v="20335"/>
    <n v="24.811999797820999"/>
    <n v="4.4999999129879698E-4"/>
    <n v="27910626.1209739"/>
    <n v="7399686.6269205604"/>
    <n v="4249197.2987353597"/>
    <n v="11648883.9256559"/>
    <n v="2940"/>
    <n v="4805"/>
    <n v="318"/>
    <n v="351"/>
    <n v="60.689886466207803"/>
    <n v="90012.837241254398"/>
    <n v="1.31592064018871E-2"/>
    <n v="0"/>
    <n v="1440205.3958600699"/>
    <n v="7472.0082138120297"/>
  </r>
  <r>
    <x v="0"/>
    <n v="4.0007753904779797"/>
    <n v="1.8"/>
    <n v="5.4908418136207997"/>
    <n v="0.86180124112664802"/>
    <n v="1.3331654464734399"/>
    <n v="16.118518838431498"/>
    <n v="0.35222086506346501"/>
    <x v="9"/>
    <s v="CRS2"/>
    <n v="8"/>
    <s v="XTOL_REACHED"/>
    <n v="18935"/>
    <n v="22.8429999351501"/>
    <n v="4.49999991455423E-4"/>
    <n v="24597066.299083602"/>
    <n v="6727176.4667346198"/>
    <n v="2696960.9194598598"/>
    <n v="9424137.3861944806"/>
    <n v="1199"/>
    <n v="3578"/>
    <n v="125"/>
    <n v="233"/>
    <n v="161.84678279727001"/>
    <n v="42736.128002135702"/>
    <n v="1.3892965504438699E-2"/>
    <n v="0"/>
    <n v="683778.04803417204"/>
    <n v="844241.32826409605"/>
  </r>
  <r>
    <x v="1"/>
    <n v="6.55288414963906"/>
    <n v="1.8"/>
    <n v="0.12975523633807801"/>
    <n v="1.9402002710901101"/>
    <n v="1.3212245709904"/>
    <n v="16.961078762804199"/>
    <n v="0.409081582722156"/>
    <x v="9"/>
    <s v="CRS2"/>
    <n v="8"/>
    <s v="XTOL_REACHED"/>
    <n v="18117"/>
    <n v="22.1029999256134"/>
    <n v="4.4999944228314801E-4"/>
    <n v="27910819.0714438"/>
    <n v="7399651.6542861499"/>
    <n v="4249169.9608739903"/>
    <n v="11648821.6151601"/>
    <n v="2939"/>
    <n v="4805"/>
    <n v="318"/>
    <n v="351"/>
    <n v="61.0707594661095"/>
    <n v="90010.721163235503"/>
    <n v="1.3158826205214301E-2"/>
    <n v="0"/>
    <n v="1440171.5386117599"/>
    <n v="7528.0382864774501"/>
  </r>
  <r>
    <x v="0"/>
    <n v="4.0005009437373298"/>
    <n v="1.8"/>
    <n v="5.5112469533280697"/>
    <n v="0.85813950679120699"/>
    <n v="1.33316568976441"/>
    <n v="16.116482046275699"/>
    <n v="0.35222013742035502"/>
    <x v="9"/>
    <s v="CRS2"/>
    <n v="9"/>
    <s v="XTOL_REACHED"/>
    <n v="36102"/>
    <n v="44.143000125885003"/>
    <n v="4.4999994300413699E-4"/>
    <n v="24597001.980418999"/>
    <n v="6727589.5592769599"/>
    <n v="2697224.5887853401"/>
    <n v="9424814.1480622999"/>
    <n v="1196"/>
    <n v="3578"/>
    <n v="125"/>
    <n v="232"/>
    <n v="161.55977143964401"/>
    <n v="42634.722895689898"/>
    <n v="1.3894722511841401E-2"/>
    <n v="0"/>
    <n v="682155.56633103895"/>
    <n v="845876.00822076399"/>
  </r>
  <r>
    <x v="1"/>
    <n v="6.5529265768590204"/>
    <n v="1.7999999998941401"/>
    <n v="0.129747636596865"/>
    <n v="1.9401882331114499"/>
    <n v="1.3212245540613901"/>
    <n v="16.9610531952207"/>
    <n v="0.40908157331259998"/>
    <x v="9"/>
    <s v="CRS2"/>
    <n v="9"/>
    <s v="XTOL_REACHED"/>
    <n v="25637"/>
    <n v="31.878999948501502"/>
    <n v="4.4999994418481602E-4"/>
    <n v="27910835.250235699"/>
    <n v="7399653.6250875304"/>
    <n v="4249148.7489850903"/>
    <n v="11648802.3740726"/>
    <n v="2939"/>
    <n v="4805"/>
    <n v="318"/>
    <n v="351"/>
    <n v="61.072984907712701"/>
    <n v="90010.674653934795"/>
    <n v="1.31588378367411E-2"/>
    <n v="0"/>
    <n v="1440170.79446295"/>
    <n v="7527.8716791071702"/>
  </r>
  <r>
    <x v="0"/>
    <n v="4.0005012009708203"/>
    <n v="1.7999999988006601"/>
    <n v="5.5112444516163697"/>
    <n v="0.85813987135668501"/>
    <n v="1.3331656749516501"/>
    <n v="16.1164821837719"/>
    <n v="0.35222013712258998"/>
    <x v="9"/>
    <s v="CRS2"/>
    <n v="10"/>
    <s v="XTOL_REACHED"/>
    <n v="20838"/>
    <n v="25.7349998950958"/>
    <n v="4.4999998776083002E-4"/>
    <n v="24597002.0381997"/>
    <n v="6727589.5019415403"/>
    <n v="2697224.47199859"/>
    <n v="9424813.9739401303"/>
    <n v="1196"/>
    <n v="3578"/>
    <n v="125"/>
    <n v="232"/>
    <n v="161.55980859624"/>
    <n v="42634.734039602103"/>
    <n v="1.38947248078176E-2"/>
    <n v="0"/>
    <n v="682155.74463363399"/>
    <n v="845875.81879372103"/>
  </r>
  <r>
    <x v="1"/>
    <n v="6.5390846656285397"/>
    <n v="1.8"/>
    <n v="0.126586355118118"/>
    <n v="1.94518979544246"/>
    <n v="1.32152028855686"/>
    <n v="16.967863018503301"/>
    <n v="0.40907955352845798"/>
    <x v="9"/>
    <s v="CRS2"/>
    <n v="10"/>
    <s v="XTOL_REACHED"/>
    <n v="28447"/>
    <n v="35.232000112533498"/>
    <n v="4.4999999001662898E-4"/>
    <n v="27904999.354026001"/>
    <n v="7398979.4420832796"/>
    <n v="4256695.4672211101"/>
    <n v="11655674.909304401"/>
    <n v="2941"/>
    <n v="4804"/>
    <n v="318"/>
    <n v="351"/>
    <n v="62.1907746355756"/>
    <n v="90034.8116862811"/>
    <n v="1.31546463808022E-2"/>
    <n v="0"/>
    <n v="1440556.9869804899"/>
    <n v="7478.8783089353301"/>
  </r>
  <r>
    <x v="0"/>
    <n v="4.0007813532640899"/>
    <n v="1.8"/>
    <n v="5.4887004877736398"/>
    <n v="0.86187782585223804"/>
    <n v="1.32235044028411"/>
    <n v="16.101899583744601"/>
    <n v="0.35180378641622201"/>
    <x v="10"/>
    <s v="CRS2"/>
    <n v="1"/>
    <s v="XTOL_REACHED"/>
    <n v="21738"/>
    <n v="27.015999794006301"/>
    <n v="4.9999999069290401E-4"/>
    <n v="24570823.425916102"/>
    <n v="6719127.7451846097"/>
    <n v="2688215.1669032099"/>
    <n v="9407342.9120878205"/>
    <n v="1200"/>
    <n v="3577"/>
    <n v="125"/>
    <n v="233"/>
    <n v="161.87560805216"/>
    <n v="42725.109212636802"/>
    <n v="1.38653276442914E-2"/>
    <n v="0"/>
    <n v="683601.74740218895"/>
    <n v="844062.39243082202"/>
  </r>
  <r>
    <x v="1"/>
    <n v="6.5432378660353097"/>
    <n v="1.79999999991976"/>
    <n v="0.131231382749881"/>
    <n v="1.9428199246545801"/>
    <n v="1.31178026614916"/>
    <n v="16.948911830354898"/>
    <n v="0.40870153276556898"/>
    <x v="10"/>
    <s v="CRS2"/>
    <n v="1"/>
    <s v="XTOL_REACHED"/>
    <n v="16190"/>
    <n v="20.0150001049041"/>
    <n v="4.9999979410796796E-4"/>
    <n v="27882749.007794701"/>
    <n v="7392089.3946094401"/>
    <n v="4246060.3596411003"/>
    <n v="11638149.7542505"/>
    <n v="2941"/>
    <n v="4804"/>
    <n v="317"/>
    <n v="351"/>
    <n v="59.867750765722"/>
    <n v="90006.053831018202"/>
    <n v="1.31334365233558E-2"/>
    <n v="0"/>
    <n v="1440096.8612962901"/>
    <n v="7463.7013293554201"/>
  </r>
  <r>
    <x v="0"/>
    <n v="4.0007812042634896"/>
    <n v="1.8"/>
    <n v="5.4886996848273704"/>
    <n v="0.86187800993339103"/>
    <n v="1.3223504387782501"/>
    <n v="16.101899897403399"/>
    <n v="0.35180378657405098"/>
    <x v="10"/>
    <s v="CRS2"/>
    <n v="2"/>
    <s v="XTOL_REACHED"/>
    <n v="24529"/>
    <n v="30.469000101089399"/>
    <n v="4.9999999836980501E-4"/>
    <n v="24570823.415130001"/>
    <n v="6719127.7209002897"/>
    <n v="2688215.1899897498"/>
    <n v="9407342.9108900502"/>
    <n v="1200"/>
    <n v="3577"/>
    <n v="125"/>
    <n v="233"/>
    <n v="161.87561816913399"/>
    <n v="42725.114043505702"/>
    <n v="1.3865327799985601E-2"/>
    <n v="0"/>
    <n v="683601.82469609205"/>
    <n v="844062.32170485798"/>
  </r>
  <r>
    <x v="1"/>
    <n v="6.5432449826499104"/>
    <n v="1.8"/>
    <n v="0.13122960240436601"/>
    <n v="1.9428179366276299"/>
    <n v="1.31178012924466"/>
    <n v="16.948907349986801"/>
    <n v="0.40870152399994603"/>
    <x v="10"/>
    <s v="CRS2"/>
    <n v="2"/>
    <s v="XTOL_REACHED"/>
    <n v="17520"/>
    <n v="21.886000156402499"/>
    <n v="4.9999985051146399E-4"/>
    <n v="27882751.2864177"/>
    <n v="7392089.5775699802"/>
    <n v="4246056.6653642599"/>
    <n v="11638146.242934201"/>
    <n v="2941"/>
    <n v="4804"/>
    <n v="317"/>
    <n v="351"/>
    <n v="59.868316700067602"/>
    <n v="90006.046196592404"/>
    <n v="1.3133446737607199E-2"/>
    <n v="0"/>
    <n v="1440096.7391454701"/>
    <n v="7463.6706273101499"/>
  </r>
  <r>
    <x v="0"/>
    <n v="4.0007812012667703"/>
    <n v="1.8"/>
    <n v="5.48869877586848"/>
    <n v="0.86187819109960595"/>
    <n v="1.32235044462587"/>
    <n v="16.1019000193035"/>
    <n v="0.35180378730180301"/>
    <x v="10"/>
    <s v="CRS2"/>
    <n v="3"/>
    <s v="XTOL_REACHED"/>
    <n v="23730"/>
    <n v="29.571999788284302"/>
    <n v="4.9999997076133102E-4"/>
    <n v="24570823.4538633"/>
    <n v="6719127.7148755901"/>
    <n v="2688215.1983633498"/>
    <n v="9407342.9132389501"/>
    <n v="1200"/>
    <n v="3577"/>
    <n v="125"/>
    <n v="233"/>
    <n v="161.87563084340499"/>
    <n v="42725.118669967102"/>
    <n v="1.38653289937457E-2"/>
    <n v="0"/>
    <n v="683601.89871947397"/>
    <n v="844062.24801048206"/>
  </r>
  <r>
    <x v="1"/>
    <n v="6.5432403920619597"/>
    <n v="1.7999999890840399"/>
    <n v="0.13123070271446299"/>
    <n v="1.9428191801219901"/>
    <n v="1.31178020232169"/>
    <n v="16.948910415250001"/>
    <n v="0.40870152785911601"/>
    <x v="10"/>
    <s v="CRS2"/>
    <n v="3"/>
    <s v="XTOL_REACHED"/>
    <n v="15428"/>
    <n v="19.3410000801086"/>
    <n v="4.9999989631541403E-4"/>
    <n v="27882749.7620694"/>
    <n v="7392089.413559"/>
    <n v="4246058.9642046597"/>
    <n v="11638148.377763599"/>
    <n v="2941"/>
    <n v="4804"/>
    <n v="317"/>
    <n v="351"/>
    <n v="59.868074400388799"/>
    <n v="90006.050642800998"/>
    <n v="1.31334372347746E-2"/>
    <n v="0"/>
    <n v="1440096.8102848099"/>
    <n v="7463.7030000385503"/>
  </r>
  <r>
    <x v="0"/>
    <n v="4.0005079916598403"/>
    <n v="1.8"/>
    <n v="5.5089581132552503"/>
    <n v="0.85823033609983201"/>
    <n v="1.32235066846993"/>
    <n v="16.1000333889316"/>
    <n v="0.35180357937426199"/>
    <x v="10"/>
    <s v="CRS2"/>
    <n v="4"/>
    <s v="XTOL_REACHED"/>
    <n v="27243"/>
    <n v="34.226000070571899"/>
    <n v="4.99999948259182E-4"/>
    <n v="24570816.8450539"/>
    <n v="6719538.7945526699"/>
    <n v="2688466.87051732"/>
    <n v="9408005.6650699992"/>
    <n v="1196"/>
    <n v="3577"/>
    <n v="125"/>
    <n v="232"/>
    <n v="161.59085088119701"/>
    <n v="42624.307640926301"/>
    <n v="1.38669350634906E-2"/>
    <n v="0"/>
    <n v="681988.92225482105"/>
    <n v="845687.36754030106"/>
  </r>
  <r>
    <x v="1"/>
    <n v="6.5432428814880597"/>
    <n v="1.8"/>
    <n v="0.13122971416790399"/>
    <n v="1.9428184759507701"/>
    <n v="1.3117801707143599"/>
    <n v="16.948908655464901"/>
    <n v="0.40870152200113202"/>
    <x v="10"/>
    <s v="CRS2"/>
    <n v="4"/>
    <s v="XTOL_REACHED"/>
    <n v="18549"/>
    <n v="23.224999904632501"/>
    <n v="4.99999988428064E-4"/>
    <n v="27882750.384158801"/>
    <n v="7392089.4353996497"/>
    <n v="4246057.6084036697"/>
    <n v="11638147.043803301"/>
    <n v="2941"/>
    <n v="4804"/>
    <n v="317"/>
    <n v="351"/>
    <n v="59.868391905733702"/>
    <n v="90006.047967760198"/>
    <n v="1.31334373415928E-2"/>
    <n v="0"/>
    <n v="1440096.7674841599"/>
    <n v="7463.68635960744"/>
  </r>
  <r>
    <x v="0"/>
    <n v="4.0005078391675903"/>
    <n v="1.7999999970848399"/>
    <n v="5.5089551636040701"/>
    <n v="0.85823089408134301"/>
    <n v="1.32235066000149"/>
    <n v="16.100034163295302"/>
    <n v="0.35180357983343502"/>
    <x v="10"/>
    <s v="CRS2"/>
    <n v="5"/>
    <s v="XTOL_REACHED"/>
    <n v="33473"/>
    <n v="42.156000137329102"/>
    <n v="4.9999998915301405E-4"/>
    <n v="24570816.886284798"/>
    <n v="6719538.7160450201"/>
    <n v="2688466.8506568"/>
    <n v="9408005.5667018201"/>
    <n v="1196"/>
    <n v="3577"/>
    <n v="125"/>
    <n v="232"/>
    <n v="161.590891258597"/>
    <n v="42624.323235732503"/>
    <n v="1.38669361700085E-2"/>
    <n v="0"/>
    <n v="681989.17177172098"/>
    <n v="845687.12605091406"/>
  </r>
  <r>
    <x v="1"/>
    <n v="6.5387208647800197"/>
    <n v="1.7999999999571401"/>
    <n v="0.127025739674657"/>
    <n v="1.9445878594711501"/>
    <n v="1.3122732145701299"/>
    <n v="16.951722667086599"/>
    <n v="0.40870383182681802"/>
    <x v="10"/>
    <s v="CRS2"/>
    <n v="5"/>
    <s v="XTOL_REACHED"/>
    <n v="20622"/>
    <n v="26"/>
    <n v="4.9999996070751299E-4"/>
    <n v="27880879.896664198"/>
    <n v="7391790.8666214598"/>
    <n v="4248656.7394021098"/>
    <n v="11640447.6060235"/>
    <n v="2942"/>
    <n v="4804"/>
    <n v="317"/>
    <n v="351"/>
    <n v="61.691905505800797"/>
    <n v="90015.830665568006"/>
    <n v="1.31330865891057E-2"/>
    <n v="0"/>
    <n v="1440253.29064908"/>
    <n v="7444.6369323727404"/>
  </r>
  <r>
    <x v="0"/>
    <n v="4.0007811514131904"/>
    <n v="1.8"/>
    <n v="5.4887004144395402"/>
    <n v="0.86187788308901403"/>
    <n v="1.3223504449688599"/>
    <n v="16.101899887827798"/>
    <n v="0.35180378655472899"/>
    <x v="10"/>
    <s v="CRS2"/>
    <n v="6"/>
    <s v="XTOL_REACHED"/>
    <n v="22580"/>
    <n v="28.603000164031901"/>
    <n v="4.9999996933009503E-4"/>
    <n v="24570823.409203999"/>
    <n v="6719127.7335599996"/>
    <n v="2688215.2077332698"/>
    <n v="9407342.9412932806"/>
    <n v="1200"/>
    <n v="3577"/>
    <n v="125"/>
    <n v="233"/>
    <n v="161.87560758960299"/>
    <n v="42725.110638399601"/>
    <n v="1.38653276481673E-2"/>
    <n v="0"/>
    <n v="683601.77021439397"/>
    <n v="844062.37874147401"/>
  </r>
  <r>
    <x v="1"/>
    <n v="6.5432406666403802"/>
    <n v="1.8"/>
    <n v="0.13123010292409401"/>
    <n v="1.9428190962406"/>
    <n v="1.3117802192489001"/>
    <n v="16.948910224924202"/>
    <n v="0.40870152492641099"/>
    <x v="10"/>
    <s v="CRS2"/>
    <n v="6"/>
    <s v="XTOL_REACHED"/>
    <n v="15738"/>
    <n v="20.024000167846602"/>
    <n v="4.9999995940191598E-4"/>
    <n v="27882749.7190888"/>
    <n v="7392089.3697958998"/>
    <n v="4246058.7374727102"/>
    <n v="11638148.1072686"/>
    <n v="2941"/>
    <n v="4804"/>
    <n v="317"/>
    <n v="351"/>
    <n v="59.868267209514499"/>
    <n v="90006.050534989205"/>
    <n v="1.3133443854115599E-2"/>
    <n v="0"/>
    <n v="1440096.8085598201"/>
    <n v="7463.6929244021903"/>
  </r>
  <r>
    <x v="0"/>
    <n v="4.0005079144776099"/>
    <n v="1.8"/>
    <n v="5.5089611776968104"/>
    <n v="0.85822986839558102"/>
    <n v="1.3223506648219401"/>
    <n v="16.1000327801815"/>
    <n v="0.351803579495647"/>
    <x v="10"/>
    <s v="CRS2"/>
    <n v="7"/>
    <s v="XTOL_REACHED"/>
    <n v="23538"/>
    <n v="29.661000013351401"/>
    <n v="4.9999997618291802E-4"/>
    <n v="24570816.766358402"/>
    <n v="6719538.8780258"/>
    <n v="2688466.9785643499"/>
    <n v="9408005.8565901592"/>
    <n v="1196"/>
    <n v="3577"/>
    <n v="125"/>
    <n v="232"/>
    <n v="161.59080723833699"/>
    <n v="42624.292716844502"/>
    <n v="1.386693517649E-2"/>
    <n v="0"/>
    <n v="681988.68346951203"/>
    <n v="845687.60956125602"/>
  </r>
  <r>
    <x v="1"/>
    <n v="6.5487847109213702"/>
    <n v="1.7999999993562901"/>
    <n v="0.13038337060312699"/>
    <n v="1.9406692817925699"/>
    <n v="1.31205474452133"/>
    <n v="16.947240333510699"/>
    <n v="0.40870654295957498"/>
    <x v="10"/>
    <s v="CRS2"/>
    <n v="7"/>
    <s v="XTOL_REACHED"/>
    <n v="19492"/>
    <n v="24.833999872207599"/>
    <n v="4.99999837958952E-4"/>
    <n v="27885271.0550435"/>
    <n v="7392279.5779218096"/>
    <n v="4242994.4397625504"/>
    <n v="11635274.017684299"/>
    <n v="2940"/>
    <n v="4805"/>
    <n v="317"/>
    <n v="351"/>
    <n v="60.597899624095497"/>
    <n v="89996.009077929295"/>
    <n v="1.31357906774896E-2"/>
    <n v="0"/>
    <n v="1439936.1452468601"/>
    <n v="7505.9104842366096"/>
  </r>
  <r>
    <x v="0"/>
    <n v="4.0008946876732603"/>
    <n v="1.8"/>
    <n v="5.4811883914853201"/>
    <n v="0.86339511492174104"/>
    <n v="1.3223503516411299"/>
    <n v="16.1023810100431"/>
    <n v="0.35180441708228299"/>
    <x v="10"/>
    <s v="CRS2"/>
    <n v="8"/>
    <s v="XTOL_REACHED"/>
    <n v="33004"/>
    <n v="41.661000013351398"/>
    <n v="4.9999998012673595E-4"/>
    <n v="24570998.4271162"/>
    <n v="6719068.9475116199"/>
    <n v="2688136.12696834"/>
    <n v="9407205.0744799692"/>
    <n v="1205"/>
    <n v="3576"/>
    <n v="125"/>
    <n v="233"/>
    <n v="161.98151212804001"/>
    <n v="42762.529875054403"/>
    <n v="1.3864912117968701E-2"/>
    <n v="0"/>
    <n v="684200.47800086997"/>
    <n v="843458.62471588096"/>
  </r>
  <r>
    <x v="1"/>
    <n v="6.5432432250099097"/>
    <n v="1.7999999996386999"/>
    <n v="0.131229434939724"/>
    <n v="1.94281842166881"/>
    <n v="1.31178022482464"/>
    <n v="16.948908399432199"/>
    <n v="0.40870152345757799"/>
    <x v="10"/>
    <s v="CRS2"/>
    <n v="8"/>
    <s v="XTOL_REACHED"/>
    <n v="15655"/>
    <n v="19.979000091552699"/>
    <n v="4.99999927616567E-4"/>
    <n v="27882750.567926802"/>
    <n v="7392089.4785898598"/>
    <n v="4246057.5132294903"/>
    <n v="11638146.9918193"/>
    <n v="2941"/>
    <n v="4804"/>
    <n v="317"/>
    <n v="351"/>
    <n v="59.868466414166797"/>
    <n v="90006.047959710297"/>
    <n v="1.31334325975387E-2"/>
    <n v="0"/>
    <n v="1440096.7673553601"/>
    <n v="7463.6797673270103"/>
  </r>
  <r>
    <x v="0"/>
    <n v="4.0007810580281404"/>
    <n v="1.79999999889052"/>
    <n v="5.48869958429351"/>
    <n v="0.86187806501854103"/>
    <n v="1.3223504467831499"/>
    <n v="16.101900151199601"/>
    <n v="0.35180378707437099"/>
    <x v="10"/>
    <s v="CRS2"/>
    <n v="9"/>
    <s v="XTOL_REACHED"/>
    <n v="27943"/>
    <n v="35.566999912261899"/>
    <n v="4.9999996123531096E-4"/>
    <n v="24570823.428722799"/>
    <n v="6719127.7174917804"/>
    <n v="2688215.2269324102"/>
    <n v="9407342.9444242008"/>
    <n v="1200"/>
    <n v="3577"/>
    <n v="125"/>
    <n v="233"/>
    <n v="161.875618545978"/>
    <n v="42725.1153462734"/>
    <n v="1.38653289256536E-2"/>
    <n v="0"/>
    <n v="683601.84554037498"/>
    <n v="844062.30820953997"/>
  </r>
  <r>
    <x v="1"/>
    <n v="6.5432448483712502"/>
    <n v="1.7999999990081501"/>
    <n v="0.131229256800238"/>
    <n v="1.9428179719926999"/>
    <n v="1.3117801510407601"/>
    <n v="16.948907414758899"/>
    <n v="0.40870152202682603"/>
    <x v="10"/>
    <s v="CRS2"/>
    <n v="9"/>
    <s v="XTOL_REACHED"/>
    <n v="17178"/>
    <n v="22.069000005722"/>
    <n v="4.9999992870808601E-4"/>
    <n v="27882751.123562701"/>
    <n v="7392089.5290188398"/>
    <n v="4246056.6824659202"/>
    <n v="11638146.2114847"/>
    <n v="2941"/>
    <n v="4804"/>
    <n v="317"/>
    <n v="351"/>
    <n v="59.868487183670801"/>
    <n v="90006.046275504195"/>
    <n v="1.3133441918511299E-2"/>
    <n v="0"/>
    <n v="1440096.7404080599"/>
    <n v="7463.6722249243303"/>
  </r>
  <r>
    <x v="0"/>
    <n v="4.0007811252722698"/>
    <n v="1.8"/>
    <n v="5.4887014018165798"/>
    <n v="0.86187773657755395"/>
    <n v="1.3223504429733699"/>
    <n v="16.101899700011302"/>
    <n v="0.35180378673556101"/>
    <x v="10"/>
    <s v="CRS2"/>
    <n v="10"/>
    <s v="XTOL_REACHED"/>
    <n v="19565"/>
    <n v="24.914999961852999"/>
    <n v="4.9999997885435098E-4"/>
    <n v="24570823.392072901"/>
    <n v="6719127.7626412297"/>
    <n v="2688215.2455398198"/>
    <n v="9407343.0081810597"/>
    <n v="1200"/>
    <n v="3577"/>
    <n v="125"/>
    <n v="233"/>
    <n v="161.87559360574599"/>
    <n v="42725.105773974698"/>
    <n v="1.38653285879041E-2"/>
    <n v="0"/>
    <n v="683601.69238359598"/>
    <n v="844062.45766656403"/>
  </r>
  <r>
    <x v="1"/>
    <n v="6.5381262935019997"/>
    <n v="1.8"/>
    <n v="0.127006988049507"/>
    <n v="1.94429132219635"/>
    <n v="1.3126735357149599"/>
    <n v="16.9537782636937"/>
    <n v="0.40870685070989299"/>
    <x v="10"/>
    <s v="CRS2"/>
    <n v="10"/>
    <s v="XTOL_REACHED"/>
    <n v="15656"/>
    <n v="20.2059998512268"/>
    <n v="4.9999991961668998E-4"/>
    <n v="27881354.056662198"/>
    <n v="7391806.5145689696"/>
    <n v="4248471.0612816401"/>
    <n v="11640277.5758506"/>
    <n v="2941"/>
    <n v="4804"/>
    <n v="317"/>
    <n v="351"/>
    <n v="62.121282061297201"/>
    <n v="90013.475629303794"/>
    <n v="1.31329939265163E-2"/>
    <n v="0"/>
    <n v="1440215.61006886"/>
    <n v="7495.3450819603204"/>
  </r>
  <r>
    <x v="0"/>
    <n v="4.0254489036422401"/>
    <n v="1.8"/>
    <n v="5.5264248242892799"/>
    <n v="0.84676420115983797"/>
    <n v="1.31199883399015"/>
    <n v="16.054341804063299"/>
    <n v="0.35140668540838699"/>
    <x v="11"/>
    <s v="CRS2"/>
    <n v="1"/>
    <s v="XTOL_REACHED"/>
    <n v="46800"/>
    <n v="60.039999961852999"/>
    <n v="5.4999998657637899E-4"/>
    <n v="24549095.686258201"/>
    <n v="6712779.0078350296"/>
    <n v="2674515.1835374199"/>
    <n v="9387294.1913724598"/>
    <n v="1190"/>
    <n v="3585"/>
    <n v="124"/>
    <n v="234"/>
    <n v="161.531324127895"/>
    <n v="42384.964830058001"/>
    <n v="1.38660981768393E-2"/>
    <n v="0"/>
    <n v="678159.43728092802"/>
    <n v="848056.18358268403"/>
  </r>
  <r>
    <x v="1"/>
    <n v="6.5383171932674902"/>
    <n v="1.7999999938350999"/>
    <n v="0.12741904007302499"/>
    <n v="1.9441276384203701"/>
    <n v="1.3039910184414001"/>
    <n v="16.935370316425299"/>
    <n v="0.40835042603600302"/>
    <x v="11"/>
    <s v="CRS2"/>
    <n v="1"/>
    <s v="XTOL_REACHED"/>
    <n v="19114"/>
    <n v="24.690000057220399"/>
    <n v="5.4999994841805505E-4"/>
    <n v="27858361.8312281"/>
    <n v="7385272.4314502496"/>
    <n v="4241162.6182221398"/>
    <n v="11626435.0496723"/>
    <n v="2943"/>
    <n v="4803"/>
    <n v="317"/>
    <n v="351"/>
    <n v="61.064463776114003"/>
    <n v="89997.960225772898"/>
    <n v="1.31151869436927E-2"/>
    <n v="0"/>
    <n v="1439967.3636123601"/>
    <n v="7391.7365890801602"/>
  </r>
  <r>
    <x v="0"/>
    <n v="4.0007868517471898"/>
    <n v="1.8"/>
    <n v="5.4865671198846098"/>
    <n v="0.86195467508795398"/>
    <n v="1.31214267335427"/>
    <n v="16.085279052142798"/>
    <n v="0.35140482763666397"/>
    <x v="11"/>
    <s v="CRS2"/>
    <n v="2"/>
    <s v="XTOL_REACHED"/>
    <n v="21364"/>
    <n v="27.569999933242698"/>
    <n v="5.4999998381143804E-4"/>
    <n v="24545554.678904202"/>
    <n v="6711465.2342328904"/>
    <n v="2679938.25870588"/>
    <n v="9391403.49293877"/>
    <n v="1201"/>
    <n v="3576"/>
    <n v="125"/>
    <n v="233"/>
    <n v="161.90443319063399"/>
    <n v="42714.090080100403"/>
    <n v="1.3839989342154999E-2"/>
    <n v="0"/>
    <n v="683425.44128160703"/>
    <n v="843884.56272192602"/>
  </r>
  <r>
    <x v="1"/>
    <n v="6.5445984350992701"/>
    <n v="1.8"/>
    <n v="0.13102202755710901"/>
    <n v="1.9411527427805499"/>
    <n v="1.3038106836333101"/>
    <n v="16.933451185725399"/>
    <n v="0.40834887491994198"/>
    <x v="11"/>
    <s v="CRS2"/>
    <n v="2"/>
    <s v="XTOL_REACHED"/>
    <n v="18159"/>
    <n v="23.553000211715698"/>
    <n v="5.4999999080928999E-4"/>
    <n v="27861152.299250301"/>
    <n v="7385483.3942726701"/>
    <n v="4237133.1615482699"/>
    <n v="11622616.555820899"/>
    <n v="2941"/>
    <n v="4804"/>
    <n v="317"/>
    <n v="351"/>
    <n v="60.123170255340902"/>
    <n v="89981.314412926498"/>
    <n v="1.3116018226016799E-2"/>
    <n v="0"/>
    <n v="1439701.03060682"/>
    <n v="7483.5866865152602"/>
  </r>
  <r>
    <x v="0"/>
    <n v="4.0007871010509897"/>
    <n v="1.8"/>
    <n v="5.4865671538241099"/>
    <n v="0.861954563612638"/>
    <n v="1.3121426774909"/>
    <n v="16.0852789292748"/>
    <n v="0.35140482751984897"/>
    <x v="11"/>
    <s v="CRS2"/>
    <n v="3"/>
    <s v="XTOL_REACHED"/>
    <n v="26987"/>
    <n v="34.894999980926499"/>
    <n v="5.4999990139157902E-4"/>
    <n v="24545554.757646799"/>
    <n v="6711465.2358569801"/>
    <n v="2679938.1710751201"/>
    <n v="9391403.40693211"/>
    <n v="1201"/>
    <n v="3576"/>
    <n v="125"/>
    <n v="233"/>
    <n v="161.90443455080199"/>
    <n v="42714.088652247803"/>
    <n v="1.38399933338596E-2"/>
    <n v="0"/>
    <n v="683425.41843596601"/>
    <n v="843884.57503165095"/>
  </r>
  <r>
    <x v="1"/>
    <n v="6.54458703122652"/>
    <n v="1.8"/>
    <n v="0.13102437597451599"/>
    <n v="1.9411559395492199"/>
    <n v="1.30381065582273"/>
    <n v="16.9334584785773"/>
    <n v="0.40834887945734799"/>
    <x v="11"/>
    <s v="CRS2"/>
    <n v="3"/>
    <s v="XTOL_REACHED"/>
    <n v="16737"/>
    <n v="21.621000051498399"/>
    <n v="5.4999983390649596E-4"/>
    <n v="27861148.159633499"/>
    <n v="7385482.8866718197"/>
    <n v="4237138.8245506603"/>
    <n v="11622621.711222401"/>
    <n v="2941"/>
    <n v="4804"/>
    <n v="317"/>
    <n v="351"/>
    <n v="60.122467190837902"/>
    <n v="89981.3268210229"/>
    <n v="1.3116039259283001E-2"/>
    <n v="0"/>
    <n v="1439701.2291363601"/>
    <n v="7483.63330844147"/>
  </r>
  <r>
    <x v="0"/>
    <n v="4.0254269776720397"/>
    <n v="1.8"/>
    <n v="5.5317723646567396"/>
    <n v="0.84557098331105895"/>
    <n v="1.31199883780952"/>
    <n v="16.0544379914632"/>
    <n v="0.35140700384978002"/>
    <x v="11"/>
    <s v="CRS2"/>
    <n v="4"/>
    <s v="XTOL_REACHED"/>
    <n v="27211"/>
    <n v="35.085999965667703"/>
    <n v="5.4999996156498998E-4"/>
    <n v="24549079.966002401"/>
    <n v="6712791.9773702798"/>
    <n v="2674505.9059224902"/>
    <n v="9387297.8832927793"/>
    <n v="1189"/>
    <n v="3586"/>
    <n v="124"/>
    <n v="234"/>
    <n v="161.45738769976799"/>
    <n v="42358.021807774501"/>
    <n v="1.38660174449206E-2"/>
    <n v="0"/>
    <n v="677728.34892439295"/>
    <n v="848488.23957988503"/>
  </r>
  <r>
    <x v="1"/>
    <n v="6.5445963969542298"/>
    <n v="1.8"/>
    <n v="0.13102248668913"/>
    <n v="1.9411533196492601"/>
    <n v="1.30381070141891"/>
    <n v="16.933452364195901"/>
    <n v="0.40834887613806298"/>
    <x v="11"/>
    <s v="CRS2"/>
    <n v="4"/>
    <s v="XTOL_REACHED"/>
    <n v="15347"/>
    <n v="19.828000068664501"/>
    <n v="5.4999998053509899E-4"/>
    <n v="27861151.5537032"/>
    <n v="7385483.3199253799"/>
    <n v="4237134.2069602702"/>
    <n v="11622617.526885601"/>
    <n v="2941"/>
    <n v="4804"/>
    <n v="317"/>
    <n v="351"/>
    <n v="60.1230270515507"/>
    <n v="89981.316619691002"/>
    <n v="1.3116012456236699E-2"/>
    <n v="0"/>
    <n v="1439701.06591505"/>
    <n v="7483.5950859934101"/>
  </r>
  <r>
    <x v="0"/>
    <n v="4.0007871201442704"/>
    <n v="1.8"/>
    <n v="5.4865688903885701"/>
    <n v="0.86195424839705803"/>
    <n v="1.31214266527352"/>
    <n v="16.0852785762834"/>
    <n v="0.35140482661079198"/>
    <x v="11"/>
    <s v="CRS2"/>
    <n v="5"/>
    <s v="XTOL_REACHED"/>
    <n v="22649"/>
    <n v="29.297999858856201"/>
    <n v="5.49999966238394E-4"/>
    <n v="24545554.6876188"/>
    <n v="6711465.2628648896"/>
    <n v="2679938.1810828699"/>
    <n v="9391403.4439477604"/>
    <n v="1201"/>
    <n v="3576"/>
    <n v="125"/>
    <n v="233"/>
    <n v="161.904410416377"/>
    <n v="42714.0797389746"/>
    <n v="1.3839992087314699E-2"/>
    <n v="0"/>
    <n v="683425.27582359395"/>
    <n v="843884.71633683995"/>
  </r>
  <r>
    <x v="1"/>
    <n v="6.5445957183594103"/>
    <n v="1.7999999956685799"/>
    <n v="0.131022489639261"/>
    <n v="1.94115353786246"/>
    <n v="1.3038106956253399"/>
    <n v="16.933452811848699"/>
    <n v="0.408348876314446"/>
    <x v="11"/>
    <s v="CRS2"/>
    <n v="5"/>
    <s v="XTOL_REACHED"/>
    <n v="18598"/>
    <n v="24.4000000953674"/>
    <n v="5.4999991637712101E-4"/>
    <n v="27861151.289381701"/>
    <n v="7385483.2798386002"/>
    <n v="4237134.56403057"/>
    <n v="11622617.843869099"/>
    <n v="2941"/>
    <n v="4804"/>
    <n v="317"/>
    <n v="351"/>
    <n v="60.1230451717337"/>
    <n v="89981.317539684896"/>
    <n v="1.31160138893781E-2"/>
    <n v="0"/>
    <n v="1439701.08063495"/>
    <n v="7483.5975099396001"/>
  </r>
  <r>
    <x v="0"/>
    <n v="4.0007867146597897"/>
    <n v="1.7999999974609699"/>
    <n v="5.4865710563885202"/>
    <n v="0.86195406063737001"/>
    <n v="1.3121426715347699"/>
    <n v="16.085278518223301"/>
    <n v="0.35140482814755902"/>
    <x v="11"/>
    <s v="CRS2"/>
    <n v="6"/>
    <s v="XTOL_REACHED"/>
    <n v="28136"/>
    <n v="36.549000024795497"/>
    <n v="5.4999993480167304E-4"/>
    <n v="24545554.631205"/>
    <n v="6711465.3345255004"/>
    <n v="2679938.3879765002"/>
    <n v="9391403.7225020099"/>
    <n v="1201"/>
    <n v="3576"/>
    <n v="125"/>
    <n v="233"/>
    <n v="161.904377270331"/>
    <n v="42714.070940979102"/>
    <n v="1.38399938324916E-2"/>
    <n v="0"/>
    <n v="683425.13505566504"/>
    <n v="843884.87672230997"/>
  </r>
  <r>
    <x v="1"/>
    <n v="6.5445946833687403"/>
    <n v="1.8"/>
    <n v="0.13102272026040099"/>
    <n v="1.9411538355329701"/>
    <n v="1.3038106852795901"/>
    <n v="16.933453504092601"/>
    <n v="0.40834887733321701"/>
    <x v="11"/>
    <s v="CRS2"/>
    <n v="6"/>
    <s v="XTOL_REACHED"/>
    <n v="15661"/>
    <n v="20.508999824523901"/>
    <n v="5.4999993334296901E-4"/>
    <n v="27861150.951545998"/>
    <n v="7385483.24376457"/>
    <n v="4237135.0873888703"/>
    <n v="11622618.3311534"/>
    <n v="2941"/>
    <n v="4804"/>
    <n v="317"/>
    <n v="351"/>
    <n v="60.1229718574969"/>
    <n v="89981.318527150899"/>
    <n v="1.31160236207221E-2"/>
    <n v="0"/>
    <n v="1439701.09643441"/>
    <n v="7483.6015567633704"/>
  </r>
  <r>
    <x v="0"/>
    <n v="4.0007869788550003"/>
    <n v="1.8"/>
    <n v="5.4865760623229702"/>
    <n v="0.86195330437587603"/>
    <n v="1.31214274619877"/>
    <n v="16.085276663026701"/>
    <n v="0.35140483210168399"/>
    <x v="11"/>
    <s v="CRS2"/>
    <n v="7"/>
    <s v="XTOL_REACHED"/>
    <n v="17289"/>
    <n v="22.575000047683702"/>
    <n v="5.4999982890203297E-4"/>
    <n v="24545554.688825499"/>
    <n v="6711465.5918913502"/>
    <n v="2679938.6333595202"/>
    <n v="9391404.22525087"/>
    <n v="1201"/>
    <n v="3576"/>
    <n v="125"/>
    <n v="233"/>
    <n v="161.904309135212"/>
    <n v="42714.044247211001"/>
    <n v="1.3839985556606401E-2"/>
    <n v="0"/>
    <n v="683424.70795537694"/>
    <n v="843885.29154378502"/>
  </r>
  <r>
    <x v="1"/>
    <n v="6.5445932151889199"/>
    <n v="1.7999999981702099"/>
    <n v="0.13102283750264601"/>
    <n v="1.9411542252431999"/>
    <n v="1.3038106989452201"/>
    <n v="16.933454537277601"/>
    <n v="0.40834887682969501"/>
    <x v="11"/>
    <s v="CRS2"/>
    <n v="7"/>
    <s v="XTOL_REACHED"/>
    <n v="18166"/>
    <n v="23.963999986648499"/>
    <n v="5.4999993241380905E-4"/>
    <n v="27861150.386977199"/>
    <n v="7385483.1524469601"/>
    <n v="4237135.7624181602"/>
    <n v="11622618.914865101"/>
    <n v="2941"/>
    <n v="4804"/>
    <n v="317"/>
    <n v="351"/>
    <n v="60.122959751105903"/>
    <n v="89981.320225641699"/>
    <n v="1.31160254464816E-2"/>
    <n v="0"/>
    <n v="1439701.12361026"/>
    <n v="7483.6067463649297"/>
  </r>
  <r>
    <x v="0"/>
    <n v="4.0254263170869402"/>
    <n v="1.8"/>
    <n v="5.5318856723483503"/>
    <n v="0.84555095768863997"/>
    <n v="1.3119988344100999"/>
    <n v="16.0544231653124"/>
    <n v="0.35140700181671702"/>
    <x v="11"/>
    <s v="CRS2"/>
    <n v="8"/>
    <s v="XTOL_REACHED"/>
    <n v="22522"/>
    <n v="29.601999998092602"/>
    <n v="5.4999996070453504E-4"/>
    <n v="24549079.371615101"/>
    <n v="6712794.5041361898"/>
    <n v="2674507.6090984899"/>
    <n v="9387302.1132346895"/>
    <n v="1189"/>
    <n v="3586"/>
    <n v="124"/>
    <n v="234"/>
    <n v="161.45582119649001"/>
    <n v="42357.451928660303"/>
    <n v="1.3866030842352399E-2"/>
    <n v="0"/>
    <n v="677719.23085856496"/>
    <n v="848497.38679439505"/>
  </r>
  <r>
    <x v="1"/>
    <n v="6.5445958945627902"/>
    <n v="1.8"/>
    <n v="0.13102249196455601"/>
    <n v="1.94115345973741"/>
    <n v="1.3038106917844701"/>
    <n v="16.933452706386401"/>
    <n v="0.408348875552837"/>
    <x v="11"/>
    <s v="CRS2"/>
    <n v="8"/>
    <s v="XTOL_REACHED"/>
    <n v="20238"/>
    <n v="26.537999868392902"/>
    <n v="5.4999999842432696E-4"/>
    <n v="27861151.333303399"/>
    <n v="7385483.2791095404"/>
    <n v="4237134.4322085604"/>
    <n v="11622617.7113181"/>
    <n v="2941"/>
    <n v="4804"/>
    <n v="317"/>
    <n v="351"/>
    <n v="60.123037756383397"/>
    <n v="89981.317181764694"/>
    <n v="1.3116015575843199E-2"/>
    <n v="0"/>
    <n v="1439701.07490823"/>
    <n v="7483.5967197544596"/>
  </r>
  <r>
    <x v="0"/>
    <n v="4.0007868808779303"/>
    <n v="1.7999999998513601"/>
    <n v="5.4865672927712303"/>
    <n v="0.86195465077045397"/>
    <n v="1.31214266129114"/>
    <n v="16.0852790081743"/>
    <n v="0.351404827826518"/>
    <x v="11"/>
    <s v="CRS2"/>
    <n v="9"/>
    <s v="XTOL_REACHED"/>
    <n v="22745"/>
    <n v="29.967000007629299"/>
    <n v="5.4999998832309905E-4"/>
    <n v="24545554.6948503"/>
    <n v="6711465.24139167"/>
    <n v="2679938.25747133"/>
    <n v="9391403.4988630004"/>
    <n v="1201"/>
    <n v="3576"/>
    <n v="125"/>
    <n v="233"/>
    <n v="161.904430993814"/>
    <n v="42714.089054612603"/>
    <n v="1.3839994674660801E-2"/>
    <n v="0"/>
    <n v="683425.424873802"/>
    <n v="843884.57786313095"/>
  </r>
  <r>
    <x v="1"/>
    <n v="6.5445964109441901"/>
    <n v="1.79999999964055"/>
    <n v="0.13102232233396599"/>
    <n v="1.94115329912174"/>
    <n v="1.3038106864841501"/>
    <n v="16.933452599799399"/>
    <n v="0.40834887543130299"/>
    <x v="11"/>
    <s v="CRS2"/>
    <n v="9"/>
    <s v="XTOL_REACHED"/>
    <n v="19881"/>
    <n v="26.226000070571899"/>
    <n v="5.4999999819925201E-4"/>
    <n v="27861151.5761136"/>
    <n v="7385483.2912786203"/>
    <n v="4237134.1338332295"/>
    <n v="11622617.4251118"/>
    <n v="2941"/>
    <n v="4804"/>
    <n v="317"/>
    <n v="351"/>
    <n v="60.123096816445297"/>
    <n v="89981.316648261301"/>
    <n v="1.31160263738925E-2"/>
    <n v="0"/>
    <n v="1439701.0663721799"/>
    <n v="7483.5943822605504"/>
  </r>
  <r>
    <x v="0"/>
    <n v="4.0033133492322097"/>
    <n v="1.8"/>
    <n v="5.4829383386969903"/>
    <n v="0.86172864732785204"/>
    <n v="1.3121409019942101"/>
    <n v="16.083358669340701"/>
    <n v="0.35140546911780801"/>
    <x v="11"/>
    <s v="CRS2"/>
    <n v="10"/>
    <s v="XTOL_REACHED"/>
    <n v="19603"/>
    <n v="25.990000009536701"/>
    <n v="5.4999992088293004E-4"/>
    <n v="24545991.730372101"/>
    <n v="6711416.4082138399"/>
    <n v="2679258.3363032001"/>
    <n v="9390674.7445170395"/>
    <n v="1203"/>
    <n v="3577"/>
    <n v="125"/>
    <n v="234"/>
    <n v="161.973796291989"/>
    <n v="42719.363993000603"/>
    <n v="1.38416325128427E-2"/>
    <n v="0"/>
    <n v="683509.82388800895"/>
    <n v="843687.72067596205"/>
  </r>
  <r>
    <x v="1"/>
    <n v="6.5445969616685096"/>
    <n v="1.8"/>
    <n v="0.13102227321638399"/>
    <n v="1.94115317095559"/>
    <n v="1.30381068420514"/>
    <n v="16.933451972124299"/>
    <n v="0.40834887491998501"/>
    <x v="11"/>
    <s v="CRS2"/>
    <n v="10"/>
    <s v="XTOL_REACHED"/>
    <n v="17490"/>
    <n v="23.301000118255601"/>
    <n v="5.4999998693411095E-4"/>
    <n v="27861151.695216998"/>
    <n v="7385483.3237889605"/>
    <n v="4237133.9117598198"/>
    <n v="11622617.235548699"/>
    <n v="2941"/>
    <n v="4804"/>
    <n v="317"/>
    <n v="351"/>
    <n v="60.123103457415198"/>
    <n v="89981.316028498404"/>
    <n v="1.3116013012275799E-2"/>
    <n v="0"/>
    <n v="1439701.05645597"/>
    <n v="7483.5924034237096"/>
  </r>
  <r>
    <x v="0"/>
    <n v="4.0288794367652301"/>
    <n v="1.8"/>
    <n v="5.5341109041635104"/>
    <n v="0.84352084693366602"/>
    <n v="1.3028425243869799"/>
    <n v="16.034886841786101"/>
    <n v="0.35104370813197699"/>
    <x v="12"/>
    <s v="CRS2"/>
    <n v="1"/>
    <s v="XTOL_REACHED"/>
    <n v="23751"/>
    <n v="31.912999868392902"/>
    <n v="5.9999994908196497E-4"/>
    <n v="24526327.500646502"/>
    <n v="6705913.9897011798"/>
    <n v="2666199.27240925"/>
    <n v="9372113.2621104401"/>
    <n v="1187"/>
    <n v="3587"/>
    <n v="124"/>
    <n v="234"/>
    <n v="161.44955993616301"/>
    <n v="42302.5813929879"/>
    <n v="1.3847240420183199E-2"/>
    <n v="0"/>
    <n v="676841.30228780699"/>
    <n v="848805.78160936502"/>
  </r>
  <r>
    <x v="1"/>
    <n v="6.5430002292380998"/>
    <n v="1.8"/>
    <n v="0.13126662178635701"/>
    <n v="1.9413386536408801"/>
    <n v="1.2957349957537601"/>
    <n v="16.917218761906401"/>
    <n v="0.40800796059357802"/>
    <x v="12"/>
    <s v="CRS2"/>
    <n v="1"/>
    <s v="XTOL_REACHED"/>
    <n v="19388"/>
    <n v="26.139000177383402"/>
    <n v="5.9999970904631899E-4"/>
    <n v="27838573.137423702"/>
    <n v="7379145.7174105998"/>
    <n v="4230842.5701149302"/>
    <n v="11609988.287525499"/>
    <n v="2942"/>
    <n v="4803"/>
    <n v="317"/>
    <n v="351"/>
    <n v="59.775485468418097"/>
    <n v="89963.099115786405"/>
    <n v="1.30987620693928E-2"/>
    <n v="0"/>
    <n v="1439409.5858525799"/>
    <n v="7454.1997409248097"/>
  </r>
  <r>
    <x v="0"/>
    <n v="4.0007990277121799"/>
    <n v="1.79999999883382"/>
    <n v="5.48381753948083"/>
    <n v="0.86211559660940396"/>
    <n v="1.3031934985526801"/>
    <n v="16.069193618845802"/>
    <n v="0.35104528085140202"/>
    <x v="12"/>
    <s v="CRS2"/>
    <n v="2"/>
    <s v="XTOL_REACHED"/>
    <n v="21246"/>
    <n v="28.230999946594199"/>
    <n v="5.9999999175262201E-4"/>
    <n v="24522495.180907"/>
    <n v="6704598.2916037301"/>
    <n v="2672598.9689529198"/>
    <n v="9377197.2605566606"/>
    <n v="1203"/>
    <n v="3575"/>
    <n v="125"/>
    <n v="233"/>
    <n v="161.94212921978001"/>
    <n v="42706.231438016897"/>
    <n v="1.38190383201973E-2"/>
    <n v="0"/>
    <n v="683299.70300827001"/>
    <n v="843658.03416648996"/>
  </r>
  <r>
    <x v="1"/>
    <n v="6.5429996712947496"/>
    <n v="1.8"/>
    <n v="0.131266851397911"/>
    <n v="1.94133878574323"/>
    <n v="1.29573493170689"/>
    <n v="16.917219165462601"/>
    <n v="0.40800795916168597"/>
    <x v="12"/>
    <s v="CRS2"/>
    <n v="2"/>
    <s v="XTOL_REACHED"/>
    <n v="20689"/>
    <n v="27.845000028610201"/>
    <n v="5.99999995242997E-4"/>
    <n v="27838572.861116301"/>
    <n v="7379145.6565510901"/>
    <n v="4230842.7780129397"/>
    <n v="11609988.434564"/>
    <n v="2942"/>
    <n v="4803"/>
    <n v="317"/>
    <n v="351"/>
    <n v="59.775407318084497"/>
    <n v="89963.099533009401"/>
    <n v="1.3098771019155299E-2"/>
    <n v="0"/>
    <n v="1439409.59252815"/>
    <n v="7454.2030341890204"/>
  </r>
  <r>
    <x v="0"/>
    <n v="4.0288798763242903"/>
    <n v="1.79999999958698"/>
    <n v="5.5341121421229396"/>
    <n v="0.84352051320274402"/>
    <n v="1.30284250237765"/>
    <n v="16.034886052782401"/>
    <n v="0.35104370700093701"/>
    <x v="12"/>
    <s v="CRS2"/>
    <n v="3"/>
    <s v="XTOL_REACHED"/>
    <n v="24352"/>
    <n v="32.289000034332197"/>
    <n v="5.99999988903667E-4"/>
    <n v="24526327.4950714"/>
    <n v="6705914.0221014498"/>
    <n v="2666199.1743603498"/>
    <n v="9372113.1964618098"/>
    <n v="1187"/>
    <n v="3587"/>
    <n v="124"/>
    <n v="234"/>
    <n v="161.44954610220799"/>
    <n v="42302.572854117498"/>
    <n v="1.38472357559955E-2"/>
    <n v="0"/>
    <n v="676841.16566587996"/>
    <n v="848805.89875324804"/>
  </r>
  <r>
    <x v="1"/>
    <n v="6.5429974899486201"/>
    <n v="1.8"/>
    <n v="0.131267353505339"/>
    <n v="1.94133938108718"/>
    <n v="1.2957349506518501"/>
    <n v="16.917220797140001"/>
    <n v="0.40800796178959597"/>
    <x v="12"/>
    <s v="CRS2"/>
    <n v="3"/>
    <s v="XTOL_REACHED"/>
    <n v="16962"/>
    <n v="22.743999958038302"/>
    <n v="5.9999976659910596E-4"/>
    <n v="27838572.221316501"/>
    <n v="7379145.5856376598"/>
    <n v="4230843.8619895"/>
    <n v="11609989.447627099"/>
    <n v="2942"/>
    <n v="4803"/>
    <n v="317"/>
    <n v="351"/>
    <n v="59.775249830694897"/>
    <n v="89963.101994166107"/>
    <n v="1.3098784014631999E-2"/>
    <n v="0"/>
    <n v="1439409.63190665"/>
    <n v="7454.2119078760097"/>
  </r>
  <r>
    <x v="0"/>
    <n v="4.0288804690853404"/>
    <n v="1.8"/>
    <n v="5.5341146263961596"/>
    <n v="0.843520071949869"/>
    <n v="1.3028424838469499"/>
    <n v="16.034884486411901"/>
    <n v="0.35104370853788702"/>
    <x v="12"/>
    <s v="CRS2"/>
    <n v="4"/>
    <s v="XTOL_REACHED"/>
    <n v="20518"/>
    <n v="27.618999958038302"/>
    <n v="5.9999996618241601E-4"/>
    <n v="24526327.5583869"/>
    <n v="6705914.1662087198"/>
    <n v="2666199.1955325599"/>
    <n v="9372113.3617412802"/>
    <n v="1187"/>
    <n v="3587"/>
    <n v="124"/>
    <n v="234"/>
    <n v="161.449516179912"/>
    <n v="42302.5572315143"/>
    <n v="1.38472366634291E-2"/>
    <n v="0"/>
    <n v="676840.91570422903"/>
    <n v="848806.12247004302"/>
  </r>
  <r>
    <x v="1"/>
    <n v="6.5430029087445201"/>
    <n v="1.79999999947808"/>
    <n v="0.13126624880413701"/>
    <n v="1.94133788798843"/>
    <n v="1.2957349797244599"/>
    <n v="16.917217055600599"/>
    <n v="0.40800795957343899"/>
    <x v="12"/>
    <s v="CRS2"/>
    <n v="4"/>
    <s v="XTOL_REACHED"/>
    <n v="17180"/>
    <n v="23.149000167846602"/>
    <n v="5.9999997131817502E-4"/>
    <n v="27838574.115402501"/>
    <n v="7379145.8382361"/>
    <n v="4230841.2283840897"/>
    <n v="11609987.0666201"/>
    <n v="2942"/>
    <n v="4803"/>
    <n v="317"/>
    <n v="351"/>
    <n v="59.775577614710897"/>
    <n v="89963.096041497498"/>
    <n v="1.30987582619082E-2"/>
    <n v="0"/>
    <n v="1439409.53666396"/>
    <n v="7454.1900514045101"/>
  </r>
  <r>
    <x v="0"/>
    <n v="4.0007991878626603"/>
    <n v="1.8"/>
    <n v="5.4838175258641098"/>
    <n v="0.86211555414862595"/>
    <n v="1.3031934990937999"/>
    <n v="16.069193409100201"/>
    <n v="0.35104528073032198"/>
    <x v="12"/>
    <s v="CRS2"/>
    <n v="5"/>
    <s v="XTOL_REACHED"/>
    <n v="22005"/>
    <n v="29.671000003814601"/>
    <n v="5.9999998780888302E-4"/>
    <n v="24522495.200404499"/>
    <n v="6704598.2986585097"/>
    <n v="2672598.9303157502"/>
    <n v="9377197.2289742604"/>
    <n v="1203"/>
    <n v="3575"/>
    <n v="125"/>
    <n v="233"/>
    <n v="161.94213053729001"/>
    <n v="42706.230657509703"/>
    <n v="1.38190382578513E-2"/>
    <n v="0"/>
    <n v="683299.69052015594"/>
    <n v="843658.03893536096"/>
  </r>
  <r>
    <x v="1"/>
    <n v="6.5430028798252904"/>
    <n v="1.79999999866719"/>
    <n v="0.13126613524173"/>
    <n v="1.94133789485081"/>
    <n v="1.2957349569235099"/>
    <n v="16.917217179331001"/>
    <n v="0.40800795866731598"/>
    <x v="12"/>
    <s v="CRS2"/>
    <n v="5"/>
    <s v="XTOL_REACHED"/>
    <n v="20368"/>
    <n v="27.519000053405701"/>
    <n v="5.9999996939428396E-4"/>
    <n v="27838574.076423999"/>
    <n v="7379145.80970609"/>
    <n v="4230841.2030692101"/>
    <n v="11609987.0127753"/>
    <n v="2942"/>
    <n v="4803"/>
    <n v="317"/>
    <n v="351"/>
    <n v="59.775624239342697"/>
    <n v="89963.096145481002"/>
    <n v="1.3098766382342799E-2"/>
    <n v="0"/>
    <n v="1439409.53832769"/>
    <n v="7454.1894167824203"/>
  </r>
  <r>
    <x v="0"/>
    <n v="4.0312644555524804"/>
    <n v="1.7999999988361399"/>
    <n v="5.5297637940998898"/>
    <n v="0.84344787876055205"/>
    <n v="1.3028311206088301"/>
    <n v="16.0334919126533"/>
    <n v="0.35104507720867201"/>
    <x v="12"/>
    <s v="CRS2"/>
    <n v="6"/>
    <s v="XTOL_REACHED"/>
    <n v="41601"/>
    <n v="56.106999874114898"/>
    <n v="5.9999998500081598E-4"/>
    <n v="24526835.559942599"/>
    <n v="6705842.4724115096"/>
    <n v="2665520.1692649401"/>
    <n v="9371362.6416764501"/>
    <n v="1189"/>
    <n v="3588"/>
    <n v="124"/>
    <n v="235"/>
    <n v="161.52688678871399"/>
    <n v="42312.286091187401"/>
    <n v="1.38483962974216E-2"/>
    <n v="0"/>
    <n v="676996.577458999"/>
    <n v="848545.25382101198"/>
  </r>
  <r>
    <x v="1"/>
    <n v="6.5429998838586698"/>
    <n v="1.8"/>
    <n v="0.131266605099017"/>
    <n v="1.94133874047854"/>
    <n v="1.2957349547397601"/>
    <n v="16.917218979055299"/>
    <n v="0.40800795867475997"/>
    <x v="12"/>
    <s v="CRS2"/>
    <n v="6"/>
    <s v="XTOL_REACHED"/>
    <n v="17508"/>
    <n v="23.673000097274699"/>
    <n v="5.99999994987656E-4"/>
    <n v="27838572.900094502"/>
    <n v="7379145.6577842096"/>
    <n v="4230842.6793935001"/>
    <n v="11609988.337177699"/>
    <n v="2942"/>
    <n v="4803"/>
    <n v="317"/>
    <n v="351"/>
    <n v="59.7755013352376"/>
    <n v="89963.099390922405"/>
    <n v="1.3098766437343499E-2"/>
    <n v="0"/>
    <n v="1439409.5902547501"/>
    <n v="7454.2007719499898"/>
  </r>
  <r>
    <x v="0"/>
    <n v="4.0007983141473602"/>
    <n v="1.79999999889107"/>
    <n v="5.4838187578338298"/>
    <n v="0.86211561077910104"/>
    <n v="1.3031935058547801"/>
    <n v="16.069194245825301"/>
    <n v="0.351045282075514"/>
    <x v="12"/>
    <s v="CRS2"/>
    <n v="7"/>
    <s v="XTOL_REACHED"/>
    <n v="16990"/>
    <n v="22.904000043869001"/>
    <n v="5.9999995133608905E-4"/>
    <n v="24522495.09987"/>
    <n v="6704598.3110243203"/>
    <n v="2672599.1919575101"/>
    <n v="9377197.5029818304"/>
    <n v="1203"/>
    <n v="3575"/>
    <n v="125"/>
    <n v="233"/>
    <n v="161.94210691834999"/>
    <n v="42706.228986167102"/>
    <n v="1.38190412133175E-2"/>
    <n v="0"/>
    <n v="683299.66377867304"/>
    <n v="843658.10542188305"/>
  </r>
  <r>
    <x v="1"/>
    <n v="6.5429877211821097"/>
    <n v="1.7999999999999901"/>
    <n v="0.13126891128635901"/>
    <n v="1.9413421856028199"/>
    <n v="1.29573493823701"/>
    <n v="16.917226519787999"/>
    <n v="0.40800796258425798"/>
    <x v="12"/>
    <s v="CRS2"/>
    <n v="7"/>
    <s v="XTOL_REACHED"/>
    <n v="17871"/>
    <n v="24.137000083923301"/>
    <n v="5.9999987346452395E-4"/>
    <n v="27838568.372175701"/>
    <n v="7379145.1055005603"/>
    <n v="4230848.7541393796"/>
    <n v="11609993.8596399"/>
    <n v="2942"/>
    <n v="4803"/>
    <n v="317"/>
    <n v="351"/>
    <n v="59.7748270330369"/>
    <n v="89963.112784064098"/>
    <n v="1.30987773470497E-2"/>
    <n v="0"/>
    <n v="1439409.80454502"/>
    <n v="7454.2476436093502"/>
  </r>
  <r>
    <x v="0"/>
    <n v="4.0312657280509496"/>
    <n v="1.79999999954802"/>
    <n v="5.5297628622986599"/>
    <n v="0.84344766074404398"/>
    <n v="1.30283111991606"/>
    <n v="16.033490710609499"/>
    <n v="0.35104507682821701"/>
    <x v="12"/>
    <s v="CRS2"/>
    <n v="8"/>
    <s v="XTOL_REACHED"/>
    <n v="24274"/>
    <n v="32.947999954223597"/>
    <n v="5.9999998877966398E-4"/>
    <n v="24526835.8122297"/>
    <n v="6705842.4973728498"/>
    <n v="2665519.8226852701"/>
    <n v="9371362.3200581297"/>
    <n v="1189"/>
    <n v="3588"/>
    <n v="124"/>
    <n v="235"/>
    <n v="161.52690889814801"/>
    <n v="42312.284234226499"/>
    <n v="1.3848396820889199E-2"/>
    <n v="0"/>
    <n v="676996.54774762399"/>
    <n v="848545.22698253801"/>
  </r>
  <r>
    <x v="1"/>
    <n v="6.5430024626959504"/>
    <n v="1.79999999985974"/>
    <n v="0.13126629402029999"/>
    <n v="1.9413380026009399"/>
    <n v="1.2957349451713001"/>
    <n v="16.917217436985499"/>
    <n v="0.408007958649731"/>
    <x v="12"/>
    <s v="CRS2"/>
    <n v="8"/>
    <s v="XTOL_REACHED"/>
    <n v="17724"/>
    <n v="24.3580000400543"/>
    <n v="5.9999998086252796E-4"/>
    <n v="27838573.9184983"/>
    <n v="7379145.7900764402"/>
    <n v="4230841.3990041604"/>
    <n v="11609987.1890806"/>
    <n v="2942"/>
    <n v="4803"/>
    <n v="317"/>
    <n v="351"/>
    <n v="59.775568473812498"/>
    <n v="89963.096531724994"/>
    <n v="1.30987681217509E-2"/>
    <n v="0"/>
    <n v="1439409.5445075999"/>
    <n v="7454.1914791884001"/>
  </r>
  <r>
    <x v="0"/>
    <n v="4.0288793406444396"/>
    <n v="1.7999999975618299"/>
    <n v="5.5341117027973699"/>
    <n v="0.84352071902172798"/>
    <n v="1.3028425256638301"/>
    <n v="16.0348868495749"/>
    <n v="0.35104370768926502"/>
    <x v="12"/>
    <s v="CRS2"/>
    <n v="9"/>
    <s v="XTOL_REACHED"/>
    <n v="18487"/>
    <n v="25.1889998912811"/>
    <n v="5.9999996557373798E-4"/>
    <n v="24526327.456703"/>
    <n v="6705913.9936558697"/>
    <n v="2666199.2968769199"/>
    <n v="9372113.2905327901"/>
    <n v="1187"/>
    <n v="3587"/>
    <n v="124"/>
    <n v="234"/>
    <n v="161.449548341118"/>
    <n v="42302.577885767401"/>
    <n v="1.3847236559796E-2"/>
    <n v="0"/>
    <n v="676841.24617227796"/>
    <n v="848805.84314163495"/>
  </r>
  <r>
    <x v="1"/>
    <n v="6.5430031185148296"/>
    <n v="1.79999999542619"/>
    <n v="0.13126638836662199"/>
    <n v="1.9413378432552599"/>
    <n v="1.2957349367364199"/>
    <n v="16.917217166145399"/>
    <n v="0.40800796116900401"/>
    <x v="12"/>
    <s v="CRS2"/>
    <n v="9"/>
    <s v="XTOL_REACHED"/>
    <n v="16574"/>
    <n v="22.605000019073401"/>
    <n v="5.9999989997530699E-4"/>
    <n v="27838574.320746101"/>
    <n v="7379145.8625523699"/>
    <n v="4230841.1447944799"/>
    <n v="11609987.0073468"/>
    <n v="2942"/>
    <n v="4803"/>
    <n v="317"/>
    <n v="351"/>
    <n v="59.775491583671403"/>
    <n v="89963.096092695894"/>
    <n v="1.3098775215083E-2"/>
    <n v="0"/>
    <n v="1439409.5374831301"/>
    <n v="7454.1872483766101"/>
  </r>
  <r>
    <x v="0"/>
    <n v="4.00079834411655"/>
    <n v="1.7999999999999901"/>
    <n v="5.4838182499886301"/>
    <n v="0.86211569997540205"/>
    <n v="1.3031935126535501"/>
    <n v="16.069194301673601"/>
    <n v="0.35104528267011598"/>
    <x v="12"/>
    <s v="CRS2"/>
    <n v="10"/>
    <s v="XTOL_REACHED"/>
    <n v="18628"/>
    <n v="25.7209999561309"/>
    <n v="5.9999991094675405E-4"/>
    <n v="24522495.1439595"/>
    <n v="6704598.3122335598"/>
    <n v="2672599.18891455"/>
    <n v="9377197.5011481196"/>
    <n v="1203"/>
    <n v="3575"/>
    <n v="125"/>
    <n v="233"/>
    <n v="161.942114195947"/>
    <n v="42706.231397368399"/>
    <n v="1.38190432761189E-2"/>
    <n v="0"/>
    <n v="683299.70235789497"/>
    <n v="843658.06520600396"/>
  </r>
  <r>
    <x v="1"/>
    <n v="6.5429774660926396"/>
    <n v="1.8"/>
    <n v="0.13127022066425201"/>
    <n v="1.9413450970057"/>
    <n v="1.2957349574819199"/>
    <n v="16.917232788659302"/>
    <n v="0.40800796251993898"/>
    <x v="12"/>
    <s v="CRS2"/>
    <n v="10"/>
    <s v="XTOL_REACHED"/>
    <n v="17981"/>
    <n v="24.798000097274699"/>
    <n v="5.9999999846302996E-4"/>
    <n v="27838564.3491043"/>
    <n v="7379144.5704270797"/>
    <n v="4230853.8056563102"/>
    <n v="11609998.3760834"/>
    <n v="2942"/>
    <n v="4803"/>
    <n v="317"/>
    <n v="351"/>
    <n v="59.774538569894297"/>
    <n v="89963.124052656203"/>
    <n v="1.30987779046012E-2"/>
    <n v="0"/>
    <n v="1439409.9848425"/>
    <n v="7454.2860247652397"/>
  </r>
  <r>
    <x v="0"/>
    <n v="4.03396103232543"/>
    <n v="1.7999999988276401"/>
    <n v="5.5355342019989298"/>
    <n v="0.84127665756384595"/>
    <n v="1.29418325028016"/>
    <n v="16.013778891058799"/>
    <n v="0.35069914481980102"/>
    <x v="13"/>
    <s v="CRS2"/>
    <n v="1"/>
    <s v="XTOL_REACHED"/>
    <n v="19874"/>
    <n v="27.404999971389699"/>
    <n v="6.4999999246188097E-4"/>
    <n v="24504916.4703913"/>
    <n v="6699473.3572684098"/>
    <n v="2657952.0530962301"/>
    <n v="9357425.4103646502"/>
    <n v="1187"/>
    <n v="3588"/>
    <n v="124"/>
    <n v="235"/>
    <n v="161.466254600246"/>
    <n v="42247.507183230802"/>
    <n v="1.38316907570088E-2"/>
    <n v="0"/>
    <n v="675960.11493169295"/>
    <n v="849111.876067915"/>
  </r>
  <r>
    <x v="1"/>
    <n v="6.5383601224669698"/>
    <n v="1.79999997659795"/>
    <n v="0.13197729803523001"/>
    <n v="1.94187617641925"/>
    <n v="1.28830411529258"/>
    <n v="16.9089842250138"/>
    <n v="0.40771217815284899"/>
    <x v="13"/>
    <s v="CRS2"/>
    <n v="1"/>
    <s v="XTOL_REACHED"/>
    <n v="14240"/>
    <n v="19.555999994277901"/>
    <n v="6.4999986368959495E-4"/>
    <n v="27818100.5226852"/>
    <n v="7373094.13730249"/>
    <n v="4226132.4188586399"/>
    <n v="11599226.5561611"/>
    <n v="2943"/>
    <n v="4803"/>
    <n v="317"/>
    <n v="351"/>
    <n v="59.262332030378701"/>
    <n v="89949.379107397705"/>
    <n v="1.3077680364958599E-2"/>
    <n v="0"/>
    <n v="1439190.06571836"/>
    <n v="7430.2183338042996"/>
  </r>
  <r>
    <x v="0"/>
    <n v="4.0384545933796199"/>
    <n v="1.7999999987073301"/>
    <n v="5.4264801420843698"/>
    <n v="0.85873371131795495"/>
    <n v="1.2941526266633701"/>
    <n v="16.0253375657487"/>
    <n v="0.35070409350010001"/>
    <x v="13"/>
    <s v="CRS2"/>
    <n v="2"/>
    <s v="XTOL_REACHED"/>
    <n v="46370"/>
    <n v="63.765000104904097"/>
    <n v="6.4999999665090195E-4"/>
    <n v="24505801.4210984"/>
    <n v="6696827.8902042303"/>
    <n v="2655350.7773331902"/>
    <n v="9352178.6675374191"/>
    <n v="1205"/>
    <n v="3593"/>
    <n v="126"/>
    <n v="237"/>
    <n v="163.01994135160501"/>
    <n v="42780.169694796197"/>
    <n v="1.38215951569553E-2"/>
    <n v="0"/>
    <n v="684482.71511673904"/>
    <n v="840393.25078283495"/>
  </r>
  <r>
    <x v="1"/>
    <n v="6.5369599804271603"/>
    <n v="1.8"/>
    <n v="0.132190873237788"/>
    <n v="1.9420385086018399"/>
    <n v="1.28856188226673"/>
    <n v="16.910843295195001"/>
    <n v="0.407716689552301"/>
    <x v="13"/>
    <s v="CRS2"/>
    <n v="2"/>
    <s v="XTOL_REACHED"/>
    <n v="20533"/>
    <n v="28.312999963760301"/>
    <n v="6.4999998418619202E-4"/>
    <n v="27818097.103830799"/>
    <n v="7373098.5580377504"/>
    <n v="4226635.3022713196"/>
    <n v="11599733.860308999"/>
    <n v="2943"/>
    <n v="4803"/>
    <n v="317"/>
    <n v="351"/>
    <n v="59.107109019343902"/>
    <n v="89951.727158331094"/>
    <n v="1.3077191461771999E-2"/>
    <n v="0"/>
    <n v="1439227.6345332901"/>
    <n v="7422.7493380368296"/>
  </r>
  <r>
    <x v="0"/>
    <n v="4.0339609309204603"/>
    <n v="1.8"/>
    <n v="5.53553382547432"/>
    <n v="0.84127674823463305"/>
    <n v="1.29418326291955"/>
    <n v="16.013779097692801"/>
    <n v="0.35069914533206298"/>
    <x v="13"/>
    <s v="CRS2"/>
    <n v="3"/>
    <s v="XTOL_REACHED"/>
    <n v="22376"/>
    <n v="31.000999927520699"/>
    <n v="6.4999993182586198E-4"/>
    <n v="24504916.489701301"/>
    <n v="6699473.3531630402"/>
    <n v="2657952.0781084099"/>
    <n v="9357425.4312714599"/>
    <n v="1187"/>
    <n v="3588"/>
    <n v="124"/>
    <n v="235"/>
    <n v="161.466258997643"/>
    <n v="42247.509615493698"/>
    <n v="1.3831690859717499E-2"/>
    <n v="0"/>
    <n v="675960.15384789999"/>
    <n v="849111.84143653896"/>
  </r>
  <r>
    <x v="1"/>
    <n v="6.5383591788839102"/>
    <n v="1.79999999609602"/>
    <n v="0.13197687572563199"/>
    <n v="1.9418763354160899"/>
    <n v="1.28830416078701"/>
    <n v="16.9089848880737"/>
    <n v="0.407712173215736"/>
    <x v="13"/>
    <s v="CRS2"/>
    <n v="3"/>
    <s v="XTOL_REACHED"/>
    <n v="17559"/>
    <n v="24.3580000400543"/>
    <n v="6.4999997026358297E-4"/>
    <n v="27818099.9711904"/>
    <n v="7373094.0041203499"/>
    <n v="4226132.6457987204"/>
    <n v="11599226.649919"/>
    <n v="2943"/>
    <n v="4803"/>
    <n v="317"/>
    <n v="351"/>
    <n v="59.262528919798299"/>
    <n v="89949.379653780896"/>
    <n v="1.3077686839012E-2"/>
    <n v="0"/>
    <n v="1439190.0744604899"/>
    <n v="7430.2192437131398"/>
  </r>
  <r>
    <x v="0"/>
    <n v="4.0339607223971203"/>
    <n v="1.7999999970821301"/>
    <n v="5.5355348194550897"/>
    <n v="0.84127665506833404"/>
    <n v="1.2941832639038"/>
    <n v="16.0137791160011"/>
    <n v="0.35069914559419701"/>
    <x v="13"/>
    <s v="CRS2"/>
    <n v="4"/>
    <s v="XTOL_REACHED"/>
    <n v="19559"/>
    <n v="27.0879998207092"/>
    <n v="6.4999998219590898E-4"/>
    <n v="24504916.438793398"/>
    <n v="6699473.3742442196"/>
    <n v="2657952.1653684499"/>
    <n v="9357425.5396126695"/>
    <n v="1187"/>
    <n v="3588"/>
    <n v="124"/>
    <n v="235"/>
    <n v="161.46624391428401"/>
    <n v="42247.505693586398"/>
    <n v="1.38316907393415E-2"/>
    <n v="0"/>
    <n v="675960.09109738201"/>
    <n v="849111.91458644206"/>
  </r>
  <r>
    <x v="1"/>
    <n v="6.5383583220541297"/>
    <n v="1.8"/>
    <n v="0.131976971329193"/>
    <n v="1.94187656501206"/>
    <n v="1.2883041767699299"/>
    <n v="16.9089855545717"/>
    <n v="0.40771217407749399"/>
    <x v="13"/>
    <s v="CRS2"/>
    <n v="4"/>
    <s v="XTOL_REACHED"/>
    <n v="14458"/>
    <n v="20.131999969482401"/>
    <n v="6.49999994658641E-4"/>
    <n v="27818099.7185064"/>
    <n v="7373093.9716659999"/>
    <n v="4226133.05401015"/>
    <n v="11599227.0256761"/>
    <n v="2943"/>
    <n v="4803"/>
    <n v="317"/>
    <n v="351"/>
    <n v="59.262481488294803"/>
    <n v="89949.380702333394"/>
    <n v="1.30776956647779E-2"/>
    <n v="0"/>
    <n v="1439190.0912373301"/>
    <n v="7430.2186792636503"/>
  </r>
  <r>
    <x v="0"/>
    <n v="4.03396101499591"/>
    <n v="1.8"/>
    <n v="5.5355342391192703"/>
    <n v="0.84127666493544195"/>
    <n v="1.2941832461754501"/>
    <n v="16.013778858256401"/>
    <n v="0.35069914478076097"/>
    <x v="13"/>
    <s v="CRS2"/>
    <n v="5"/>
    <s v="XTOL_REACHED"/>
    <n v="22365"/>
    <n v="31.1130001544952"/>
    <n v="6.4999999363887101E-4"/>
    <n v="24504916.455677502"/>
    <n v="6699473.3593864096"/>
    <n v="2657952.06258287"/>
    <n v="9357425.4219692908"/>
    <n v="1187"/>
    <n v="3588"/>
    <n v="124"/>
    <n v="235"/>
    <n v="161.466253910776"/>
    <n v="42247.507062268603"/>
    <n v="1.3831691500707601E-2"/>
    <n v="0"/>
    <n v="675960.112996298"/>
    <n v="849111.87813615496"/>
  </r>
  <r>
    <x v="1"/>
    <n v="6.5369594585682904"/>
    <n v="1.8"/>
    <n v="0.13219133557028301"/>
    <n v="1.9420387229679399"/>
    <n v="1.28856185797583"/>
    <n v="16.910843541807701"/>
    <n v="0.40771669354663598"/>
    <x v="13"/>
    <s v="CRS2"/>
    <n v="5"/>
    <s v="XTOL_REACHED"/>
    <n v="23071"/>
    <n v="31.825000047683702"/>
    <n v="6.4999995902016499E-4"/>
    <n v="27818097.068406999"/>
    <n v="7373098.6075302698"/>
    <n v="4226635.7160335202"/>
    <n v="11599734.323563799"/>
    <n v="2943"/>
    <n v="4803"/>
    <n v="317"/>
    <n v="351"/>
    <n v="59.106929303469002"/>
    <n v="89951.727654332703"/>
    <n v="1.30771978765763E-2"/>
    <n v="0"/>
    <n v="1439227.64246932"/>
    <n v="7422.7527297797296"/>
  </r>
  <r>
    <x v="0"/>
    <n v="3.9995933918320801"/>
    <n v="1.7999999999990199"/>
    <n v="5.46203380452177"/>
    <n v="0.86704335048734504"/>
    <n v="1.29472554679957"/>
    <n v="16.0544499769669"/>
    <n v="0.35070318276121898"/>
    <x v="13"/>
    <s v="CRS2"/>
    <n v="6"/>
    <s v="XTOL_REACHED"/>
    <n v="31137"/>
    <n v="43.547999858856201"/>
    <n v="6.4999999998549595E-4"/>
    <n v="24500380.5675564"/>
    <n v="6698042.3357685897"/>
    <n v="2666035.2753639901"/>
    <n v="9364077.6111325808"/>
    <n v="1208"/>
    <n v="3570"/>
    <n v="126"/>
    <n v="234"/>
    <n v="162.22593815345601"/>
    <n v="42805.063123126602"/>
    <n v="1.37987626956841E-2"/>
    <n v="0"/>
    <n v="684881.00997002597"/>
    <n v="841779.38025621802"/>
  </r>
  <r>
    <x v="1"/>
    <n v="6.5369531414614999"/>
    <n v="1.8"/>
    <n v="0.13219211866826999"/>
    <n v="1.9420403908700801"/>
    <n v="1.2885619972745199"/>
    <n v="16.9108476809458"/>
    <n v="0.407716693826773"/>
    <x v="13"/>
    <s v="CRS2"/>
    <n v="6"/>
    <s v="XTOL_REACHED"/>
    <n v="19138"/>
    <n v="27.069000005722"/>
    <n v="6.4999998394066805E-4"/>
    <n v="27818094.7205148"/>
    <n v="7373098.2932569003"/>
    <n v="4226638.7142513301"/>
    <n v="11599737.0075082"/>
    <n v="2943"/>
    <n v="4803"/>
    <n v="317"/>
    <n v="351"/>
    <n v="59.106723126758901"/>
    <n v="89951.734969854806"/>
    <n v="1.30771839525941E-2"/>
    <n v="0"/>
    <n v="1439227.7595176699"/>
    <n v="7422.7708097818804"/>
  </r>
  <r>
    <x v="0"/>
    <n v="4.0008092173829404"/>
    <n v="1.8"/>
    <n v="5.4812417489842904"/>
    <n v="0.86225442445557499"/>
    <n v="1.29472477382148"/>
    <n v="16.053567773908799"/>
    <n v="0.350703105730508"/>
    <x v="13"/>
    <s v="CRS2"/>
    <n v="7"/>
    <s v="XTOL_REACHED"/>
    <n v="24725"/>
    <n v="34.584999799728301"/>
    <n v="6.4999995881034E-4"/>
    <n v="24500457.718283098"/>
    <n v="6698072.2094921498"/>
    <n v="2665639.4830055698"/>
    <n v="9363711.6924977303"/>
    <n v="1205"/>
    <n v="3574"/>
    <n v="125"/>
    <n v="233"/>
    <n v="161.97745981974501"/>
    <n v="42697.532505202798"/>
    <n v="1.37995185204973E-2"/>
    <n v="0"/>
    <n v="683160.52008324501"/>
    <n v="843445.73440049402"/>
  </r>
  <r>
    <x v="1"/>
    <n v="6.5383586209823097"/>
    <n v="1.7999999999999901"/>
    <n v="0.131977026296662"/>
    <n v="1.9418764842696601"/>
    <n v="1.28830417029663"/>
    <n v="16.908984986560998"/>
    <n v="0.40771217236289398"/>
    <x v="13"/>
    <s v="CRS2"/>
    <n v="7"/>
    <s v="XTOL_REACHED"/>
    <n v="14005"/>
    <n v="19.972000122070298"/>
    <n v="6.4999996472297399E-4"/>
    <n v="27818099.6677671"/>
    <n v="7373093.9774759598"/>
    <n v="4226132.9247120004"/>
    <n v="11599226.902187901"/>
    <n v="2943"/>
    <n v="4803"/>
    <n v="317"/>
    <n v="351"/>
    <n v="59.262493307491702"/>
    <n v="89949.380028836895"/>
    <n v="1.30776743860974E-2"/>
    <n v="0"/>
    <n v="1439190.0804613901"/>
    <n v="7430.22325576616"/>
  </r>
  <r>
    <x v="0"/>
    <n v="3.9995889361590602"/>
    <n v="1.8"/>
    <n v="5.4620243148848298"/>
    <n v="0.86704586509515003"/>
    <n v="1.2947255496672501"/>
    <n v="16.054458579440102"/>
    <n v="0.350703182763622"/>
    <x v="13"/>
    <s v="CRS2"/>
    <n v="8"/>
    <s v="XTOL_REACHED"/>
    <n v="38914"/>
    <n v="55.134000062942498"/>
    <n v="6.4999999993009495E-4"/>
    <n v="24500380.228579599"/>
    <n v="6698041.78852819"/>
    <n v="2666035.8551290599"/>
    <n v="9364077.6436572596"/>
    <n v="1208"/>
    <n v="3570"/>
    <n v="126"/>
    <n v="234"/>
    <n v="162.22603887142199"/>
    <n v="42805.134264879998"/>
    <n v="1.37987553150902E-2"/>
    <n v="0"/>
    <n v="684882.14823808102"/>
    <n v="841778.44038200495"/>
  </r>
  <r>
    <x v="1"/>
    <n v="6.5383597572236596"/>
    <n v="1.8"/>
    <n v="0.13197706838780199"/>
    <n v="1.9418761850663899"/>
    <n v="1.2883041422113499"/>
    <n v="16.9089841573394"/>
    <n v="0.40771217295579498"/>
    <x v="13"/>
    <s v="CRS2"/>
    <n v="8"/>
    <s v="XTOL_REACHED"/>
    <n v="13749"/>
    <n v="19.524000167846602"/>
    <n v="6.4999998446292997E-4"/>
    <n v="27818100.107100502"/>
    <n v="7373094.0535842497"/>
    <n v="4226132.4152183104"/>
    <n v="11599226.468802501"/>
    <n v="2943"/>
    <n v="4803"/>
    <n v="317"/>
    <n v="351"/>
    <n v="59.262426605627297"/>
    <n v="89949.378873980793"/>
    <n v="1.30776724267239E-2"/>
    <n v="0"/>
    <n v="1439190.0619836899"/>
    <n v="7430.2172625101302"/>
  </r>
  <r>
    <x v="0"/>
    <n v="4.0006765256751002"/>
    <n v="1.7999999997141201"/>
    <n v="5.49072095612682"/>
    <n v="0.86047915764442096"/>
    <n v="1.29472486129945"/>
    <n v="16.052588233529601"/>
    <n v="0.35070383505147201"/>
    <x v="13"/>
    <s v="CRS2"/>
    <n v="9"/>
    <s v="XTOL_REACHED"/>
    <n v="28865"/>
    <n v="40.862999916076603"/>
    <n v="6.4999994493378005E-4"/>
    <n v="24500286.153294198"/>
    <n v="6698214.7308982797"/>
    <n v="2665826.7290512598"/>
    <n v="9364041.4599495493"/>
    <n v="1199"/>
    <n v="3575"/>
    <n v="125"/>
    <n v="233"/>
    <n v="161.843957859239"/>
    <n v="42650.259530929099"/>
    <n v="1.3800363619687899E-2"/>
    <n v="0"/>
    <n v="682404.152494865"/>
    <n v="844208.01048822096"/>
  </r>
  <r>
    <x v="1"/>
    <n v="6.5383577837821898"/>
    <n v="1.7999999991526301"/>
    <n v="0.13197744121398"/>
    <n v="1.9418767399318499"/>
    <n v="1.2883041596079401"/>
    <n v="16.908985455524899"/>
    <n v="0.40771217441602098"/>
    <x v="13"/>
    <s v="CRS2"/>
    <n v="9"/>
    <s v="XTOL_REACHED"/>
    <n v="15227"/>
    <n v="21.627000093460001"/>
    <n v="6.4999997297825196E-4"/>
    <n v="27818099.4319769"/>
    <n v="7373093.9769747099"/>
    <n v="4226133.4092753297"/>
    <n v="11599227.38625"/>
    <n v="2943"/>
    <n v="4803"/>
    <n v="317"/>
    <n v="351"/>
    <n v="59.262321190001401"/>
    <n v="89949.381060532105"/>
    <n v="1.3077674678568201E-2"/>
    <n v="0"/>
    <n v="1439190.09696851"/>
    <n v="7430.2250355045999"/>
  </r>
  <r>
    <x v="0"/>
    <n v="3.9995932377323"/>
    <n v="1.79999999999199"/>
    <n v="5.4620334762250797"/>
    <n v="0.86704343750302204"/>
    <n v="1.2947255468996799"/>
    <n v="16.054450274585299"/>
    <n v="0.35070318276247098"/>
    <x v="13"/>
    <s v="CRS2"/>
    <n v="10"/>
    <s v="XTOL_REACHED"/>
    <n v="32399"/>
    <n v="45.924999952316199"/>
    <n v="6.4999999997895496E-4"/>
    <n v="24500380.5559038"/>
    <n v="6698042.3168545496"/>
    <n v="2666035.2954409402"/>
    <n v="9364077.6122954991"/>
    <n v="1208"/>
    <n v="3570"/>
    <n v="126"/>
    <n v="234"/>
    <n v="162.22594163847"/>
    <n v="42805.065584192896"/>
    <n v="1.37987624447916E-2"/>
    <n v="0"/>
    <n v="684881.04934708599"/>
    <n v="841779.34774438804"/>
  </r>
  <r>
    <x v="1"/>
    <n v="6.5383592806243698"/>
    <n v="1.79999999922214"/>
    <n v="0.13197676075583001"/>
    <n v="1.9418762942293"/>
    <n v="1.2883041696915301"/>
    <n v="16.908984659239501"/>
    <n v="0.40771217149808697"/>
    <x v="13"/>
    <s v="CRS2"/>
    <n v="10"/>
    <s v="XTOL_REACHED"/>
    <n v="13920"/>
    <n v="19.753000020980799"/>
    <n v="6.4999994797611705E-4"/>
    <n v="27818099.895691"/>
    <n v="7373093.9882064704"/>
    <n v="4226132.5651617097"/>
    <n v="11599226.553368101"/>
    <n v="2943"/>
    <n v="4803"/>
    <n v="317"/>
    <n v="351"/>
    <n v="59.262592715525102"/>
    <n v="89949.379333355697"/>
    <n v="1.30776776327945E-2"/>
    <n v="0"/>
    <n v="1439190.06933369"/>
    <n v="7430.2207695577199"/>
  </r>
  <r>
    <x v="0"/>
    <n v="4.0389267504095701"/>
    <n v="1.8"/>
    <n v="5.4080544371180697"/>
    <n v="0.86238366635574304"/>
    <n v="1.2858797946073199"/>
    <n v="16.013350512007801"/>
    <n v="0.350394805600593"/>
    <x v="14"/>
    <s v="CRS2"/>
    <n v="1"/>
    <s v="XTOL_REACHED"/>
    <n v="22369"/>
    <n v="31.894999980926499"/>
    <n v="6.9999997568068596E-4"/>
    <n v="24486521.647740498"/>
    <n v="6690704.8969752798"/>
    <n v="2648541.5775357899"/>
    <n v="9339246.4745110795"/>
    <n v="1208"/>
    <n v="3589"/>
    <n v="128"/>
    <n v="237"/>
    <n v="163.262274649592"/>
    <n v="42861.322493261701"/>
    <n v="1.37996493728972E-2"/>
    <n v="0"/>
    <n v="685781.15989218804"/>
    <n v="838784.70539108198"/>
  </r>
  <r>
    <x v="1"/>
    <n v="6.53401511069573"/>
    <n v="1.7999999963347"/>
    <n v="0.135915285242133"/>
    <n v="1.94238051273527"/>
    <n v="1.28098163730141"/>
    <n v="16.896461280891"/>
    <n v="0.40740923001995999"/>
    <x v="14"/>
    <s v="CRS2"/>
    <n v="1"/>
    <s v="XTOL_REACHED"/>
    <n v="17265"/>
    <n v="24.641000032424898"/>
    <n v="6.9999997758981799E-4"/>
    <n v="27797087.961930498"/>
    <n v="7367387.0639567198"/>
    <n v="4221569.7047977401"/>
    <n v="11588956.7687544"/>
    <n v="2943"/>
    <n v="4802"/>
    <n v="316"/>
    <n v="351"/>
    <n v="57.575754886533197"/>
    <n v="89930.881832104904"/>
    <n v="1.3060264656629499E-2"/>
    <n v="0"/>
    <n v="1438894.1093136701"/>
    <n v="7434.1538910126101"/>
  </r>
  <r>
    <x v="0"/>
    <n v="4.0386118134644304"/>
    <n v="1.8"/>
    <n v="5.42539875412385"/>
    <n v="0.85994203285951998"/>
    <n v="1.28589229362795"/>
    <n v="16.009345558748699"/>
    <n v="0.35039417142549101"/>
    <x v="14"/>
    <s v="CRS2"/>
    <n v="2"/>
    <s v="XTOL_REACHED"/>
    <n v="23516"/>
    <n v="33.756000041961599"/>
    <n v="6.9999997153088296E-4"/>
    <n v="24486325.154939599"/>
    <n v="6691328.6273138504"/>
    <n v="2649097.7470462499"/>
    <n v="9340426.3743600994"/>
    <n v="1206"/>
    <n v="3587"/>
    <n v="126"/>
    <n v="237"/>
    <n v="163.035364872988"/>
    <n v="42767.155167999503"/>
    <n v="1.38031567397656E-2"/>
    <n v="0"/>
    <n v="684274.48268799298"/>
    <n v="840305.27218703902"/>
  </r>
  <r>
    <x v="1"/>
    <n v="6.5340143706810299"/>
    <n v="1.7999999994724101"/>
    <n v="0.13591359744586301"/>
    <n v="1.9423807606486401"/>
    <n v="1.28098176530052"/>
    <n v="16.8964621969082"/>
    <n v="0.40740922649821498"/>
    <x v="14"/>
    <s v="CRS2"/>
    <n v="2"/>
    <s v="XTOL_REACHED"/>
    <n v="16871"/>
    <n v="24.2210001945495"/>
    <n v="6.9999997284857902E-4"/>
    <n v="27797087.558062799"/>
    <n v="7367386.9084685398"/>
    <n v="4221569.9292217297"/>
    <n v="11588956.837690201"/>
    <n v="2943"/>
    <n v="4802"/>
    <n v="316"/>
    <n v="351"/>
    <n v="57.5764033985336"/>
    <n v="89930.883265546305"/>
    <n v="1.30602826677901E-2"/>
    <n v="0"/>
    <n v="1438894.1322487399"/>
    <n v="7434.1453081944901"/>
  </r>
  <r>
    <x v="0"/>
    <n v="4.0386106186677697"/>
    <n v="1.8"/>
    <n v="5.4254005798579401"/>
    <n v="0.85994217109794402"/>
    <n v="1.2858923565442799"/>
    <n v="16.009346367263099"/>
    <n v="0.35039417587821098"/>
    <x v="14"/>
    <s v="CRS2"/>
    <n v="3"/>
    <s v="XTOL_REACHED"/>
    <n v="22560"/>
    <n v="32.270999908447202"/>
    <n v="6.9999987589391304E-4"/>
    <n v="24486325.088831801"/>
    <n v="6691328.71905402"/>
    <n v="2649098.2227701899"/>
    <n v="9340426.9418242108"/>
    <n v="1206"/>
    <n v="3587"/>
    <n v="126"/>
    <n v="237"/>
    <n v="163.035329790568"/>
    <n v="42767.152131001603"/>
    <n v="1.38031673593476E-2"/>
    <n v="0"/>
    <n v="684274.43409602705"/>
    <n v="840305.37414392701"/>
  </r>
  <r>
    <x v="1"/>
    <n v="6.5340081203986502"/>
    <n v="1.8"/>
    <n v="0.135915511697104"/>
    <n v="1.9423824039634301"/>
    <n v="1.2809817684142599"/>
    <n v="16.896466322881"/>
    <n v="0.40740923007303498"/>
    <x v="14"/>
    <s v="CRS2"/>
    <n v="3"/>
    <s v="XTOL_REACHED"/>
    <n v="17316"/>
    <n v="24.963999986648499"/>
    <n v="6.9999970456896695E-4"/>
    <n v="27797085.428819299"/>
    <n v="7367386.6708373604"/>
    <n v="4221572.9720309395"/>
    <n v="11588959.642868301"/>
    <n v="2943"/>
    <n v="4802"/>
    <n v="316"/>
    <n v="351"/>
    <n v="57.575791688549003"/>
    <n v="89930.890120932207"/>
    <n v="1.30602878863482E-2"/>
    <n v="0"/>
    <n v="1438894.24193491"/>
    <n v="7434.1710292792604"/>
  </r>
  <r>
    <x v="0"/>
    <n v="4.0386119374508098"/>
    <n v="1.79999999604682"/>
    <n v="5.4254019261356596"/>
    <n v="0.85994160067388103"/>
    <n v="1.2858922877890899"/>
    <n v="16.009344319304201"/>
    <n v="0.35039417254823801"/>
    <x v="14"/>
    <s v="CRS2"/>
    <n v="4"/>
    <s v="XTOL_REACHED"/>
    <n v="20919"/>
    <n v="30.141000032424898"/>
    <n v="6.9999997775563696E-4"/>
    <n v="24486325.079310998"/>
    <n v="6691328.7621623604"/>
    <n v="2649097.9016376198"/>
    <n v="9340426.6637999807"/>
    <n v="1206"/>
    <n v="3587"/>
    <n v="126"/>
    <n v="237"/>
    <n v="163.03532047333999"/>
    <n v="42767.138550486503"/>
    <n v="1.3803156832019299E-2"/>
    <n v="0"/>
    <n v="684274.21680778405"/>
    <n v="840305.53463799704"/>
  </r>
  <r>
    <x v="1"/>
    <n v="6.5340179277740997"/>
    <n v="1.7999999995526199"/>
    <n v="0.135913572487256"/>
    <n v="1.94237972951138"/>
    <n v="1.28098165717037"/>
    <n v="16.896459857210399"/>
    <n v="0.40740922453454398"/>
    <x v="14"/>
    <s v="CRS2"/>
    <n v="4"/>
    <s v="XTOL_REACHED"/>
    <n v="17751"/>
    <n v="25.722000122070298"/>
    <n v="6.9999995556827E-4"/>
    <n v="27797088.8252571"/>
    <n v="7367387.0678091496"/>
    <n v="4221568.1362395603"/>
    <n v="11588955.204048701"/>
    <n v="2943"/>
    <n v="4802"/>
    <n v="316"/>
    <n v="351"/>
    <n v="57.5763513256694"/>
    <n v="89930.879011707002"/>
    <n v="1.3060283690919199E-2"/>
    <n v="0"/>
    <n v="1438894.0641873099"/>
    <n v="7434.1372194804399"/>
  </r>
  <r>
    <x v="0"/>
    <n v="4.0386117656956699"/>
    <n v="1.7999999961526101"/>
    <n v="5.4253987384292497"/>
    <n v="0.85994205470515195"/>
    <n v="1.28589231016414"/>
    <n v="16.009345601212601"/>
    <n v="0.35039417182176003"/>
    <x v="14"/>
    <s v="CRS2"/>
    <n v="5"/>
    <s v="XTOL_REACHED"/>
    <n v="20543"/>
    <n v="29.705000162124598"/>
    <n v="6.9999998191079299E-4"/>
    <n v="24486325.1601763"/>
    <n v="6691328.63264322"/>
    <n v="2649097.7760828198"/>
    <n v="9340426.4087260496"/>
    <n v="1206"/>
    <n v="3587"/>
    <n v="126"/>
    <n v="237"/>
    <n v="163.03536491588599"/>
    <n v="42767.155561424901"/>
    <n v="1.3803151684965801E-2"/>
    <n v="0"/>
    <n v="684274.488982799"/>
    <n v="840305.26997730101"/>
  </r>
  <r>
    <x v="1"/>
    <n v="6.5340153810805202"/>
    <n v="1.7999999990212401"/>
    <n v="0.13591352502356699"/>
    <n v="1.94238044548022"/>
    <n v="1.28098175442739"/>
    <n v="16.896461591890201"/>
    <n v="0.40740922554014503"/>
    <x v="14"/>
    <s v="CRS2"/>
    <n v="5"/>
    <s v="XTOL_REACHED"/>
    <n v="20528"/>
    <n v="29.781000137329102"/>
    <n v="6.9999993166155604E-4"/>
    <n v="27797087.918918502"/>
    <n v="7367386.9459848702"/>
    <n v="4221569.3873540498"/>
    <n v="11588956.3333389"/>
    <n v="2943"/>
    <n v="4802"/>
    <n v="316"/>
    <n v="351"/>
    <n v="57.576413492983498"/>
    <n v="89930.882110643506"/>
    <n v="1.3060280931905401E-2"/>
    <n v="0"/>
    <n v="1438894.11377029"/>
    <n v="7434.1426502435997"/>
  </r>
  <r>
    <x v="0"/>
    <n v="4.0386117562734896"/>
    <n v="1.8"/>
    <n v="5.4253991680357903"/>
    <n v="0.85994202095218997"/>
    <n v="1.28589229733326"/>
    <n v="16.009345370638101"/>
    <n v="0.35039417186897398"/>
    <x v="14"/>
    <s v="CRS2"/>
    <n v="6"/>
    <s v="XTOL_REACHED"/>
    <n v="18653"/>
    <n v="26.933000087738002"/>
    <n v="6.9999996264739201E-4"/>
    <n v="24486325.123574"/>
    <n v="6691328.6538904496"/>
    <n v="2649097.8092523199"/>
    <n v="9340426.4631427694"/>
    <n v="1206"/>
    <n v="3587"/>
    <n v="126"/>
    <n v="237"/>
    <n v="163.03535851013899"/>
    <n v="42767.153372461398"/>
    <n v="1.38031549962276E-2"/>
    <n v="0"/>
    <n v="684274.45395938295"/>
    <n v="840305.30350026104"/>
  </r>
  <r>
    <x v="1"/>
    <n v="6.5340078083510003"/>
    <n v="1.8"/>
    <n v="0.13591443872620401"/>
    <n v="1.9423824942076999"/>
    <n v="1.28098187160787"/>
    <n v="16.896466584953899"/>
    <n v="0.40740922640066002"/>
    <x v="14"/>
    <s v="CRS2"/>
    <n v="6"/>
    <s v="XTOL_REACHED"/>
    <n v="19995"/>
    <n v="28.959000110626199"/>
    <n v="6.9999994894962404E-4"/>
    <n v="27797085.1172974"/>
    <n v="7367386.5678400798"/>
    <n v="4221573.0200797003"/>
    <n v="11588959.587919701"/>
    <n v="2943"/>
    <n v="4802"/>
    <n v="316"/>
    <n v="351"/>
    <n v="57.576201953524098"/>
    <n v="89930.8907952398"/>
    <n v="1.3060278967046099E-2"/>
    <n v="0"/>
    <n v="1438894.2527238301"/>
    <n v="7434.1653138748497"/>
  </r>
  <r>
    <x v="0"/>
    <n v="4.0352531795223197"/>
    <n v="1.8"/>
    <n v="5.5383118526633703"/>
    <n v="0.84000830408355998"/>
    <n v="1.28602583577011"/>
    <n v="16.0006186117688"/>
    <n v="0.35039379950909399"/>
    <x v="14"/>
    <s v="CRS2"/>
    <n v="7"/>
    <s v="XTOL_REACHED"/>
    <n v="23123"/>
    <n v="33.423999786376903"/>
    <n v="6.9999999657614298E-4"/>
    <n v="24485770.7229633"/>
    <n v="6693526.9422817202"/>
    <n v="2651040.9718155898"/>
    <n v="9344567.9140973203"/>
    <n v="1187"/>
    <n v="3588"/>
    <n v="124"/>
    <n v="235"/>
    <n v="161.43625069890101"/>
    <n v="42209.154747944798"/>
    <n v="1.3811204648225901E-2"/>
    <n v="0"/>
    <n v="675346.47596711596"/>
    <n v="849380.08566049801"/>
  </r>
  <r>
    <x v="1"/>
    <n v="6.5340170057500098"/>
    <n v="1.8"/>
    <n v="0.13591360527765101"/>
    <n v="1.94237999380855"/>
    <n v="1.2809817935768899"/>
    <n v="16.896460360731499"/>
    <n v="0.40740922770814297"/>
    <x v="14"/>
    <s v="CRS2"/>
    <n v="7"/>
    <s v="XTOL_REACHED"/>
    <n v="18992"/>
    <n v="27.774000167846602"/>
    <n v="6.9999996294491497E-4"/>
    <n v="27797088.620075699"/>
    <n v="7367387.09196073"/>
    <n v="4221568.6839049198"/>
    <n v="11588955.7758656"/>
    <n v="2943"/>
    <n v="4802"/>
    <n v="316"/>
    <n v="351"/>
    <n v="57.576352115172703"/>
    <n v="89930.880113941006"/>
    <n v="1.30602635111141E-2"/>
    <n v="0"/>
    <n v="1438894.08182305"/>
    <n v="7434.1391149732399"/>
  </r>
  <r>
    <x v="0"/>
    <n v="4.0386114000433597"/>
    <n v="1.8"/>
    <n v="5.4253986079249197"/>
    <n v="0.85994216528658596"/>
    <n v="1.2858926124766099"/>
    <n v="16.009345923318801"/>
    <n v="0.35039417981755799"/>
    <x v="14"/>
    <s v="CRS2"/>
    <n v="8"/>
    <s v="XTOL_REACHED"/>
    <n v="17963"/>
    <n v="26.211999893188398"/>
    <n v="6.9999987392620699E-4"/>
    <n v="24486325.501176499"/>
    <n v="6691328.7950719604"/>
    <n v="2649098.08271435"/>
    <n v="9340426.8777863197"/>
    <n v="1206"/>
    <n v="3587"/>
    <n v="126"/>
    <n v="237"/>
    <n v="163.03536391785701"/>
    <n v="42767.1581001616"/>
    <n v="1.38031081751065E-2"/>
    <n v="0"/>
    <n v="684274.52960258501"/>
    <n v="840305.24462035496"/>
  </r>
  <r>
    <x v="1"/>
    <n v="6.5340159285400699"/>
    <n v="1.79999999861522"/>
    <n v="0.135913761719647"/>
    <n v="1.9423802963039001"/>
    <n v="1.28098169210409"/>
    <n v="16.8964611628539"/>
    <n v="0.407409225431835"/>
    <x v="14"/>
    <s v="CRS2"/>
    <n v="8"/>
    <s v="XTOL_REACHED"/>
    <n v="18314"/>
    <n v="26.8429999351501"/>
    <n v="6.99999997343087E-4"/>
    <n v="27797088.1049328"/>
    <n v="7367386.9768660897"/>
    <n v="4221569.1324913297"/>
    <n v="11588956.1093574"/>
    <n v="2943"/>
    <n v="4802"/>
    <n v="316"/>
    <n v="351"/>
    <n v="57.576315374572303"/>
    <n v="89930.881343767702"/>
    <n v="1.3060283621697401E-2"/>
    <n v="0"/>
    <n v="1438894.10150028"/>
    <n v="7434.1429280891598"/>
  </r>
  <r>
    <x v="0"/>
    <n v="4.0386115540722196"/>
    <n v="1.79999998212549"/>
    <n v="5.4254012464680699"/>
    <n v="0.85994180987922497"/>
    <n v="1.28589232260566"/>
    <n v="16.009345464735599"/>
    <n v="0.35039417590678801"/>
    <x v="14"/>
    <s v="CRS2"/>
    <n v="9"/>
    <s v="XTOL_REACHED"/>
    <n v="15363"/>
    <n v="22.384000062942501"/>
    <n v="6.9999985832947301E-4"/>
    <n v="24486325.2997807"/>
    <n v="6691328.7550748698"/>
    <n v="2649097.9955031099"/>
    <n v="9340426.7505779807"/>
    <n v="1206"/>
    <n v="3587"/>
    <n v="126"/>
    <n v="237"/>
    <n v="163.03532799291"/>
    <n v="42767.144275012302"/>
    <n v="1.3803173608956399E-2"/>
    <n v="0"/>
    <n v="684274.30840019695"/>
    <n v="840305.46812551701"/>
  </r>
  <r>
    <x v="1"/>
    <n v="6.53401708438252"/>
    <n v="1.8"/>
    <n v="0.13591351464425"/>
    <n v="1.94237997256851"/>
    <n v="1.28098168486946"/>
    <n v="16.8964604128637"/>
    <n v="0.40740922463378898"/>
    <x v="14"/>
    <s v="CRS2"/>
    <n v="9"/>
    <s v="XTOL_REACHED"/>
    <n v="21738"/>
    <n v="32.031000137329102"/>
    <n v="6.99999998370154E-4"/>
    <n v="27797088.5056093"/>
    <n v="7367387.0221738396"/>
    <n v="4221568.5498497803"/>
    <n v="11588955.5720236"/>
    <n v="2943"/>
    <n v="4802"/>
    <n v="316"/>
    <n v="351"/>
    <n v="57.576387587599797"/>
    <n v="89930.880014215902"/>
    <n v="1.30602835349562E-2"/>
    <n v="0"/>
    <n v="1438894.08022745"/>
    <n v="7434.1387376727598"/>
  </r>
  <r>
    <x v="0"/>
    <n v="4.0386119802938696"/>
    <n v="1.8"/>
    <n v="5.4253999178091297"/>
    <n v="0.85994184758668102"/>
    <n v="1.2858923060587999"/>
    <n v="16.009344902174099"/>
    <n v="0.35039417216185598"/>
    <x v="14"/>
    <s v="CRS2"/>
    <n v="10"/>
    <s v="XTOL_REACHED"/>
    <n v="29141"/>
    <n v="42.805999994277897"/>
    <n v="6.9999991733591901E-4"/>
    <n v="24486325.156675801"/>
    <n v="6691328.6943238797"/>
    <n v="2649097.7917935601"/>
    <n v="9340426.4861174393"/>
    <n v="1206"/>
    <n v="3587"/>
    <n v="126"/>
    <n v="237"/>
    <n v="163.03534942466899"/>
    <n v="42767.148444562401"/>
    <n v="1.3803153225729401E-2"/>
    <n v="0"/>
    <n v="684274.375112999"/>
    <n v="840305.37280015496"/>
  </r>
  <r>
    <x v="1"/>
    <n v="6.53401627593529"/>
    <n v="1.8"/>
    <n v="0.13591382580925801"/>
    <n v="1.9423801970030199"/>
    <n v="1.2809817089841"/>
    <n v="16.896460981062098"/>
    <n v="0.40740922679179298"/>
    <x v="14"/>
    <s v="CRS2"/>
    <n v="10"/>
    <s v="XTOL_REACHED"/>
    <n v="19208"/>
    <n v="28.317999839782701"/>
    <n v="6.9999974524568502E-4"/>
    <n v="27797088.326468602"/>
    <n v="7367387.0246512201"/>
    <n v="4221568.9920231402"/>
    <n v="11588956.016674301"/>
    <n v="2943"/>
    <n v="4802"/>
    <n v="316"/>
    <n v="351"/>
    <n v="57.576283668645203"/>
    <n v="89930.880979038993"/>
    <n v="1.30602844075878E-2"/>
    <n v="0"/>
    <n v="1438894.0956646199"/>
    <n v="7434.1423398204797"/>
  </r>
  <r>
    <x v="0"/>
    <n v="4.0385166433079203"/>
    <n v="1.8"/>
    <n v="5.42541627116589"/>
    <n v="0.85923121314047601"/>
    <n v="1.2778402638641899"/>
    <n v="15.9950470692532"/>
    <n v="0.350063709092925"/>
    <x v="15"/>
    <s v="CRS2"/>
    <n v="1"/>
    <s v="XTOL_REACHED"/>
    <n v="20306"/>
    <n v="29.855000019073401"/>
    <n v="7.49999680094434E-4"/>
    <n v="24465040.2322786"/>
    <n v="6684950.5593099296"/>
    <n v="2642286.9631033498"/>
    <n v="9327237.5224132892"/>
    <n v="1206"/>
    <n v="3587"/>
    <n v="126"/>
    <n v="237"/>
    <n v="163.033720334485"/>
    <n v="42745.850771842801"/>
    <n v="1.3784032884322599E-2"/>
    <n v="0"/>
    <n v="683933.61234948505"/>
    <n v="840299.50909885496"/>
  </r>
  <r>
    <x v="1"/>
    <n v="6.5315772993343204"/>
    <n v="1.8"/>
    <n v="0.133014561602294"/>
    <n v="1.9426626714898001"/>
    <n v="1.27433141819093"/>
    <n v="16.883726233581601"/>
    <n v="0.40711104412793703"/>
    <x v="15"/>
    <s v="CRS2"/>
    <n v="1"/>
    <s v="XTOL_REACHED"/>
    <n v="19136"/>
    <n v="28.453999996185299"/>
    <n v="7.4999997735136596E-4"/>
    <n v="27776585.1179794"/>
    <n v="7361530.3512095604"/>
    <n v="4216429.8668591203"/>
    <n v="11577960.2180686"/>
    <n v="2946"/>
    <n v="4802"/>
    <n v="317"/>
    <n v="351"/>
    <n v="58.141148913641899"/>
    <n v="89924.119748104102"/>
    <n v="1.30455373533436E-2"/>
    <n v="0"/>
    <n v="1438785.91596966"/>
    <n v="7346.9384621117097"/>
  </r>
  <r>
    <x v="0"/>
    <n v="4.00084134671068"/>
    <n v="1.8"/>
    <n v="5.4812216106943401"/>
    <n v="0.86268242205128198"/>
    <n v="1.2785283575517401"/>
    <n v="16.0227583123004"/>
    <n v="0.350067093598738"/>
    <x v="15"/>
    <s v="CRS2"/>
    <n v="2"/>
    <s v="XTOL_REACHED"/>
    <n v="17993"/>
    <n v="26.2820000648498"/>
    <n v="7.4999989783927602E-4"/>
    <n v="24459840.852625798"/>
    <n v="6686334.7234006803"/>
    <n v="2652770.3424232402"/>
    <n v="9339105.0658239294"/>
    <n v="1206"/>
    <n v="3568"/>
    <n v="125"/>
    <n v="233"/>
    <n v="161.975956588457"/>
    <n v="42658.169632249497"/>
    <n v="1.37628760594115E-2"/>
    <n v="0"/>
    <n v="682530.71411599196"/>
    <n v="843434.80798226397"/>
  </r>
  <r>
    <x v="1"/>
    <n v="6.5506092883420601"/>
    <n v="1.8"/>
    <n v="0.143512440332806"/>
    <n v="1.9365223882764699"/>
    <n v="1.2724506957386299"/>
    <n v="16.869488434587399"/>
    <n v="0.40710677729190398"/>
    <x v="15"/>
    <s v="CRS2"/>
    <n v="2"/>
    <s v="XTOL_REACHED"/>
    <n v="17266"/>
    <n v="25.6960000991821"/>
    <n v="7.49999862534741E-4"/>
    <n v="27783143.607179999"/>
    <n v="7362571.3637770498"/>
    <n v="4207016.5604541404"/>
    <n v="11569587.9242312"/>
    <n v="2943"/>
    <n v="4803"/>
    <n v="316"/>
    <n v="351"/>
    <n v="54.765578916969901"/>
    <n v="89885.237432154303"/>
    <n v="1.30495757268863E-2"/>
    <n v="0"/>
    <n v="1438163.79891446"/>
    <n v="7466.5647827825796"/>
  </r>
  <r>
    <x v="0"/>
    <n v="4.0385191038096799"/>
    <n v="1.8"/>
    <n v="5.4254192399882903"/>
    <n v="0.85923013158361505"/>
    <n v="1.2778401183316099"/>
    <n v="15.9950431520043"/>
    <n v="0.350063704703104"/>
    <x v="15"/>
    <s v="CRS2"/>
    <n v="3"/>
    <s v="XTOL_REACHED"/>
    <n v="20950"/>
    <n v="31.154999971389699"/>
    <n v="7.4999997613964698E-4"/>
    <n v="24465040.301551301"/>
    <n v="6684950.6874491898"/>
    <n v="2642286.41261337"/>
    <n v="9327237.1000625696"/>
    <n v="1206"/>
    <n v="3587"/>
    <n v="126"/>
    <n v="237"/>
    <n v="163.033696064868"/>
    <n v="42745.8229393242"/>
    <n v="1.3784034251661101E-2"/>
    <n v="0"/>
    <n v="683933.16702918801"/>
    <n v="840299.84382690501"/>
  </r>
  <r>
    <x v="1"/>
    <n v="6.5506092656847201"/>
    <n v="1.7999999993306399"/>
    <n v="0.14351371676844801"/>
    <n v="1.93652241302316"/>
    <n v="1.2724505431978199"/>
    <n v="16.869487847340999"/>
    <n v="0.40710677822399599"/>
    <x v="15"/>
    <s v="CRS2"/>
    <n v="3"/>
    <s v="XTOL_REACHED"/>
    <n v="14438"/>
    <n v="21.562000036239599"/>
    <n v="7.4999987677973605E-4"/>
    <n v="27783143.522892501"/>
    <n v="7362571.4218413802"/>
    <n v="4207016.6988880103"/>
    <n v="11569588.1207294"/>
    <n v="2943"/>
    <n v="4803"/>
    <n v="316"/>
    <n v="351"/>
    <n v="54.765149151847297"/>
    <n v="89885.236984748597"/>
    <n v="1.30495617226799E-2"/>
    <n v="0"/>
    <n v="1438163.7917559701"/>
    <n v="7466.5725989520597"/>
  </r>
  <r>
    <x v="0"/>
    <n v="4.0385191340466804"/>
    <n v="1.7999999998159599"/>
    <n v="5.4254153869907196"/>
    <n v="0.85923061977486004"/>
    <n v="1.2778401214153501"/>
    <n v="15.995044440547"/>
    <n v="0.35006370331181103"/>
    <x v="15"/>
    <s v="CRS2"/>
    <n v="4"/>
    <s v="XTOL_REACHED"/>
    <n v="21469"/>
    <n v="31.871000051498399"/>
    <n v="7.4999997059593902E-4"/>
    <n v="24465040.418600701"/>
    <n v="6684950.5300158197"/>
    <n v="2642286.1898411298"/>
    <n v="9327236.7198569607"/>
    <n v="1206"/>
    <n v="3587"/>
    <n v="126"/>
    <n v="237"/>
    <n v="163.03375156491799"/>
    <n v="42745.8422838322"/>
    <n v="1.37840315646999E-2"/>
    <n v="0"/>
    <n v="683933.47654131497"/>
    <n v="840299.533122172"/>
  </r>
  <r>
    <x v="1"/>
    <n v="6.5506085154996203"/>
    <n v="1.8"/>
    <n v="0.14351284568355199"/>
    <n v="1.93652260833439"/>
    <n v="1.2724506695685001"/>
    <n v="16.869488738479198"/>
    <n v="0.407106777542739"/>
    <x v="15"/>
    <s v="CRS2"/>
    <n v="4"/>
    <s v="XTOL_REACHED"/>
    <n v="16222"/>
    <n v="24.019999980926499"/>
    <n v="7.4999998123874499E-4"/>
    <n v="27783143.282407001"/>
    <n v="7362571.3400586098"/>
    <n v="4207016.9725926695"/>
    <n v="11569588.3126512"/>
    <n v="2943"/>
    <n v="4803"/>
    <n v="316"/>
    <n v="351"/>
    <n v="54.765454917428499"/>
    <n v="89885.238153237602"/>
    <n v="1.3049569558511401E-2"/>
    <n v="0"/>
    <n v="1438163.8104518"/>
    <n v="7466.5689663367502"/>
  </r>
  <r>
    <x v="0"/>
    <n v="4.03851955020997"/>
    <n v="1.7999999785382801"/>
    <n v="5.4254153597384498"/>
    <n v="0.85923056720050595"/>
    <n v="1.2778401235390999"/>
    <n v="15.9950441630856"/>
    <n v="0.35006370520708302"/>
    <x v="15"/>
    <s v="CRS2"/>
    <n v="5"/>
    <s v="XTOL_REACHED"/>
    <n v="17198"/>
    <n v="25.875"/>
    <n v="7.4999983681912604E-4"/>
    <n v="24465040.615109801"/>
    <n v="6684950.5665956195"/>
    <n v="2642286.14127674"/>
    <n v="9327236.7078723703"/>
    <n v="1206"/>
    <n v="3587"/>
    <n v="126"/>
    <n v="237"/>
    <n v="163.033756007893"/>
    <n v="42745.8407282111"/>
    <n v="1.37840343711893E-2"/>
    <n v="0"/>
    <n v="683933.45165137702"/>
    <n v="840299.55180102098"/>
  </r>
  <r>
    <x v="1"/>
    <n v="6.5506086900292102"/>
    <n v="1.7999999973012599"/>
    <n v="0.14351268208455201"/>
    <n v="1.9365225908836501"/>
    <n v="1.27245070243839"/>
    <n v="16.8694885866386"/>
    <n v="0.40710677837273401"/>
    <x v="15"/>
    <s v="CRS2"/>
    <n v="5"/>
    <s v="XTOL_REACHED"/>
    <n v="14751"/>
    <n v="22.049999952316199"/>
    <n v="7.4999980857929705E-4"/>
    <n v="27783143.3724318"/>
    <n v="7362571.3638587501"/>
    <n v="4207016.9414790198"/>
    <n v="11569588.305337699"/>
    <n v="2943"/>
    <n v="4803"/>
    <n v="316"/>
    <n v="351"/>
    <n v="54.765507716392001"/>
    <n v="89885.238161115703"/>
    <n v="1.3049563512010301E-2"/>
    <n v="0"/>
    <n v="1438163.8105778501"/>
    <n v="7466.5676531965701"/>
  </r>
  <r>
    <x v="0"/>
    <n v="4.0385192171512196"/>
    <n v="1.7999999953292301"/>
    <n v="5.4254178897602898"/>
    <n v="0.85923026191757301"/>
    <n v="1.27784013607228"/>
    <n v="15.9950435787611"/>
    <n v="0.35006370459344399"/>
    <x v="15"/>
    <s v="CRS2"/>
    <n v="6"/>
    <s v="XTOL_REACHED"/>
    <n v="20406"/>
    <n v="30.395999908447202"/>
    <n v="7.4999995062851395E-4"/>
    <n v="24465040.398055799"/>
    <n v="6684950.6386492802"/>
    <n v="2642286.3120191498"/>
    <n v="9327236.9506684393"/>
    <n v="1206"/>
    <n v="3587"/>
    <n v="126"/>
    <n v="237"/>
    <n v="163.03371648688699"/>
    <n v="42745.829285318498"/>
    <n v="1.3784029973592399E-2"/>
    <n v="0"/>
    <n v="683933.26856509596"/>
    <n v="840299.73995896499"/>
  </r>
  <r>
    <x v="1"/>
    <n v="6.5396618949345697"/>
    <n v="1.7999999998676399"/>
    <n v="0.13177840755665499"/>
    <n v="1.94034453844274"/>
    <n v="1.2742214997219301"/>
    <n v="16.878684048276298"/>
    <n v="0.40711529884071601"/>
    <x v="15"/>
    <s v="CRS2"/>
    <n v="6"/>
    <s v="XTOL_REACHED"/>
    <n v="21490"/>
    <n v="32.155999898910501"/>
    <n v="7.4999985539592803E-4"/>
    <n v="27779447.903418299"/>
    <n v="7361843.4824633803"/>
    <n v="4212726.8163057799"/>
    <n v="11574570.2987691"/>
    <n v="2946"/>
    <n v="4803"/>
    <n v="317"/>
    <n v="351"/>
    <n v="58.486251839867002"/>
    <n v="89914.892384460894"/>
    <n v="1.3049012016530401E-2"/>
    <n v="0"/>
    <n v="1438638.2781513699"/>
    <n v="7321.86387484445"/>
  </r>
  <r>
    <x v="0"/>
    <n v="4.04705697569519"/>
    <n v="1.8"/>
    <n v="5.42416603477424"/>
    <n v="0.85697342658281495"/>
    <n v="1.2775721928664601"/>
    <n v="15.9858366792197"/>
    <n v="0.35006453123446402"/>
    <x v="15"/>
    <s v="CRS2"/>
    <n v="7"/>
    <s v="XTOL_REACHED"/>
    <n v="36903"/>
    <n v="55.003000020980799"/>
    <n v="7.4999999753216397E-4"/>
    <n v="24466204.2462526"/>
    <n v="6685092.3009865796"/>
    <n v="2640291.7994108"/>
    <n v="9325384.1003973894"/>
    <n v="1204"/>
    <n v="3590"/>
    <n v="126"/>
    <n v="237"/>
    <n v="163.115389509068"/>
    <n v="42708.158061403497"/>
    <n v="1.37909244317805E-2"/>
    <n v="0"/>
    <n v="683330.52898245596"/>
    <n v="840526.70774785895"/>
  </r>
  <r>
    <x v="1"/>
    <n v="6.53437751944863"/>
    <n v="1.79999999742009"/>
    <n v="0.132586079255334"/>
    <n v="1.9423384322689301"/>
    <n v="1.27408987097384"/>
    <n v="16.880624246548599"/>
    <n v="0.40711379990856"/>
    <x v="15"/>
    <s v="CRS2"/>
    <n v="7"/>
    <s v="XTOL_REACHED"/>
    <n v="24022"/>
    <n v="36.229000091552699"/>
    <n v="7.4999965244509003E-4"/>
    <n v="27777338.936368201"/>
    <n v="7361730.1360055497"/>
    <n v="4215635.5176327601"/>
    <n v="11577365.6536383"/>
    <n v="2947"/>
    <n v="4802"/>
    <n v="317"/>
    <n v="351"/>
    <n v="57.836725351471301"/>
    <n v="89924.249162938999"/>
    <n v="1.3047020284337E-2"/>
    <n v="0"/>
    <n v="1438787.98660702"/>
    <n v="7284.9274187532401"/>
  </r>
  <r>
    <x v="0"/>
    <n v="4.03851920899604"/>
    <n v="1.8"/>
    <n v="5.4254153110298899"/>
    <n v="0.85923061395369504"/>
    <n v="1.27784011916887"/>
    <n v="15.9950444264461"/>
    <n v="0.35006370365072298"/>
    <x v="15"/>
    <s v="CRS2"/>
    <n v="8"/>
    <s v="XTOL_REACHED"/>
    <n v="29583"/>
    <n v="44.648999929428101"/>
    <n v="7.4999994498410399E-4"/>
    <n v="24465040.4635203"/>
    <n v="6684950.5348663302"/>
    <n v="2642286.1702735899"/>
    <n v="9327236.7051399201"/>
    <n v="1206"/>
    <n v="3587"/>
    <n v="126"/>
    <n v="237"/>
    <n v="163.03375320430399"/>
    <n v="42745.842289303298"/>
    <n v="1.37840355119932E-2"/>
    <n v="0"/>
    <n v="683933.47662885301"/>
    <n v="840299.52980683604"/>
  </r>
  <r>
    <x v="1"/>
    <n v="6.5506092023942397"/>
    <n v="1.79999999870358"/>
    <n v="0.14351302735590299"/>
    <n v="1.9365224342362299"/>
    <n v="1.2724506118111101"/>
    <n v="16.869488091031702"/>
    <n v="0.40710677704095299"/>
    <x v="15"/>
    <s v="CRS2"/>
    <n v="8"/>
    <s v="XTOL_REACHED"/>
    <n v="15089"/>
    <n v="22.787999868392902"/>
    <n v="7.4999998733697401E-4"/>
    <n v="27783143.469741799"/>
    <n v="7362571.3763615498"/>
    <n v="4207016.6707202103"/>
    <n v="11569588.0470817"/>
    <n v="2943"/>
    <n v="4803"/>
    <n v="316"/>
    <n v="351"/>
    <n v="54.765383172743597"/>
    <n v="89885.237291934201"/>
    <n v="1.30495645804672E-2"/>
    <n v="0"/>
    <n v="1438163.79667094"/>
    <n v="7466.5686367551798"/>
  </r>
  <r>
    <x v="0"/>
    <n v="4.0385189759365598"/>
    <n v="1.8"/>
    <n v="5.4254165938462702"/>
    <n v="0.85923049919542405"/>
    <n v="1.27784012625011"/>
    <n v="15.9950442705697"/>
    <n v="0.350063704026782"/>
    <x v="15"/>
    <s v="CRS2"/>
    <n v="9"/>
    <s v="XTOL_REACHED"/>
    <n v="19493"/>
    <n v="29.232000112533498"/>
    <n v="7.4999995854991999E-4"/>
    <n v="24465040.382363401"/>
    <n v="6684950.5745092202"/>
    <n v="2642286.2921349299"/>
    <n v="9327236.8666441608"/>
    <n v="1206"/>
    <n v="3587"/>
    <n v="126"/>
    <n v="237"/>
    <n v="163.033733068619"/>
    <n v="42745.836994327597"/>
    <n v="1.37840345308065E-2"/>
    <n v="0"/>
    <n v="683933.39190924296"/>
    <n v="840299.62470983295"/>
  </r>
  <r>
    <x v="1"/>
    <n v="6.55060943111177"/>
    <n v="1.8"/>
    <n v="0.14351382931996801"/>
    <n v="1.9365223949602399"/>
    <n v="1.2724505202254399"/>
    <n v="16.8694879195277"/>
    <n v="0.407106780654242"/>
    <x v="15"/>
    <s v="CRS2"/>
    <n v="9"/>
    <s v="XTOL_REACHED"/>
    <n v="21253"/>
    <n v="32.274000167846602"/>
    <n v="7.49999915052904E-4"/>
    <n v="27783143.7375919"/>
    <n v="7362571.4635765404"/>
    <n v="4207016.6702754898"/>
    <n v="11569588.133851999"/>
    <n v="2943"/>
    <n v="4803"/>
    <n v="316"/>
    <n v="351"/>
    <n v="54.765107898799499"/>
    <n v="89885.236711078498"/>
    <n v="1.30495786644961E-2"/>
    <n v="0"/>
    <n v="1438163.7873772499"/>
    <n v="7466.5728302940997"/>
  </r>
  <r>
    <x v="0"/>
    <n v="4.0388362855017998"/>
    <n v="1.8"/>
    <n v="5.4080494583815799"/>
    <n v="0.86167165938611401"/>
    <n v="1.27782755316589"/>
    <n v="15.999050041956099"/>
    <n v="0.35006420673419603"/>
    <x v="15"/>
    <s v="CRS2"/>
    <n v="10"/>
    <s v="XTOL_REACHED"/>
    <n v="35332"/>
    <n v="53.4289999008178"/>
    <n v="7.4999980937619497E-4"/>
    <n v="24465231.269261502"/>
    <n v="6684324.0025779903"/>
    <n v="2641725.60265553"/>
    <n v="9326049.6052335203"/>
    <n v="1208"/>
    <n v="3589"/>
    <n v="128"/>
    <n v="237"/>
    <n v="163.26114062628201"/>
    <n v="42840.057279720801"/>
    <n v="1.37805287386368E-2"/>
    <n v="0"/>
    <n v="685440.91647553304"/>
    <n v="838778.10698178795"/>
  </r>
  <r>
    <x v="1"/>
    <n v="6.55060927454325"/>
    <n v="1.79999999659382"/>
    <n v="0.14351261229579901"/>
    <n v="1.9365224226331199"/>
    <n v="1.27245066803124"/>
    <n v="16.869488199557701"/>
    <n v="0.40710677718013399"/>
    <x v="15"/>
    <s v="CRS2"/>
    <n v="10"/>
    <s v="XTOL_REACHED"/>
    <n v="18229"/>
    <n v="27.847000122070298"/>
    <n v="7.4999995280961495E-4"/>
    <n v="27783143.529459801"/>
    <n v="7362571.3698061202"/>
    <n v="4207016.6249161595"/>
    <n v="11569587.994722201"/>
    <n v="2943"/>
    <n v="4803"/>
    <n v="316"/>
    <n v="351"/>
    <n v="54.765522632653699"/>
    <n v="89885.237439538294"/>
    <n v="1.3049565107037499E-2"/>
    <n v="0"/>
    <n v="1438163.7990326099"/>
    <n v="7466.5660559190301"/>
  </r>
  <r>
    <x v="0"/>
    <n v="4.0475559450831202"/>
    <n v="1.8"/>
    <n v="5.4254021682859204"/>
    <n v="0.85594255536127495"/>
    <n v="1.2694249450806701"/>
    <n v="15.9704869627297"/>
    <n v="0.34973191359686001"/>
    <x v="16"/>
    <s v="CRS2"/>
    <n v="1"/>
    <s v="XTOL_REACHED"/>
    <n v="20230"/>
    <n v="30.625"/>
    <n v="7.9999990798175697E-4"/>
    <n v="24444868.678833701"/>
    <n v="6678735.3312020097"/>
    <n v="2633334.7766520502"/>
    <n v="9312070.1078540608"/>
    <n v="1204"/>
    <n v="3590"/>
    <n v="126"/>
    <n v="237"/>
    <n v="163.100603278509"/>
    <n v="42677.620593019499"/>
    <n v="1.37722956865594E-2"/>
    <n v="0"/>
    <n v="682841.92948831199"/>
    <n v="840642.04834216996"/>
  </r>
  <r>
    <x v="1"/>
    <n v="6.5314070365106804"/>
    <n v="1.7999999997779601"/>
    <n v="0.124751144521572"/>
    <n v="1.94293793879956"/>
    <n v="1.2679228391738899"/>
    <n v="16.868896750560499"/>
    <n v="0.406797859086997"/>
    <x v="16"/>
    <s v="CRS2"/>
    <n v="1"/>
    <s v="XTOL_REACHED"/>
    <n v="16358"/>
    <n v="24.709000110626199"/>
    <n v="7.9999997691651299E-4"/>
    <n v="27756254.953675501"/>
    <n v="7355587.8977448801"/>
    <n v="4210137.09587905"/>
    <n v="11565724.993623899"/>
    <n v="2948"/>
    <n v="4801"/>
    <n v="317"/>
    <n v="351"/>
    <n v="61.057077865540798"/>
    <n v="89911.494175420899"/>
    <n v="1.30332429686312E-2"/>
    <n v="0"/>
    <n v="1438583.90680673"/>
    <n v="7236.09332762552"/>
  </r>
  <r>
    <x v="0"/>
    <n v="4.04755659785737"/>
    <n v="1.7999999997126901"/>
    <n v="5.4254032615645302"/>
    <n v="0.85594224383532302"/>
    <n v="1.26942490715651"/>
    <n v="15.9704858229714"/>
    <n v="0.34973191305921397"/>
    <x v="16"/>
    <s v="CRS2"/>
    <n v="2"/>
    <s v="XTOL_REACHED"/>
    <n v="20359"/>
    <n v="31.147000074386501"/>
    <n v="7.9999998230869003E-4"/>
    <n v="24444868.715270199"/>
    <n v="6678735.3873914396"/>
    <n v="2633334.6611223901"/>
    <n v="9312070.0485138409"/>
    <n v="1204"/>
    <n v="3590"/>
    <n v="126"/>
    <n v="237"/>
    <n v="163.10059247847701"/>
    <n v="42677.611669739897"/>
    <n v="1.37722987481713E-2"/>
    <n v="0"/>
    <n v="682841.78671583906"/>
    <n v="840642.16207604797"/>
  </r>
  <r>
    <x v="1"/>
    <n v="6.5387889055021198"/>
    <n v="1.8"/>
    <n v="0.13191182924683301"/>
    <n v="1.9397404292651399"/>
    <n v="1.2671879894495299"/>
    <n v="16.864846182654698"/>
    <n v="0.40680885639527697"/>
    <x v="16"/>
    <s v="CRS2"/>
    <n v="2"/>
    <s v="XTOL_REACHED"/>
    <n v="19981"/>
    <n v="30.617999792098999"/>
    <n v="7.9999990619762304E-4"/>
    <n v="27759301.735063199"/>
    <n v="7356000.6152414298"/>
    <n v="4206336.7334089801"/>
    <n v="11562337.3486504"/>
    <n v="2946"/>
    <n v="4803"/>
    <n v="317"/>
    <n v="351"/>
    <n v="58.629686372311497"/>
    <n v="89893.035226066306"/>
    <n v="1.3033649657785E-2"/>
    <n v="0"/>
    <n v="1438288.56361706"/>
    <n v="7347.2517186627801"/>
  </r>
  <r>
    <x v="0"/>
    <n v="4.0475565562200497"/>
    <n v="1.7999999999999901"/>
    <n v="5.4254027630518404"/>
    <n v="0.85594231840830404"/>
    <n v="1.2694249160565001"/>
    <n v="15.970486155003201"/>
    <n v="0.34973191377457202"/>
    <x v="16"/>
    <s v="CRS2"/>
    <n v="3"/>
    <s v="XTOL_REACHED"/>
    <n v="20073"/>
    <n v="30.6369998455047"/>
    <n v="7.9999993730272905E-4"/>
    <n v="24444868.7927806"/>
    <n v="6678735.3764079604"/>
    <n v="2633334.6487732599"/>
    <n v="9312070.0251812208"/>
    <n v="1204"/>
    <n v="3590"/>
    <n v="126"/>
    <n v="237"/>
    <n v="163.10059931153501"/>
    <n v="42677.614420825397"/>
    <n v="1.37723046178674E-2"/>
    <n v="0"/>
    <n v="682841.83073320705"/>
    <n v="840642.120052204"/>
  </r>
  <r>
    <x v="1"/>
    <n v="6.5314081888172897"/>
    <n v="1.8"/>
    <n v="0.12475130386187"/>
    <n v="1.9429376179689199"/>
    <n v="1.2679228440197801"/>
    <n v="16.8688960033599"/>
    <n v="0.40679786119934302"/>
    <x v="16"/>
    <s v="CRS2"/>
    <n v="3"/>
    <s v="XTOL_REACHED"/>
    <n v="19376"/>
    <n v="29.6990001201629"/>
    <n v="7.9999967893280898E-4"/>
    <n v="27756255.513070598"/>
    <n v="7355588.0073175803"/>
    <n v="4210136.5958322501"/>
    <n v="11565724.6031498"/>
    <n v="2948"/>
    <n v="4801"/>
    <n v="317"/>
    <n v="351"/>
    <n v="61.056975616424097"/>
    <n v="89911.492931286106"/>
    <n v="1.3033240399434E-2"/>
    <n v="0"/>
    <n v="1438583.88690057"/>
    <n v="7236.0904521107504"/>
  </r>
  <r>
    <x v="0"/>
    <n v="4.0475531659541701"/>
    <n v="1.8"/>
    <n v="5.4253957750508501"/>
    <n v="0.85594418770659897"/>
    <n v="1.26942511309648"/>
    <n v="15.9704921461549"/>
    <n v="0.34973191658484598"/>
    <x v="16"/>
    <s v="CRS2"/>
    <n v="4"/>
    <s v="XTOL_REACHED"/>
    <n v="18778"/>
    <n v="28.9489998817443"/>
    <n v="7.9999996401797203E-4"/>
    <n v="24444868.576083399"/>
    <n v="6678735.0578172104"/>
    <n v="2633335.2464856701"/>
    <n v="9312070.3043028805"/>
    <n v="1204"/>
    <n v="3590"/>
    <n v="126"/>
    <n v="237"/>
    <n v="163.10067427492001"/>
    <n v="42677.667245433098"/>
    <n v="1.3772280242476599E-2"/>
    <n v="0"/>
    <n v="682842.67592693004"/>
    <n v="840641.423663144"/>
  </r>
  <r>
    <x v="1"/>
    <n v="6.5314065539634596"/>
    <n v="1.8"/>
    <n v="0.124751016324763"/>
    <n v="1.94293807073292"/>
    <n v="1.26792285862693"/>
    <n v="16.868897139135001"/>
    <n v="0.40679785876558899"/>
    <x v="16"/>
    <s v="CRS2"/>
    <n v="4"/>
    <s v="XTOL_REACHED"/>
    <n v="20414"/>
    <n v="30.332000017166099"/>
    <n v="7.9999999736857404E-4"/>
    <n v="27756254.7677362"/>
    <n v="7355587.8600300997"/>
    <n v="4210137.3074644702"/>
    <n v="11565725.1674945"/>
    <n v="2948"/>
    <n v="4801"/>
    <n v="317"/>
    <n v="351"/>
    <n v="61.057147373842"/>
    <n v="89911.494756633605"/>
    <n v="1.30332456480401E-2"/>
    <n v="0"/>
    <n v="1438583.91610613"/>
    <n v="7236.0941293387896"/>
  </r>
  <r>
    <x v="0"/>
    <n v="4.0384269502769898"/>
    <n v="1.8"/>
    <n v="5.4254321714773397"/>
    <n v="0.85852033977172504"/>
    <n v="1.26978792671951"/>
    <n v="15.980738585927901"/>
    <n v="0.349733219182569"/>
    <x v="16"/>
    <s v="CRS2"/>
    <n v="5"/>
    <s v="XTOL_REACHED"/>
    <n v="20626"/>
    <n v="29.681999921798699"/>
    <n v="7.9999998071133898E-4"/>
    <n v="24443755.740704801"/>
    <n v="6678573.0157016497"/>
    <n v="2635475.6238616998"/>
    <n v="9314048.6395633593"/>
    <n v="1206"/>
    <n v="3587"/>
    <n v="126"/>
    <n v="237"/>
    <n v="163.03213976537299"/>
    <n v="42724.526065944403"/>
    <n v="1.37648787490683E-2"/>
    <n v="0"/>
    <n v="683592.41705511103"/>
    <n v="840293.825264454"/>
  </r>
  <r>
    <x v="1"/>
    <n v="6.5314074310356798"/>
    <n v="1.8"/>
    <n v="0.124751317614904"/>
    <n v="1.94293783166314"/>
    <n v="1.26792283291176"/>
    <n v="16.868896380038102"/>
    <n v="0.40679785981573502"/>
    <x v="16"/>
    <s v="CRS2"/>
    <n v="5"/>
    <s v="XTOL_REACHED"/>
    <n v="18807"/>
    <n v="27.029000043869001"/>
    <n v="7.9999995945948801E-4"/>
    <n v="27756255.120260902"/>
    <n v="7355587.9423627704"/>
    <n v="4210136.9430144504"/>
    <n v="11565724.8853772"/>
    <n v="2948"/>
    <n v="4801"/>
    <n v="317"/>
    <n v="351"/>
    <n v="61.056990774771897"/>
    <n v="89911.493664798996"/>
    <n v="1.3033236879840499E-2"/>
    <n v="0"/>
    <n v="1438583.89863678"/>
    <n v="7236.0930463162003"/>
  </r>
  <r>
    <x v="0"/>
    <n v="4.04755559947463"/>
    <n v="1.8"/>
    <n v="5.42540176205911"/>
    <n v="0.85594270605604394"/>
    <n v="1.26942499065263"/>
    <n v="15.970487531238099"/>
    <n v="0.34973191505502699"/>
    <x v="16"/>
    <s v="CRS2"/>
    <n v="6"/>
    <s v="XTOL_REACHED"/>
    <n v="19177"/>
    <n v="27.7299997806549"/>
    <n v="7.9999974042465195E-4"/>
    <n v="24444868.719914701"/>
    <n v="6678735.3309328696"/>
    <n v="2633334.8741366901"/>
    <n v="9312070.2050695606"/>
    <n v="1204"/>
    <n v="3590"/>
    <n v="126"/>
    <n v="237"/>
    <n v="163.10060652781601"/>
    <n v="42677.624502906998"/>
    <n v="1.3772293897564101E-2"/>
    <n v="0"/>
    <n v="682841.99204651196"/>
    <n v="840642.002146477"/>
  </r>
  <r>
    <x v="1"/>
    <n v="6.53140764375126"/>
    <n v="1.7999999997242599"/>
    <n v="0.124751146557371"/>
    <n v="1.942937745914"/>
    <n v="1.26792282637892"/>
    <n v="16.868896675784299"/>
    <n v="0.406797860246016"/>
    <x v="16"/>
    <s v="CRS2"/>
    <n v="6"/>
    <s v="XTOL_REACHED"/>
    <n v="16460"/>
    <n v="24.232000112533498"/>
    <n v="7.9999999627322095E-4"/>
    <n v="27756255.320304599"/>
    <n v="7355587.93717911"/>
    <n v="4210136.7673727795"/>
    <n v="11565724.7045519"/>
    <n v="2948"/>
    <n v="4801"/>
    <n v="317"/>
    <n v="351"/>
    <n v="61.057043655076697"/>
    <n v="89911.493601215407"/>
    <n v="1.30332595097445E-2"/>
    <n v="0"/>
    <n v="1438583.89761944"/>
    <n v="7236.0893913055997"/>
  </r>
  <r>
    <x v="0"/>
    <n v="4.0475566201444604"/>
    <n v="1.8"/>
    <n v="5.4254030962554598"/>
    <n v="0.85594224174879097"/>
    <n v="1.2694249072508099"/>
    <n v="15.970485861546299"/>
    <n v="0.34973191248897401"/>
    <x v="16"/>
    <s v="CRS2"/>
    <n v="7"/>
    <s v="XTOL_REACHED"/>
    <n v="23262"/>
    <n v="33.782999992370598"/>
    <n v="7.9999997657874303E-4"/>
    <n v="24444868.7006093"/>
    <n v="6678735.3717206297"/>
    <n v="2633334.6315531"/>
    <n v="9312070.0032737292"/>
    <n v="1204"/>
    <n v="3590"/>
    <n v="126"/>
    <n v="237"/>
    <n v="163.100595005667"/>
    <n v="42677.612388415502"/>
    <n v="1.37722957959081E-2"/>
    <n v="0"/>
    <n v="682841.79821464804"/>
    <n v="840642.149487613"/>
  </r>
  <r>
    <x v="1"/>
    <n v="6.5310194137961197"/>
    <n v="1.7999999992794899"/>
    <n v="0.124751102140239"/>
    <n v="1.9427344063732399"/>
    <n v="1.26829332413761"/>
    <n v="16.870573365909401"/>
    <n v="0.406804742759383"/>
    <x v="16"/>
    <s v="CRS2"/>
    <n v="7"/>
    <s v="XTOL_REACHED"/>
    <n v="21400"/>
    <n v="31.103000164031901"/>
    <n v="7.9999998600786099E-4"/>
    <n v="27756895.545175899"/>
    <n v="7355681.9033693001"/>
    <n v="4210085.6142582996"/>
    <n v="11565767.517627601"/>
    <n v="2947"/>
    <n v="4801"/>
    <n v="317"/>
    <n v="351"/>
    <n v="61.441905052048902"/>
    <n v="89909.176902258303"/>
    <n v="1.3033317813472599E-2"/>
    <n v="0"/>
    <n v="1438546.8304361301"/>
    <n v="7281.6981041971103"/>
  </r>
  <r>
    <x v="0"/>
    <n v="4.0384263678100103"/>
    <n v="1.7999999909045701"/>
    <n v="5.4254724339668696"/>
    <n v="0.85851525542520402"/>
    <n v="1.26978799612313"/>
    <n v="15.9807257806007"/>
    <n v="0.349733236288156"/>
    <x v="16"/>
    <s v="CRS2"/>
    <n v="8"/>
    <s v="XTOL_REACHED"/>
    <n v="20365"/>
    <n v="29.608999967574999"/>
    <n v="7.9999965909402396E-4"/>
    <n v="24443754.676558901"/>
    <n v="6678574.68240391"/>
    <n v="2635478.0447899499"/>
    <n v="9314052.7271938603"/>
    <n v="1206"/>
    <n v="3587"/>
    <n v="126"/>
    <n v="237"/>
    <n v="163.03155834346299"/>
    <n v="42724.325666960503"/>
    <n v="1.37648958100208E-2"/>
    <n v="0"/>
    <n v="683589.21067136806"/>
    <n v="840297.06437616597"/>
  </r>
  <r>
    <x v="1"/>
    <n v="6.5314067539888896"/>
    <n v="1.7999999990593401"/>
    <n v="0.12475149360878"/>
    <n v="1.94293802646203"/>
    <n v="1.26792281385234"/>
    <n v="16.868896888231799"/>
    <n v="0.40679786040044102"/>
    <x v="16"/>
    <s v="CRS2"/>
    <n v="8"/>
    <s v="XTOL_REACHED"/>
    <n v="18299"/>
    <n v="27.0590000152587"/>
    <n v="7.9999994225320398E-4"/>
    <n v="27756254.903282601"/>
    <n v="7355587.9123594305"/>
    <n v="4210137.2801414002"/>
    <n v="11565725.1925008"/>
    <n v="2948"/>
    <n v="4801"/>
    <n v="317"/>
    <n v="351"/>
    <n v="61.056918371089303"/>
    <n v="89911.494506020099"/>
    <n v="1.3033244499908499E-2"/>
    <n v="0"/>
    <n v="1438583.91209632"/>
    <n v="7236.0946738456496"/>
  </r>
  <r>
    <x v="0"/>
    <n v="4.0384267449951503"/>
    <n v="1.8"/>
    <n v="5.42543246082744"/>
    <n v="0.85852046321684305"/>
    <n v="1.2697879351402399"/>
    <n v="15.9807384510117"/>
    <n v="0.349733221340428"/>
    <x v="16"/>
    <s v="CRS2"/>
    <n v="9"/>
    <s v="XTOL_REACHED"/>
    <n v="27034"/>
    <n v="39.514999866485503"/>
    <n v="7.9999994316642497E-4"/>
    <n v="24443755.7400629"/>
    <n v="6678573.0729049901"/>
    <n v="2635475.7861509901"/>
    <n v="9314048.8590559792"/>
    <n v="1206"/>
    <n v="3587"/>
    <n v="126"/>
    <n v="237"/>
    <n v="163.032134086817"/>
    <n v="42724.525676053803"/>
    <n v="1.3764882872586599E-2"/>
    <n v="0"/>
    <n v="683592.41081686004"/>
    <n v="840293.84081096097"/>
  </r>
  <r>
    <x v="1"/>
    <n v="6.5314051899549801"/>
    <n v="1.8"/>
    <n v="0.124751737419038"/>
    <n v="1.94293848497447"/>
    <n v="1.26792283294402"/>
    <n v="16.8688977735432"/>
    <n v="0.40679786135721302"/>
    <x v="16"/>
    <s v="CRS2"/>
    <n v="9"/>
    <s v="XTOL_REACHED"/>
    <n v="17149"/>
    <n v="25.1619999408721"/>
    <n v="7.9999998508955498E-4"/>
    <n v="27756254.3211799"/>
    <n v="7355587.8535370501"/>
    <n v="4210138.0941875204"/>
    <n v="11565725.947724501"/>
    <n v="2948"/>
    <n v="4801"/>
    <n v="317"/>
    <n v="351"/>
    <n v="61.056830195346301"/>
    <n v="89911.496322829902"/>
    <n v="1.30332408088878E-2"/>
    <n v="0"/>
    <n v="1438583.9411652701"/>
    <n v="7236.0983657602401"/>
  </r>
  <r>
    <x v="0"/>
    <n v="4.0475562285346802"/>
    <n v="1.8"/>
    <n v="5.4254036390954203"/>
    <n v="0.85594237522217298"/>
    <n v="1.2694249448962101"/>
    <n v="15.970485816502499"/>
    <n v="0.34973191512062002"/>
    <x v="16"/>
    <s v="CRS2"/>
    <n v="10"/>
    <s v="XTOL_REACHED"/>
    <n v="20982"/>
    <n v="30.888000011443999"/>
    <n v="7.9999994268009904E-4"/>
    <n v="24444868.671361499"/>
    <n v="6678735.4419493601"/>
    <n v="2633334.8677702802"/>
    <n v="9312070.3097196408"/>
    <n v="1204"/>
    <n v="3590"/>
    <n v="126"/>
    <n v="237"/>
    <n v="163.10058428502199"/>
    <n v="42677.611676356901"/>
    <n v="1.37722932482935E-2"/>
    <n v="0"/>
    <n v="682841.78682171099"/>
    <n v="840642.17834262503"/>
  </r>
  <r>
    <x v="1"/>
    <n v="6.5387869060200101"/>
    <n v="1.7999999998456999"/>
    <n v="0.131911539635962"/>
    <n v="1.93974101143447"/>
    <n v="1.26718805529681"/>
    <n v="16.864847539101302"/>
    <n v="0.40680885600045502"/>
    <x v="16"/>
    <s v="CRS2"/>
    <n v="10"/>
    <s v="XTOL_REACHED"/>
    <n v="24066"/>
    <n v="35.239000082015899"/>
    <n v="7.9999990817698101E-4"/>
    <n v="27759300.949341901"/>
    <n v="7356000.4898501998"/>
    <n v="4206337.6983978702"/>
    <n v="11562338.188247999"/>
    <n v="2946"/>
    <n v="4803"/>
    <n v="317"/>
    <n v="351"/>
    <n v="58.629846328131102"/>
    <n v="89893.0376566208"/>
    <n v="1.30336507745709E-2"/>
    <n v="0"/>
    <n v="1438288.60250593"/>
    <n v="7347.2556328754899"/>
  </r>
  <r>
    <x v="0"/>
    <n v="4.0472520428789203"/>
    <n v="1.7999999971855301"/>
    <n v="5.4247012325123896"/>
    <n v="0.85538945290055701"/>
    <n v="1.2615651775441099"/>
    <n v="15.9565625378464"/>
    <n v="0.34940644828965101"/>
    <x v="17"/>
    <s v="CRS2"/>
    <n v="1"/>
    <s v="XTOL_REACHED"/>
    <n v="26693"/>
    <n v="38.858999967575002"/>
    <n v="8.4999993085879504E-4"/>
    <n v="24423828.977346499"/>
    <n v="6672437.9956730697"/>
    <n v="2626687.58903606"/>
    <n v="9299125.5847091302"/>
    <n v="1204"/>
    <n v="3590"/>
    <n v="126"/>
    <n v="237"/>
    <n v="163.10771499812799"/>
    <n v="42661.039307245701"/>
    <n v="1.3753529402652301E-2"/>
    <n v="0"/>
    <n v="682576.62891593098"/>
    <n v="840570.091453498"/>
  </r>
  <r>
    <x v="1"/>
    <n v="6.5384125964159603"/>
    <n v="1.79999999939419"/>
    <n v="0.13196860447431999"/>
    <n v="1.9394823047960901"/>
    <n v="1.26005741304159"/>
    <n v="16.849207498086699"/>
    <n v="0.406499901223288"/>
    <x v="17"/>
    <s v="CRS2"/>
    <n v="1"/>
    <s v="XTOL_REACHED"/>
    <n v="23192"/>
    <n v="33.719000101089399"/>
    <n v="8.4999993491015205E-4"/>
    <n v="27739222.533305299"/>
    <n v="7350338.4203212196"/>
    <n v="4200007.5995009402"/>
    <n v="11550346.0198221"/>
    <n v="2947"/>
    <n v="4802"/>
    <n v="317"/>
    <n v="351"/>
    <n v="58.278041671621601"/>
    <n v="89873.898015696395"/>
    <n v="1.3019309141001899E-2"/>
    <n v="0"/>
    <n v="1437982.36825114"/>
    <n v="7306.3282393552099"/>
  </r>
  <r>
    <x v="0"/>
    <n v="4.0489126195960603"/>
    <n v="1.8"/>
    <n v="5.3990883934167497"/>
    <n v="0.85872250773675396"/>
    <n v="1.2615006865457601"/>
    <n v="15.9590941581501"/>
    <n v="0.34940727895625801"/>
    <x v="17"/>
    <s v="CRS2"/>
    <n v="2"/>
    <s v="XTOL_REACHED"/>
    <n v="20029"/>
    <n v="29.252000093460001"/>
    <n v="8.4999991017611399E-4"/>
    <n v="24423352.641611099"/>
    <n v="6671464.9810839603"/>
    <n v="2625979.9251212599"/>
    <n v="9297444.9062052295"/>
    <n v="1210"/>
    <n v="3596"/>
    <n v="129"/>
    <n v="237"/>
    <n v="163.43577413183999"/>
    <n v="42799.351989620904"/>
    <n v="1.3751095870687799E-2"/>
    <n v="0"/>
    <n v="684789.63183393504"/>
    <n v="838283.98162508605"/>
  </r>
  <r>
    <x v="1"/>
    <n v="6.5384585161383999"/>
    <n v="1.8"/>
    <n v="0.131961714947368"/>
    <n v="1.9394692310167601"/>
    <n v="1.2600574877689099"/>
    <n v="16.849180072783899"/>
    <n v="0.40649990226197102"/>
    <x v="17"/>
    <s v="CRS2"/>
    <n v="2"/>
    <s v="XTOL_REACHED"/>
    <n v="21195"/>
    <n v="23.2209999561309"/>
    <n v="8.4999994170396399E-4"/>
    <n v="27739240.714092899"/>
    <n v="7350340.7877513804"/>
    <n v="4199984.8723373599"/>
    <n v="11550325.660088699"/>
    <n v="2947"/>
    <n v="4802"/>
    <n v="317"/>
    <n v="351"/>
    <n v="58.279647620446703"/>
    <n v="89873.847755262294"/>
    <n v="1.3019319604672E-2"/>
    <n v="0"/>
    <n v="1437981.5640841899"/>
    <n v="7306.1481341963399"/>
  </r>
  <r>
    <x v="0"/>
    <n v="4.0008947831130701"/>
    <n v="1.8"/>
    <n v="5.4652667139104301"/>
    <n v="0.86340168274044904"/>
    <n v="1.2625580221710799"/>
    <n v="15.9976566717695"/>
    <n v="0.34940610902111802"/>
    <x v="17"/>
    <s v="CRS2"/>
    <n v="3"/>
    <s v="XTOL_REACHED"/>
    <n v="15008"/>
    <n v="12.116999864578201"/>
    <n v="8.4999985720320896E-4"/>
    <n v="24417354.2487172"/>
    <n v="6673003.1988879796"/>
    <n v="2638672.4193480699"/>
    <n v="9311675.6182360593"/>
    <n v="1209"/>
    <n v="3570"/>
    <n v="126"/>
    <n v="234"/>
    <n v="162.186772604227"/>
    <n v="42699.265633710696"/>
    <n v="1.37220783227827E-2"/>
    <n v="0"/>
    <n v="683188.25013937196"/>
    <n v="842074.27126292302"/>
  </r>
  <r>
    <x v="1"/>
    <n v="6.5384130765210298"/>
    <n v="1.7999999929495201"/>
    <n v="0.13197108278454001"/>
    <n v="1.9394822556984299"/>
    <n v="1.2600571492130199"/>
    <n v="16.849206218046699"/>
    <n v="0.40649990730222801"/>
    <x v="17"/>
    <s v="CRS2"/>
    <n v="3"/>
    <s v="XTOL_REACHED"/>
    <n v="18855"/>
    <n v="15.3099999427795"/>
    <n v="8.4999998118533496E-4"/>
    <n v="27739222.809013899"/>
    <n v="7350338.6259236103"/>
    <n v="4200007.7324792603"/>
    <n v="11550346.3584028"/>
    <n v="2947"/>
    <n v="4802"/>
    <n v="317"/>
    <n v="351"/>
    <n v="58.276993053260298"/>
    <n v="89873.897188522998"/>
    <n v="1.3019290766179E-2"/>
    <n v="0"/>
    <n v="1437982.3550163601"/>
    <n v="7306.3339809325898"/>
  </r>
  <r>
    <x v="0"/>
    <n v="4.0472524468597797"/>
    <n v="1.7999999999999901"/>
    <n v="5.4247016516448197"/>
    <n v="0.85538928362864697"/>
    <n v="1.2615651532507099"/>
    <n v="15.9565618509441"/>
    <n v="0.34940644726669301"/>
    <x v="17"/>
    <s v="CRS2"/>
    <n v="4"/>
    <s v="XTOL_REACHED"/>
    <n v="24223"/>
    <n v="19.468000173568701"/>
    <n v="8.4999999544169299E-4"/>
    <n v="24423828.965016901"/>
    <n v="6672438.0134823499"/>
    <n v="2626687.4939759099"/>
    <n v="9299125.5074582603"/>
    <n v="1204"/>
    <n v="3590"/>
    <n v="126"/>
    <n v="237"/>
    <n v="163.107711867402"/>
    <n v="42661.0350242481"/>
    <n v="1.3753527765480699E-2"/>
    <n v="0"/>
    <n v="682576.56038796995"/>
    <n v="840570.14026495104"/>
  </r>
  <r>
    <x v="1"/>
    <n v="6.5384119171481396"/>
    <n v="1.8"/>
    <n v="0.13196870539340799"/>
    <n v="1.9394825149489801"/>
    <n v="1.26005740546978"/>
    <n v="16.849207654747701"/>
    <n v="0.40649990023321497"/>
    <x v="17"/>
    <s v="CRS2"/>
    <n v="4"/>
    <s v="XTOL_REACHED"/>
    <n v="23138"/>
    <n v="18.628999948501502"/>
    <n v="8.4999998549674404E-4"/>
    <n v="27739222.155429501"/>
    <n v="7350338.3782797502"/>
    <n v="4200007.9582687402"/>
    <n v="11550346.3365485"/>
    <n v="2947"/>
    <n v="4802"/>
    <n v="317"/>
    <n v="351"/>
    <n v="58.278022014767899"/>
    <n v="89873.898689425201"/>
    <n v="1.3019297757735099E-2"/>
    <n v="0"/>
    <n v="1437982.3790308"/>
    <n v="7306.3313622686201"/>
  </r>
  <r>
    <x v="0"/>
    <n v="4.0494139869300998"/>
    <n v="1.79999999266483"/>
    <n v="5.3920738339252603"/>
    <n v="0.862594231453233"/>
    <n v="1.2614812082414799"/>
    <n v="15.9500032200198"/>
    <n v="0.349407458585135"/>
    <x v="17"/>
    <s v="CRS2"/>
    <n v="5"/>
    <s v="XTOL_REACHED"/>
    <n v="21873"/>
    <n v="17.555999994277901"/>
    <n v="8.4999996707801103E-4"/>
    <n v="24423117.266777899"/>
    <n v="6672493.7909143697"/>
    <n v="2627000.7693709899"/>
    <n v="9299494.5602853708"/>
    <n v="1209"/>
    <n v="3587"/>
    <n v="129"/>
    <n v="237"/>
    <n v="163.528567948317"/>
    <n v="42832.391490495102"/>
    <n v="1.37588540942749E-2"/>
    <n v="0"/>
    <n v="685318.26384792197"/>
    <n v="837670.20671672095"/>
  </r>
  <r>
    <x v="1"/>
    <n v="6.53841387240705"/>
    <n v="1.7999999999166401"/>
    <n v="0.13196857968491299"/>
    <n v="1.93948196131287"/>
    <n v="1.26005739056597"/>
    <n v="16.849206394159499"/>
    <n v="0.40649990039806999"/>
    <x v="17"/>
    <s v="CRS2"/>
    <n v="5"/>
    <s v="XTOL_REACHED"/>
    <n v="24772"/>
    <n v="19.976999998092602"/>
    <n v="8.4999997946362299E-4"/>
    <n v="27739222.9167253"/>
    <n v="7350338.4877438098"/>
    <n v="4200007.0098886397"/>
    <n v="11550345.497632399"/>
    <n v="2947"/>
    <n v="4802"/>
    <n v="317"/>
    <n v="351"/>
    <n v="58.2780254885567"/>
    <n v="89873.896483298406"/>
    <n v="1.3019295479439299E-2"/>
    <n v="0"/>
    <n v="1437982.3437327701"/>
    <n v="7306.3248380377199"/>
  </r>
  <r>
    <x v="0"/>
    <n v="4.0383344055874302"/>
    <n v="1.8"/>
    <n v="5.4254511956313802"/>
    <n v="0.85781053293877596"/>
    <n v="1.26191151954513"/>
    <n v="15.966334087206899"/>
    <n v="0.349407397199338"/>
    <x v="17"/>
    <s v="CRS2"/>
    <n v="6"/>
    <s v="XTOL_REACHED"/>
    <n v="26267"/>
    <n v="21.187000036239599"/>
    <n v="8.4999996224309601E-4"/>
    <n v="24422704.262259498"/>
    <n v="6672301.9366218196"/>
    <n v="2628801.1363273398"/>
    <n v="9301103.0729491692"/>
    <n v="1206"/>
    <n v="3587"/>
    <n v="126"/>
    <n v="237"/>
    <n v="163.03050811373799"/>
    <n v="42703.212058249999"/>
    <n v="1.3746466646502999E-2"/>
    <n v="0"/>
    <n v="683251.39293200104"/>
    <n v="840288.36191156902"/>
  </r>
  <r>
    <x v="1"/>
    <n v="6.5384259097606598"/>
    <n v="1.7999999991252"/>
    <n v="0.131966554743947"/>
    <n v="1.93947853660693"/>
    <n v="1.2600574396936099"/>
    <n v="16.8491993440825"/>
    <n v="0.40649990097039401"/>
    <x v="17"/>
    <s v="CRS2"/>
    <n v="6"/>
    <s v="XTOL_REACHED"/>
    <n v="22670"/>
    <n v="18.375999927520699"/>
    <n v="8.4999994684786296E-4"/>
    <n v="27739227.724258099"/>
    <n v="7350339.1042396398"/>
    <n v="4200001.0421271604"/>
    <n v="11550340.146366799"/>
    <n v="2947"/>
    <n v="4802"/>
    <n v="317"/>
    <n v="351"/>
    <n v="58.278531113906503"/>
    <n v="89873.883447828499"/>
    <n v="1.3019301654690099E-2"/>
    <n v="0"/>
    <n v="1437982.1351652499"/>
    <n v="7306.2761183081602"/>
  </r>
  <r>
    <x v="0"/>
    <n v="4.0494139645698999"/>
    <n v="1.7999999939130999"/>
    <n v="5.3920752382387702"/>
    <n v="0.86259405480421703"/>
    <n v="1.26148121253545"/>
    <n v="15.950002800753399"/>
    <n v="0.34940745946171098"/>
    <x v="17"/>
    <s v="CRS2"/>
    <n v="7"/>
    <s v="XTOL_REACHED"/>
    <n v="21636"/>
    <n v="17.4019999504089"/>
    <n v="8.4999992734441701E-4"/>
    <n v="24423117.250789899"/>
    <n v="6672493.8538348703"/>
    <n v="2627000.8558487198"/>
    <n v="9299494.7096835896"/>
    <n v="1209"/>
    <n v="3587"/>
    <n v="129"/>
    <n v="237"/>
    <n v="163.52854760181901"/>
    <n v="42832.3844069232"/>
    <n v="1.3758856099192199E-2"/>
    <n v="0"/>
    <n v="685318.15051077097"/>
    <n v="837670.32065547805"/>
  </r>
  <r>
    <x v="1"/>
    <n v="6.5380924698189702"/>
    <n v="1.8"/>
    <n v="0.132017902291161"/>
    <n v="1.93926308778152"/>
    <n v="1.26027385954419"/>
    <n v="16.850494211331899"/>
    <n v="0.40650067377200699"/>
    <x v="17"/>
    <s v="CRS2"/>
    <n v="7"/>
    <s v="XTOL_REACHED"/>
    <n v="21436"/>
    <n v="17.405999898910501"/>
    <n v="8.4999993729022497E-4"/>
    <n v="27739494.746311601"/>
    <n v="7350329.0042099301"/>
    <n v="4199819.8846875802"/>
    <n v="11550148.888897499"/>
    <n v="2946"/>
    <n v="4802"/>
    <n v="317"/>
    <n v="351"/>
    <n v="58.676878735123402"/>
    <n v="89871.037270039698"/>
    <n v="1.3019098182494601E-2"/>
    <n v="0"/>
    <n v="1437936.5963206301"/>
    <n v="7359.0785214236403"/>
  </r>
  <r>
    <x v="0"/>
    <n v="4.0472525398871202"/>
    <n v="1.7999999989170801"/>
    <n v="5.4247017455234898"/>
    <n v="0.85538927943551901"/>
    <n v="1.2615651494976301"/>
    <n v="15.9565616953254"/>
    <n v="0.34940644812364202"/>
    <x v="17"/>
    <s v="CRS2"/>
    <n v="8"/>
    <s v="XTOL_REACHED"/>
    <n v="28892"/>
    <n v="23.3090000152587"/>
    <n v="8.4999998616085701E-4"/>
    <n v="24423829.016265299"/>
    <n v="6672438.0376560101"/>
    <n v="2626687.5032528602"/>
    <n v="9299125.5409088805"/>
    <n v="1204"/>
    <n v="3590"/>
    <n v="126"/>
    <n v="237"/>
    <n v="163.10771126179799"/>
    <n v="42661.034093706803"/>
    <n v="1.37535326962137E-2"/>
    <n v="0"/>
    <n v="682576.54549931001"/>
    <n v="840570.15169070696"/>
  </r>
  <r>
    <x v="1"/>
    <n v="6.5380932406311798"/>
    <n v="1.8"/>
    <n v="0.13201879241660899"/>
    <n v="1.93926292425328"/>
    <n v="1.26027374205429"/>
    <n v="16.850493350664902"/>
    <n v="0.40650067667395501"/>
    <x v="17"/>
    <s v="CRS2"/>
    <n v="8"/>
    <s v="XTOL_REACHED"/>
    <n v="16940"/>
    <n v="13.7000000476837"/>
    <n v="8.4999993473969899E-4"/>
    <n v="27739495.102531001"/>
    <n v="7350329.12249396"/>
    <n v="4199819.6736369804"/>
    <n v="11550148.796130899"/>
    <n v="2946"/>
    <n v="4802"/>
    <n v="317"/>
    <n v="351"/>
    <n v="58.676511662557203"/>
    <n v="89871.036010974902"/>
    <n v="1.3019097420613499E-2"/>
    <n v="0"/>
    <n v="1437936.57617559"/>
    <n v="7359.0821022644404"/>
  </r>
  <r>
    <x v="0"/>
    <n v="4.0494137870163396"/>
    <n v="1.8"/>
    <n v="5.3920735533759903"/>
    <n v="0.86259438613535999"/>
    <n v="1.2614812137850799"/>
    <n v="15.950003261827399"/>
    <n v="0.34940745943109902"/>
    <x v="17"/>
    <s v="CRS2"/>
    <n v="9"/>
    <s v="XTOL_REACHED"/>
    <n v="23139"/>
    <n v="18.6889998912811"/>
    <n v="8.4999996232160103E-4"/>
    <n v="24423117.231910001"/>
    <n v="6672493.8071569903"/>
    <n v="2627000.86059961"/>
    <n v="9299494.6677566096"/>
    <n v="1209"/>
    <n v="3587"/>
    <n v="129"/>
    <n v="237"/>
    <n v="163.52857025440301"/>
    <n v="42832.393786781999"/>
    <n v="1.3758855325215501E-2"/>
    <n v="0"/>
    <n v="685318.30058851303"/>
    <n v="837670.17494565097"/>
  </r>
  <r>
    <x v="1"/>
    <n v="6.5384207894559596"/>
    <n v="1.8"/>
    <n v="0.13196787282267999"/>
    <n v="1.9394799709060899"/>
    <n v="1.2600573736269201"/>
    <n v="16.849202352212401"/>
    <n v="0.40649990156793703"/>
    <x v="17"/>
    <s v="CRS2"/>
    <n v="9"/>
    <s v="XTOL_REACHED"/>
    <n v="20277"/>
    <n v="16.500999927520699"/>
    <n v="8.4999990896698603E-4"/>
    <n v="27739225.738573201"/>
    <n v="7350338.8650774397"/>
    <n v="4200003.5856001498"/>
    <n v="11550342.4506776"/>
    <n v="2947"/>
    <n v="4802"/>
    <n v="317"/>
    <n v="351"/>
    <n v="58.2781400109942"/>
    <n v="89873.888794914295"/>
    <n v="1.30193038006711E-2"/>
    <n v="0"/>
    <n v="1437982.2207186299"/>
    <n v="7306.3000608476004"/>
  </r>
  <r>
    <x v="0"/>
    <n v="4.0490928732356597"/>
    <n v="1.7999999883215601"/>
    <n v="5.3921387396421698"/>
    <n v="0.86010990849247504"/>
    <n v="1.26149369731075"/>
    <n v="15.9586251915786"/>
    <n v="0.349406524582837"/>
    <x v="17"/>
    <s v="CRS2"/>
    <n v="10"/>
    <s v="XTOL_REACHED"/>
    <n v="15292"/>
    <n v="12.4160001277923"/>
    <n v="8.4999988596662205E-4"/>
    <n v="24423110.694452699"/>
    <n v="6671365.7966205198"/>
    <n v="2626010.0130950902"/>
    <n v="9297375.8097156193"/>
    <n v="1210"/>
    <n v="3596"/>
    <n v="129"/>
    <n v="237"/>
    <n v="163.53655032637599"/>
    <n v="42834.0315198932"/>
    <n v="1.37514687348817E-2"/>
    <n v="0"/>
    <n v="685344.50431829097"/>
    <n v="837721.17994418205"/>
  </r>
  <r>
    <x v="1"/>
    <n v="6.5384205023046302"/>
    <n v="1.7999999998121099"/>
    <n v="0.13196748676891201"/>
    <n v="1.9394800591374699"/>
    <n v="1.26005741387337"/>
    <n v="16.849202653305799"/>
    <n v="0.406499900994854"/>
    <x v="17"/>
    <s v="CRS2"/>
    <n v="10"/>
    <s v="XTOL_REACHED"/>
    <n v="20360"/>
    <n v="16.661000013351401"/>
    <n v="8.4999996828390297E-4"/>
    <n v="27739225.614965599"/>
    <n v="7350338.8266755501"/>
    <n v="4200003.69752023"/>
    <n v="11550342.524195701"/>
    <n v="2947"/>
    <n v="4802"/>
    <n v="317"/>
    <n v="351"/>
    <n v="58.278293070607397"/>
    <n v="89873.889298212103"/>
    <n v="1.3019306277780999E-2"/>
    <n v="0"/>
    <n v="1437982.2287713899"/>
    <n v="7306.2978762247103"/>
  </r>
  <r>
    <x v="0"/>
    <n v="4.0493227426615404"/>
    <n v="1.8"/>
    <n v="5.3920919894872501"/>
    <n v="0.86189060306298604"/>
    <n v="1.2538994328151101"/>
    <n v="15.935407182734901"/>
    <n v="0.34908949491091701"/>
    <x v="18"/>
    <s v="CRS2"/>
    <n v="1"/>
    <s v="XTOL_REACHED"/>
    <n v="26180"/>
    <n v="21.348000049591001"/>
    <n v="8.99999977181543E-4"/>
    <n v="24402452.8550556"/>
    <n v="6666402.8631976601"/>
    <n v="2620558.2523567998"/>
    <n v="9286961.1155544706"/>
    <n v="1210"/>
    <n v="3587"/>
    <n v="129"/>
    <n v="237"/>
    <n v="163.538462246969"/>
    <n v="42811.357505129701"/>
    <n v="1.37417205315515E-2"/>
    <n v="0"/>
    <n v="684981.72008207603"/>
    <n v="837723.71064219798"/>
  </r>
  <r>
    <x v="1"/>
    <n v="6.5353554646222296"/>
    <n v="1.79999998648696"/>
    <n v="0.124752270032185"/>
    <n v="1.9401489665276701"/>
    <n v="1.25425702736054"/>
    <n v="16.837342128562302"/>
    <n v="0.40620915541966801"/>
    <x v="18"/>
    <s v="CRS2"/>
    <n v="1"/>
    <s v="XTOL_REACHED"/>
    <n v="17851"/>
    <n v="14.681999921798701"/>
    <n v="8.9999995452084904E-4"/>
    <n v="27718876.496090401"/>
    <n v="7344525.33076414"/>
    <n v="4195431.2477440899"/>
    <n v="11539956.5785082"/>
    <n v="2948"/>
    <n v="4802"/>
    <n v="317"/>
    <n v="351"/>
    <n v="60.994663139130203"/>
    <n v="89861.469371911895"/>
    <n v="1.3006959693841901E-2"/>
    <n v="0"/>
    <n v="1437783.5099505901"/>
    <n v="7228.7615521322195"/>
  </r>
  <r>
    <x v="0"/>
    <n v="4.0469496381656498"/>
    <n v="1.8"/>
    <n v="5.4240038701311004"/>
    <n v="0.85483657572004301"/>
    <n v="1.2539875133027101"/>
    <n v="15.9424926688633"/>
    <n v="0.34908857582235903"/>
    <x v="18"/>
    <s v="CRS2"/>
    <n v="2"/>
    <s v="XTOL_REACHED"/>
    <n v="18758"/>
    <n v="15.4130001068115"/>
    <n v="8.9999994342233902E-4"/>
    <n v="24403171.593130499"/>
    <n v="6666312.4516691901"/>
    <n v="2620258.3129770001"/>
    <n v="9286570.7646462005"/>
    <n v="1204"/>
    <n v="3590"/>
    <n v="126"/>
    <n v="237"/>
    <n v="163.11482796915101"/>
    <n v="42644.451668408699"/>
    <n v="1.3735958814671699E-2"/>
    <n v="0"/>
    <n v="682311.22669453896"/>
    <n v="840498.68527142296"/>
  </r>
  <r>
    <x v="1"/>
    <n v="6.5353569066308603"/>
    <n v="1.8"/>
    <n v="0.124751760423098"/>
    <n v="1.9401485400354499"/>
    <n v="1.2542570765513901"/>
    <n v="16.837340872790701"/>
    <n v="0.40620915263644902"/>
    <x v="18"/>
    <s v="CRS2"/>
    <n v="2"/>
    <s v="XTOL_REACHED"/>
    <n v="18923"/>
    <n v="15.631000041961601"/>
    <n v="8.9999990697947195E-4"/>
    <n v="27718876.8594243"/>
    <n v="7344525.3803780703"/>
    <n v="4195430.4943643399"/>
    <n v="11539955.8747424"/>
    <n v="2948"/>
    <n v="4802"/>
    <n v="317"/>
    <n v="351"/>
    <n v="60.994838694724798"/>
    <n v="89861.467581442994"/>
    <n v="1.3006941823936099E-2"/>
    <n v="0"/>
    <n v="1437783.48130308"/>
    <n v="7228.7528286953702"/>
  </r>
  <r>
    <x v="0"/>
    <n v="4.0493227936306297"/>
    <n v="1.79999998791822"/>
    <n v="5.3920943010656996"/>
    <n v="0.86189029633790204"/>
    <n v="1.2538994607429601"/>
    <n v="15.935406526781"/>
    <n v="0.34908949728743099"/>
    <x v="18"/>
    <s v="CRS2"/>
    <n v="3"/>
    <s v="XTOL_REACHED"/>
    <n v="29976"/>
    <n v="24.781000137329102"/>
    <n v="8.9999993151821701E-4"/>
    <n v="24402452.908071"/>
    <n v="6666402.9768515499"/>
    <n v="2620558.39691999"/>
    <n v="9286961.3737715501"/>
    <n v="1210"/>
    <n v="3587"/>
    <n v="129"/>
    <n v="237"/>
    <n v="163.538429996535"/>
    <n v="42811.345663913002"/>
    <n v="1.37417172367463E-2"/>
    <n v="0"/>
    <n v="684981.53062260803"/>
    <n v="837723.90457007301"/>
  </r>
  <r>
    <x v="1"/>
    <n v="6.5353523096302704"/>
    <n v="1.79999999622166"/>
    <n v="0.12475163262971101"/>
    <n v="1.94014984702502"/>
    <n v="1.25425716203981"/>
    <n v="16.8373440127592"/>
    <n v="0.40620915200225299"/>
    <x v="18"/>
    <s v="CRS2"/>
    <n v="3"/>
    <s v="XTOL_REACHED"/>
    <n v="19201"/>
    <n v="16.4930000305175"/>
    <n v="8.9999989706478396E-4"/>
    <n v="27718875.084798601"/>
    <n v="7344525.1029897304"/>
    <n v="4195432.7004796797"/>
    <n v="11539957.803469401"/>
    <n v="2948"/>
    <n v="4802"/>
    <n v="317"/>
    <n v="351"/>
    <n v="60.995031621729602"/>
    <n v="89861.472898048596"/>
    <n v="1.30069469404837E-2"/>
    <n v="0"/>
    <n v="1437783.5663687701"/>
    <n v="7228.7682882560703"/>
  </r>
  <r>
    <x v="0"/>
    <n v="4.03921376004251"/>
    <n v="1.7999999978936301"/>
    <n v="5.3654663182837199"/>
    <n v="0.86808110490107904"/>
    <n v="1.25427467629486"/>
    <n v="15.9566345764282"/>
    <n v="0.34908947826638798"/>
    <x v="18"/>
    <s v="CRS2"/>
    <n v="4"/>
    <s v="XTOL_REACHED"/>
    <n v="23558"/>
    <n v="19.6400001049041"/>
    <n v="8.9999980328506603E-4"/>
    <n v="24402122.300108898"/>
    <n v="6665074.38260091"/>
    <n v="2621606.48552209"/>
    <n v="9286680.8681230098"/>
    <n v="1218"/>
    <n v="3586"/>
    <n v="130"/>
    <n v="237"/>
    <n v="163.85176861382899"/>
    <n v="42997.936723782397"/>
    <n v="1.3724904067473899E-2"/>
    <n v="0"/>
    <n v="687966.98758051801"/>
    <n v="835184.08840428304"/>
  </r>
  <r>
    <x v="1"/>
    <n v="6.5353539259470104"/>
    <n v="1.7999999991667199"/>
    <n v="0.124751370335526"/>
    <n v="1.9401493784830499"/>
    <n v="1.2542571646220899"/>
    <n v="16.837342986605702"/>
    <n v="0.40620915139452801"/>
    <x v="18"/>
    <s v="CRS2"/>
    <n v="4"/>
    <s v="XTOL_REACHED"/>
    <n v="17056"/>
    <n v="14.3099999427795"/>
    <n v="8.9999994870387605E-4"/>
    <n v="27718875.683790799"/>
    <n v="7344525.1790073896"/>
    <n v="4195431.8833129099"/>
    <n v="11539957.062320299"/>
    <n v="2948"/>
    <n v="4802"/>
    <n v="317"/>
    <n v="351"/>
    <n v="60.995100364255201"/>
    <n v="89861.471059458898"/>
    <n v="1.30069456953943E-2"/>
    <n v="0"/>
    <n v="1437783.53695134"/>
    <n v="7228.7612364841398"/>
  </r>
  <r>
    <x v="0"/>
    <n v="4.0469493972145996"/>
    <n v="1.8"/>
    <n v="5.42400350192574"/>
    <n v="0.85483669474612001"/>
    <n v="1.2539875138107901"/>
    <n v="15.942493057267701"/>
    <n v="0.34908857582041802"/>
    <x v="18"/>
    <s v="CRS2"/>
    <n v="5"/>
    <s v="XTOL_REACHED"/>
    <n v="19772"/>
    <n v="16.463000059127801"/>
    <n v="8.9999999950807598E-4"/>
    <n v="24403171.560850501"/>
    <n v="6666312.4278864199"/>
    <n v="2620258.3546922002"/>
    <n v="9286570.7825786192"/>
    <n v="1204"/>
    <n v="3590"/>
    <n v="126"/>
    <n v="237"/>
    <n v="163.11483145874399"/>
    <n v="42644.454749526798"/>
    <n v="1.37359597176685E-2"/>
    <n v="0"/>
    <n v="682311.27599243005"/>
    <n v="840498.64619584195"/>
  </r>
  <r>
    <x v="1"/>
    <n v="6.5353522893864797"/>
    <n v="1.7999999993793701"/>
    <n v="0.124751496438317"/>
    <n v="1.9401498463820199"/>
    <n v="1.25425717057792"/>
    <n v="16.837343927310801"/>
    <n v="0.40620915070610802"/>
    <x v="18"/>
    <s v="CRS2"/>
    <n v="5"/>
    <s v="XTOL_REACHED"/>
    <n v="20736"/>
    <n v="17.3410000801086"/>
    <n v="8.9999996548668004E-4"/>
    <n v="27718874.992716301"/>
    <n v="7344525.0827382803"/>
    <n v="4195432.68305864"/>
    <n v="11539957.7657969"/>
    <n v="2948"/>
    <n v="4802"/>
    <n v="317"/>
    <n v="351"/>
    <n v="60.995092504659198"/>
    <n v="89861.4728391229"/>
    <n v="1.3006942413358299E-2"/>
    <n v="0"/>
    <n v="1437783.5654259601"/>
    <n v="7228.7676120823198"/>
  </r>
  <r>
    <x v="0"/>
    <n v="4.0469479325650903"/>
    <n v="1.7999999921086201"/>
    <n v="5.4239996278172704"/>
    <n v="0.854837624373606"/>
    <n v="1.25398760949161"/>
    <n v="15.942496147376399"/>
    <n v="0.34908857816805899"/>
    <x v="18"/>
    <s v="CRS2"/>
    <n v="6"/>
    <s v="XTOL_REACHED"/>
    <n v="23254"/>
    <n v="20.0099999904632"/>
    <n v="8.99999844468906E-4"/>
    <n v="24403171.604310401"/>
    <n v="6666312.2692797696"/>
    <n v="2620258.58301108"/>
    <n v="9286570.8522908501"/>
    <n v="1204"/>
    <n v="3590"/>
    <n v="126"/>
    <n v="237"/>
    <n v="163.114876526865"/>
    <n v="42644.482117501997"/>
    <n v="1.3735952796627E-2"/>
    <n v="0"/>
    <n v="682311.713880033"/>
    <n v="840498.27809451905"/>
  </r>
  <r>
    <x v="1"/>
    <n v="6.5353528967340404"/>
    <n v="1.79999999905408"/>
    <n v="0.124751272155589"/>
    <n v="1.9401496798678699"/>
    <n v="1.2542571930061699"/>
    <n v="16.8373436929005"/>
    <n v="0.40620915147186298"/>
    <x v="18"/>
    <s v="CRS2"/>
    <n v="6"/>
    <s v="XTOL_REACHED"/>
    <n v="15416"/>
    <n v="13.2019999027252"/>
    <n v="8.9999994454398303E-4"/>
    <n v="27718875.295293201"/>
    <n v="7344525.1196165299"/>
    <n v="4195432.3871367201"/>
    <n v="11539957.506753201"/>
    <n v="2948"/>
    <n v="4802"/>
    <n v="317"/>
    <n v="351"/>
    <n v="60.995160081888599"/>
    <n v="89861.472357346196"/>
    <n v="1.3006947430058801E-2"/>
    <n v="0"/>
    <n v="1437783.5577175301"/>
    <n v="7228.76262477196"/>
  </r>
  <r>
    <x v="0"/>
    <n v="4.0007814641773898"/>
    <n v="1.8"/>
    <n v="5.4715150293525197"/>
    <n v="0.86188121971254406"/>
    <n v="1.25491664609265"/>
    <n v="15.981835416668901"/>
    <n v="0.34908966872867597"/>
    <x v="18"/>
    <s v="CRS2"/>
    <n v="7"/>
    <s v="XTOL_REACHED"/>
    <n v="19043"/>
    <n v="16.2380001544952"/>
    <n v="8.9999990016819504E-4"/>
    <n v="24396828.919359501"/>
    <n v="6667170.6941770101"/>
    <n v="2632399.6520771901"/>
    <n v="9299570.3462541997"/>
    <n v="1208"/>
    <n v="3569"/>
    <n v="126"/>
    <n v="233"/>
    <n v="162.09738372892301"/>
    <n v="42646.610459251096"/>
    <n v="1.37057762792235E-2"/>
    <n v="0"/>
    <n v="682345.76734801801"/>
    <n v="842572.35772694997"/>
  </r>
  <r>
    <x v="1"/>
    <n v="6.5353527907557396"/>
    <n v="1.7999999996185101"/>
    <n v="0.124751106572937"/>
    <n v="1.94014971884285"/>
    <n v="1.2542572111670101"/>
    <n v="16.837343624500701"/>
    <n v="0.40620915042434902"/>
    <x v="18"/>
    <s v="CRS2"/>
    <n v="7"/>
    <s v="XTOL_REACHED"/>
    <n v="24412"/>
    <n v="21.2820000648498"/>
    <n v="8.99999980015013E-4"/>
    <n v="27718875.1672736"/>
    <n v="7344525.0990335699"/>
    <n v="4195432.4377038199"/>
    <n v="11539957.5367373"/>
    <n v="2948"/>
    <n v="4802"/>
    <n v="317"/>
    <n v="351"/>
    <n v="60.995244395825402"/>
    <n v="89861.472442225"/>
    <n v="1.30069386394676E-2"/>
    <n v="0"/>
    <n v="1437783.5590756"/>
    <n v="7228.7630223626902"/>
  </r>
  <r>
    <x v="0"/>
    <n v="4.0469495502110302"/>
    <n v="1.7999999982325099"/>
    <n v="5.42400378620935"/>
    <n v="0.85483661982286396"/>
    <n v="1.2539875138734999"/>
    <n v="15.9424927970485"/>
    <n v="0.349088576014288"/>
    <x v="18"/>
    <s v="CRS2"/>
    <n v="8"/>
    <s v="XTOL_REACHED"/>
    <n v="28378"/>
    <n v="24.2380001544952"/>
    <n v="8.9999996159471202E-4"/>
    <n v="24403171.587731201"/>
    <n v="6666312.44749586"/>
    <n v="2620258.3375684898"/>
    <n v="9286570.7850643508"/>
    <n v="1204"/>
    <n v="3590"/>
    <n v="126"/>
    <n v="237"/>
    <n v="163.11482859684699"/>
    <n v="42644.452571416899"/>
    <n v="1.37359593072339E-2"/>
    <n v="0"/>
    <n v="682311.24114267097"/>
    <n v="840498.67550137802"/>
  </r>
  <r>
    <x v="1"/>
    <n v="6.5353541818392804"/>
    <n v="1.7999999988361199"/>
    <n v="0.124751909443569"/>
    <n v="1.9401493236068901"/>
    <n v="1.25425708998793"/>
    <n v="16.837342516230901"/>
    <n v="0.40620915176662797"/>
    <x v="18"/>
    <s v="CRS2"/>
    <n v="8"/>
    <s v="XTOL_REACHED"/>
    <n v="17307"/>
    <n v="14.819000005722"/>
    <n v="8.9999996830076201E-4"/>
    <n v="27718875.7344179"/>
    <n v="7344525.2187703401"/>
    <n v="4195431.8258661702"/>
    <n v="11539957.044636499"/>
    <n v="2948"/>
    <n v="4802"/>
    <n v="317"/>
    <n v="351"/>
    <n v="60.9948486692535"/>
    <n v="89861.470628239695"/>
    <n v="1.30069393965792E-2"/>
    <n v="0"/>
    <n v="1437783.53005183"/>
    <n v="7228.7626458253899"/>
  </r>
  <r>
    <x v="0"/>
    <n v="4.0493227293539"/>
    <n v="1.7999999999999901"/>
    <n v="5.3920916878904404"/>
    <n v="0.86189066061659103"/>
    <n v="1.2538994835675501"/>
    <n v="15.9354074908084"/>
    <n v="0.34908949780201298"/>
    <x v="18"/>
    <s v="CRS2"/>
    <n v="9"/>
    <s v="XTOL_REACHED"/>
    <n v="18104"/>
    <n v="15.2660000324249"/>
    <n v="8.9999964005062802E-4"/>
    <n v="24402453.0626988"/>
    <n v="6666402.9021870196"/>
    <n v="2620558.2905721902"/>
    <n v="9286961.1927592196"/>
    <n v="1210"/>
    <n v="3587"/>
    <n v="129"/>
    <n v="237"/>
    <n v="163.53846648190401"/>
    <n v="42811.359261905498"/>
    <n v="1.3741728535150899E-2"/>
    <n v="0"/>
    <n v="684981.74819048797"/>
    <n v="837723.68547905295"/>
  </r>
  <r>
    <x v="1"/>
    <n v="6.5353544891287401"/>
    <n v="1.7999999983645101"/>
    <n v="0.12475119097595"/>
    <n v="1.9401492341628701"/>
    <n v="1.2542571765922801"/>
    <n v="16.837342657139601"/>
    <n v="0.406209151747009"/>
    <x v="18"/>
    <s v="CRS2"/>
    <n v="9"/>
    <s v="XTOL_REACHED"/>
    <n v="17813"/>
    <n v="15.089999914169301"/>
    <n v="8.9999997051234504E-4"/>
    <n v="27718875.9174615"/>
    <n v="7344525.2108671004"/>
    <n v="4195431.6236153701"/>
    <n v="11539956.8344824"/>
    <n v="2948"/>
    <n v="4802"/>
    <n v="317"/>
    <n v="351"/>
    <n v="60.995152291512703"/>
    <n v="89861.470586643001"/>
    <n v="1.3006945649998301E-2"/>
    <n v="0"/>
    <n v="1437783.5293862801"/>
    <n v="7228.7569975193801"/>
  </r>
  <r>
    <x v="0"/>
    <n v="4.0493229533363602"/>
    <n v="1.7999999892983201"/>
    <n v="5.3920925826658603"/>
    <n v="0.86189048523655198"/>
    <n v="1.2538994334773099"/>
    <n v="15.9354068591632"/>
    <n v="0.34908949582135701"/>
    <x v="18"/>
    <s v="CRS2"/>
    <n v="10"/>
    <s v="XTOL_REACHED"/>
    <n v="18571"/>
    <n v="15.6410000324249"/>
    <n v="8.9999991943106304E-4"/>
    <n v="24402452.928806201"/>
    <n v="6666402.9002120802"/>
    <n v="2620558.25051146"/>
    <n v="9286961.1507235505"/>
    <n v="1210"/>
    <n v="3587"/>
    <n v="129"/>
    <n v="237"/>
    <n v="163.53845568339801"/>
    <n v="42811.353644265597"/>
    <n v="1.37417209575539E-2"/>
    <n v="0"/>
    <n v="684981.65830825095"/>
    <n v="837723.76917752903"/>
  </r>
  <r>
    <x v="1"/>
    <n v="6.5272116810813996"/>
    <n v="1.8"/>
    <n v="0.124751415979394"/>
    <n v="1.9431689424249901"/>
    <n v="1.2544328204491599"/>
    <n v="16.841315597902302"/>
    <n v="0.40620914425830901"/>
    <x v="18"/>
    <s v="CRS2"/>
    <n v="10"/>
    <s v="XTOL_REACHED"/>
    <n v="20873"/>
    <n v="17.703000068664501"/>
    <n v="8.9999995040025997E-4"/>
    <n v="27716203.8177692"/>
    <n v="7344437.9574095597"/>
    <n v="4199712.0670468202"/>
    <n v="11544150.0244563"/>
    <n v="2949"/>
    <n v="4800"/>
    <n v="317"/>
    <n v="351"/>
    <n v="60.457697941849702"/>
    <n v="89876.361937228095"/>
    <n v="1.3004520727829901E-2"/>
    <n v="0"/>
    <n v="1438021.79099564"/>
    <n v="7165.0742538452796"/>
  </r>
  <r>
    <x v="0"/>
    <n v="4.0392052513901602"/>
    <n v="1.79999999913215"/>
    <n v="5.3651238053662498"/>
    <n v="0.86763754351635702"/>
    <n v="1.24675556431547"/>
    <n v="15.9412272645993"/>
    <n v="0.348772219634081"/>
    <x v="19"/>
    <s v="CRS2"/>
    <n v="1"/>
    <s v="XTOL_REACHED"/>
    <n v="20827"/>
    <n v="18.089999914169301"/>
    <n v="9.4999993008923998E-4"/>
    <n v="24381541.702378299"/>
    <n v="6659111.2182259103"/>
    <n v="2615248.6430702601"/>
    <n v="9274359.8612961695"/>
    <n v="1218"/>
    <n v="3585"/>
    <n v="130"/>
    <n v="237"/>
    <n v="163.85637214411099"/>
    <n v="42978.033435976002"/>
    <n v="1.37086910741084E-2"/>
    <n v="0"/>
    <n v="687648.53497561603"/>
    <n v="835154.23670875595"/>
  </r>
  <r>
    <x v="1"/>
    <n v="6.5331278957382199"/>
    <n v="1.7999999932913"/>
    <n v="0.12475162152199699"/>
    <n v="1.9405919519241701"/>
    <n v="1.2478254744128501"/>
    <n v="16.8272711627075"/>
    <n v="0.40595165634156599"/>
    <x v="19"/>
    <s v="CRS2"/>
    <n v="1"/>
    <s v="XTOL_REACHED"/>
    <n v="19055"/>
    <n v="16.546999931335399"/>
    <n v="9.4999998958031101E-4"/>
    <n v="27701580.387777399"/>
    <n v="7339525.22809722"/>
    <n v="4190789.8100519702"/>
    <n v="11530315.0381492"/>
    <n v="2951"/>
    <n v="4801"/>
    <n v="317"/>
    <n v="351"/>
    <n v="59.457717045793899"/>
    <n v="89854.446204866996"/>
    <n v="1.2990839677034601E-2"/>
    <n v="0"/>
    <n v="1437671.1392778701"/>
    <n v="7046.5742827859804"/>
  </r>
  <r>
    <x v="0"/>
    <n v="4.0380813618877198"/>
    <n v="1.8"/>
    <n v="5.4296529803364999"/>
    <n v="0.85586438601718196"/>
    <n v="1.2467972469900901"/>
    <n v="15.935911983766101"/>
    <n v="0.348774499047866"/>
    <x v="19"/>
    <s v="CRS2"/>
    <n v="2"/>
    <s v="XTOL_REACHED"/>
    <n v="18752"/>
    <n v="15.006999969482401"/>
    <n v="9.4999998294313605E-4"/>
    <n v="24381350.286439899"/>
    <n v="6660314.97799337"/>
    <n v="2616187.7972390698"/>
    <n v="9276502.7752324399"/>
    <n v="1206"/>
    <n v="3587"/>
    <n v="126"/>
    <n v="237"/>
    <n v="162.96719401613601"/>
    <n v="42639.995192522001"/>
    <n v="1.3713430777928101E-2"/>
    <n v="0"/>
    <n v="682239.92308035202"/>
    <n v="840612.54515245103"/>
  </r>
  <r>
    <x v="1"/>
    <n v="6.5413473253532297"/>
    <n v="1.8"/>
    <n v="0.13360093693012901"/>
    <n v="1.93701162418379"/>
    <n v="1.2467610303394501"/>
    <n v="16.8220958604558"/>
    <n v="0.40595538721283803"/>
    <x v="19"/>
    <s v="CRS2"/>
    <n v="2"/>
    <s v="XTOL_REACHED"/>
    <n v="19174"/>
    <n v="15.414000034332201"/>
    <n v="9.4999999690816798E-4"/>
    <n v="27704520.767558299"/>
    <n v="7339902.1960752504"/>
    <n v="4186385.7614819501"/>
    <n v="11526287.9575572"/>
    <n v="2948"/>
    <n v="4803"/>
    <n v="317"/>
    <n v="351"/>
    <n v="57.142339678655198"/>
    <n v="89829.085339909303"/>
    <n v="1.2990872112366301E-2"/>
    <n v="0"/>
    <n v="1437265.36543854"/>
    <n v="7252.55661347564"/>
  </r>
  <r>
    <x v="0"/>
    <n v="4.0380814544722901"/>
    <n v="1.7999999972099601"/>
    <n v="5.4296473239333398"/>
    <n v="0.855865382116617"/>
    <n v="1.24679728712793"/>
    <n v="15.9359127847696"/>
    <n v="0.34877450135348897"/>
    <x v="19"/>
    <s v="CRS2"/>
    <n v="3"/>
    <s v="XTOL_REACHED"/>
    <n v="18360"/>
    <n v="14.9279999732971"/>
    <n v="9.4999999549653697E-4"/>
    <n v="24381350.4647641"/>
    <n v="6660314.8912768299"/>
    <n v="2616187.7400055998"/>
    <n v="9276502.6312824395"/>
    <n v="1206"/>
    <n v="3587"/>
    <n v="126"/>
    <n v="237"/>
    <n v="162.96727583307"/>
    <n v="42640.023382693304"/>
    <n v="1.37134222333797E-2"/>
    <n v="0"/>
    <n v="682240.37412309297"/>
    <n v="840612.09145994799"/>
  </r>
  <r>
    <x v="1"/>
    <n v="6.5331297669738602"/>
    <n v="1.7999999985194099"/>
    <n v="0.124751033822604"/>
    <n v="1.94059137405644"/>
    <n v="1.2478255278061701"/>
    <n v="16.8272701095812"/>
    <n v="0.40595165473115102"/>
    <x v="19"/>
    <s v="CRS2"/>
    <n v="3"/>
    <s v="XTOL_REACHED"/>
    <n v="19847"/>
    <n v="16.056999921798699"/>
    <n v="9.4999992695615299E-4"/>
    <n v="27701581.079293001"/>
    <n v="7339525.29623501"/>
    <n v="4190788.7965020598"/>
    <n v="11530314.092737"/>
    <n v="2951"/>
    <n v="4801"/>
    <n v="317"/>
    <n v="351"/>
    <n v="59.457950107183798"/>
    <n v="89854.443910696893"/>
    <n v="1.29908368881466E-2"/>
    <n v="0"/>
    <n v="1437671.1025711501"/>
    <n v="7046.5687076018203"/>
  </r>
  <r>
    <x v="0"/>
    <n v="4.0392050275667497"/>
    <n v="1.8"/>
    <n v="5.3651248434482897"/>
    <n v="0.86763751385423804"/>
    <n v="1.24675556614723"/>
    <n v="15.9412270307937"/>
    <n v="0.34877222074268799"/>
    <x v="19"/>
    <s v="CRS2"/>
    <n v="4"/>
    <s v="XTOL_REACHED"/>
    <n v="17511"/>
    <n v="14.141999959945601"/>
    <n v="9.4999995244401904E-4"/>
    <n v="24381541.638847899"/>
    <n v="6659111.2722509503"/>
    <n v="2615248.7935227999"/>
    <n v="9274360.0657737609"/>
    <n v="1218"/>
    <n v="3585"/>
    <n v="130"/>
    <n v="237"/>
    <n v="163.85635552812499"/>
    <n v="42978.029209556698"/>
    <n v="1.37086918261179E-2"/>
    <n v="0"/>
    <n v="687648.46735290799"/>
    <n v="835154.31361079903"/>
  </r>
  <r>
    <x v="1"/>
    <n v="6.5411462533113696"/>
    <n v="1.79999999911917"/>
    <n v="0.13568080957120701"/>
    <n v="1.93724317999148"/>
    <n v="1.2465023812968199"/>
    <n v="16.821258625536199"/>
    <n v="0.40595254024059502"/>
    <x v="19"/>
    <s v="CRS2"/>
    <n v="4"/>
    <s v="XTOL_REACHED"/>
    <n v="22147"/>
    <n v="17.8529999256134"/>
    <n v="9.4999995927732997E-4"/>
    <n v="27704545.240859602"/>
    <n v="7340071.0063869497"/>
    <n v="4186496.6070281798"/>
    <n v="11526567.6134151"/>
    <n v="2947"/>
    <n v="4802"/>
    <n v="316"/>
    <n v="351"/>
    <n v="56.550079910976301"/>
    <n v="89824.515139038005"/>
    <n v="1.29905592237743E-2"/>
    <n v="0"/>
    <n v="1437192.2422245999"/>
    <n v="7289.1225924558503"/>
  </r>
  <r>
    <x v="0"/>
    <n v="4.0479242050183801"/>
    <n v="1.8"/>
    <n v="5.42625123612273"/>
    <n v="0.85661361435692496"/>
    <n v="1.24643194805651"/>
    <n v="15.915996052575199"/>
    <n v="0.34877646419696201"/>
    <x v="19"/>
    <s v="CRS2"/>
    <n v="5"/>
    <s v="XTOL_REACHED"/>
    <n v="24807"/>
    <n v="20.050999879837001"/>
    <n v="9.4999992580780399E-4"/>
    <n v="24382627.089475501"/>
    <n v="6661720.1906448398"/>
    <n v="2615095.05254687"/>
    <n v="9276815.2431917097"/>
    <n v="1204"/>
    <n v="3580"/>
    <n v="126"/>
    <n v="237"/>
    <n v="163.089194028702"/>
    <n v="42606.443410820502"/>
    <n v="1.37291558365899E-2"/>
    <n v="0"/>
    <n v="681703.09457312897"/>
    <n v="840714.793661681"/>
  </r>
  <r>
    <x v="1"/>
    <n v="6.5398114382644801"/>
    <n v="1.8"/>
    <n v="0.124755750049204"/>
    <n v="1.93833075519611"/>
    <n v="1.24772207835757"/>
    <n v="16.823701582329701"/>
    <n v="0.40595327649666901"/>
    <x v="19"/>
    <s v="CRS2"/>
    <n v="5"/>
    <s v="XTOL_REACHED"/>
    <n v="23855"/>
    <n v="19.421999931335399"/>
    <n v="9.4999981938358896E-4"/>
    <n v="27704033.875070602"/>
    <n v="7339740.7105091801"/>
    <n v="4187394.9320200402"/>
    <n v="11527135.642529201"/>
    <n v="2950"/>
    <n v="4802"/>
    <n v="317"/>
    <n v="351"/>
    <n v="59.652817248772202"/>
    <n v="89844.031880345501"/>
    <n v="1.29931987843578E-2"/>
    <n v="0"/>
    <n v="1437504.5100855201"/>
    <n v="7069.9303604977504"/>
  </r>
  <r>
    <x v="0"/>
    <n v="4.0392052082045602"/>
    <n v="1.8"/>
    <n v="5.3651272295929102"/>
    <n v="0.86763708012122898"/>
    <n v="1.2467555351280399"/>
    <n v="15.9412262290358"/>
    <n v="0.34877221957936599"/>
    <x v="19"/>
    <s v="CRS2"/>
    <n v="6"/>
    <s v="XTOL_REACHED"/>
    <n v="22868"/>
    <n v="18.358999967574999"/>
    <n v="9.4999998909188596E-4"/>
    <n v="24381541.5471991"/>
    <n v="6659111.3256254997"/>
    <n v="2615248.7952153198"/>
    <n v="9274360.1208408196"/>
    <n v="1218"/>
    <n v="3585"/>
    <n v="130"/>
    <n v="237"/>
    <n v="163.856322250533"/>
    <n v="42978.016078827597"/>
    <n v="1.37086966271283E-2"/>
    <n v="0"/>
    <n v="687648.25726124097"/>
    <n v="835154.51543492195"/>
  </r>
  <r>
    <x v="1"/>
    <n v="6.5331279944616298"/>
    <n v="1.7999999986789601"/>
    <n v="0.124751430590826"/>
    <n v="1.94059187892725"/>
    <n v="1.24782549882522"/>
    <n v="16.827271063631599"/>
    <n v="0.40595165418858598"/>
    <x v="19"/>
    <s v="CRS2"/>
    <n v="6"/>
    <s v="XTOL_REACHED"/>
    <n v="21688"/>
    <n v="17.857000112533498"/>
    <n v="9.4999997449344404E-4"/>
    <n v="27701580.3297069"/>
    <n v="7339525.2012385502"/>
    <n v="4190789.67597085"/>
    <n v="11530314.877209401"/>
    <n v="2951"/>
    <n v="4801"/>
    <n v="317"/>
    <n v="351"/>
    <n v="59.457829295719698"/>
    <n v="89854.445752507207"/>
    <n v="1.29908342511865E-2"/>
    <n v="0"/>
    <n v="1437671.13204011"/>
    <n v="7046.5768012428598"/>
  </r>
  <r>
    <x v="0"/>
    <n v="4.0491975914020797"/>
    <n v="1.8"/>
    <n v="5.3921158621232799"/>
    <n v="0.86093255415624703"/>
    <n v="1.2463846770235201"/>
    <n v="15.9217046199911"/>
    <n v="0.34877370008275699"/>
    <x v="19"/>
    <s v="CRS2"/>
    <n v="7"/>
    <s v="XTOL_REACHED"/>
    <n v="33400"/>
    <n v="26.914000034332201"/>
    <n v="9.4999998171199705E-4"/>
    <n v="24381896.6879755"/>
    <n v="6660238.2745565996"/>
    <n v="2614074.9826835901"/>
    <n v="9274313.2572401892"/>
    <n v="1210"/>
    <n v="3588"/>
    <n v="129"/>
    <n v="237"/>
    <n v="163.53690221509899"/>
    <n v="42790.146918981103"/>
    <n v="1.3724062932136301E-2"/>
    <n v="0"/>
    <n v="684642.35070369695"/>
    <n v="837719.42825271399"/>
  </r>
  <r>
    <x v="1"/>
    <n v="6.54112765876972"/>
    <n v="1.79999999684364"/>
    <n v="0.135681602944067"/>
    <n v="1.93724827287088"/>
    <n v="1.24650281675897"/>
    <n v="16.8212713956569"/>
    <n v="0.40595254243477902"/>
    <x v="19"/>
    <s v="CRS2"/>
    <n v="7"/>
    <s v="XTOL_REACHED"/>
    <n v="16757"/>
    <n v="13.4819998741149"/>
    <n v="9.4999997649353196E-4"/>
    <n v="27704538.4306495"/>
    <n v="7340070.0279615903"/>
    <n v="4186505.4996561701"/>
    <n v="11526575.5276177"/>
    <n v="2947"/>
    <n v="4802"/>
    <n v="316"/>
    <n v="351"/>
    <n v="56.550108566575503"/>
    <n v="89824.537234370597"/>
    <n v="1.29905625971681E-2"/>
    <n v="0"/>
    <n v="1437192.59574993"/>
    <n v="7289.1689081253298"/>
  </r>
  <r>
    <x v="0"/>
    <n v="4.0385391620048301"/>
    <n v="1.7999999972945799"/>
    <n v="5.4254127092064497"/>
    <n v="0.85938231816335098"/>
    <n v="1.2467802566811801"/>
    <n v="15.9268413257716"/>
    <n v="0.34877715721633701"/>
    <x v="19"/>
    <s v="CRS2"/>
    <n v="8"/>
    <s v="XTOL_REACHED"/>
    <n v="26216"/>
    <n v="20.9490001201629"/>
    <n v="9.4999997760599299E-4"/>
    <n v="24381481.705414601"/>
    <n v="6661505.8435710901"/>
    <n v="2617238.1372408601"/>
    <n v="9278743.9808119591"/>
    <n v="1206"/>
    <n v="3577"/>
    <n v="126"/>
    <n v="237"/>
    <n v="163.03136553018999"/>
    <n v="42659.087860040599"/>
    <n v="1.37211747311897E-2"/>
    <n v="0"/>
    <n v="682545.40576064901"/>
    <n v="840286.82041943702"/>
  </r>
  <r>
    <x v="1"/>
    <n v="6.5411479218736499"/>
    <n v="1.8"/>
    <n v="0.135680977000397"/>
    <n v="1.9372427437661099"/>
    <n v="1.24650230060364"/>
    <n v="16.8212574178071"/>
    <n v="0.40595254086879501"/>
    <x v="19"/>
    <s v="CRS2"/>
    <n v="8"/>
    <s v="XTOL_REACHED"/>
    <n v="21343"/>
    <n v="17.171999931335399"/>
    <n v="9.4999997517702603E-4"/>
    <n v="27704545.874825001"/>
    <n v="7340071.1117757503"/>
    <n v="4186495.8515703599"/>
    <n v="11526566.963346099"/>
    <n v="2947"/>
    <n v="4802"/>
    <n v="316"/>
    <n v="351"/>
    <n v="56.5499887926021"/>
    <n v="89824.5130386698"/>
    <n v="1.2990564155894E-2"/>
    <n v="0"/>
    <n v="1437192.2086187101"/>
    <n v="7289.1198423046599"/>
  </r>
  <r>
    <x v="0"/>
    <n v="3.9984231715940299"/>
    <n v="1.79999998865032"/>
    <n v="5.4595994956610099"/>
    <n v="0.86649519776725104"/>
    <n v="1.2473902320525401"/>
    <n v="15.9633417443592"/>
    <n v="0.34877511143235701"/>
    <x v="19"/>
    <s v="CRS2"/>
    <n v="9"/>
    <s v="XTOL_REACHED"/>
    <n v="34070"/>
    <n v="27.399999856948799"/>
    <n v="9.4999999360346598E-4"/>
    <n v="24375915.172034401"/>
    <n v="6661871.7852385798"/>
    <n v="2627426.99072226"/>
    <n v="9289298.7759608496"/>
    <n v="1209"/>
    <n v="3560"/>
    <n v="126"/>
    <n v="234"/>
    <n v="162.24705167722601"/>
    <n v="42697.534705376303"/>
    <n v="1.369218533777E-2"/>
    <n v="0"/>
    <n v="683160.55528602097"/>
    <n v="841513.72543399595"/>
  </r>
  <r>
    <x v="1"/>
    <n v="6.5413468347500103"/>
    <n v="1.8"/>
    <n v="0.13359606921464701"/>
    <n v="1.9370118468223501"/>
    <n v="1.2467617164470599"/>
    <n v="16.822097758671799"/>
    <n v="0.40595538793802799"/>
    <x v="19"/>
    <s v="CRS2"/>
    <n v="9"/>
    <s v="XTOL_REACHED"/>
    <n v="19494"/>
    <n v="15.768000125885001"/>
    <n v="9.4999997574496105E-4"/>
    <n v="27704520.880076099"/>
    <n v="7339902.0519588096"/>
    <n v="4186385.8383257501"/>
    <n v="11526287.890284499"/>
    <n v="2948"/>
    <n v="4803"/>
    <n v="317"/>
    <n v="351"/>
    <n v="57.144131790640301"/>
    <n v="89829.088327468504"/>
    <n v="1.29908784600756E-2"/>
    <n v="0"/>
    <n v="1437265.41323949"/>
    <n v="7252.5198166176397"/>
  </r>
  <r>
    <x v="0"/>
    <n v="4.0385392916798803"/>
    <n v="1.79999998419089"/>
    <n v="5.4254118720394597"/>
    <n v="0.85938239166107899"/>
    <n v="1.2467803726600999"/>
    <n v="15.9268415878634"/>
    <n v="0.34877716037680601"/>
    <x v="19"/>
    <s v="CRS2"/>
    <n v="10"/>
    <s v="XTOL_REACHED"/>
    <n v="22026"/>
    <n v="17.753999948501502"/>
    <n v="9.4999994786051098E-4"/>
    <n v="24381481.951789498"/>
    <n v="6661505.8775766799"/>
    <n v="2617238.1492131799"/>
    <n v="9278744.0267898701"/>
    <n v="1206"/>
    <n v="3577"/>
    <n v="126"/>
    <n v="237"/>
    <n v="163.03137909717401"/>
    <n v="42659.091689728302"/>
    <n v="1.3721153999299299E-2"/>
    <n v="0"/>
    <n v="682545.46703565202"/>
    <n v="840286.76068533503"/>
  </r>
  <r>
    <x v="1"/>
    <n v="6.5331281474643097"/>
    <n v="1.7999999965875899"/>
    <n v="0.12475130429671499"/>
    <n v="1.94059183686599"/>
    <n v="1.24782551031438"/>
    <n v="16.827271087530299"/>
    <n v="0.40595165448584902"/>
    <x v="19"/>
    <s v="CRS2"/>
    <n v="10"/>
    <s v="XTOL_REACHED"/>
    <n v="17391"/>
    <n v="14.115999937057399"/>
    <n v="9.4999998368766397E-4"/>
    <n v="27701580.425604299"/>
    <n v="7339525.2061698297"/>
    <n v="4190789.5939882998"/>
    <n v="11530314.8001581"/>
    <n v="2951"/>
    <n v="4801"/>
    <n v="317"/>
    <n v="351"/>
    <n v="59.4578823683742"/>
    <n v="89854.445662822007"/>
    <n v="1.29908375559736E-2"/>
    <n v="0"/>
    <n v="1437671.13060515"/>
    <n v="7046.57595736659"/>
  </r>
  <r>
    <x v="0"/>
    <n v="4.0485370471139497"/>
    <n v="1.7999999998892799"/>
    <n v="5.3824451928260197"/>
    <n v="0.86191006715445595"/>
    <n v="1.2391425984378499"/>
    <n v="15.9101965506959"/>
    <n v="0.34846587396245698"/>
    <x v="20"/>
    <s v="CRS2"/>
    <n v="1"/>
    <s v="XTOL_REACHED"/>
    <n v="28156"/>
    <n v="22.779000043869001"/>
    <n v="9.9999999805495195E-4"/>
    <n v="24361935.620512299"/>
    <n v="6654053.3889567899"/>
    <n v="2607721.3505554502"/>
    <n v="9261774.7395122498"/>
    <n v="1213"/>
    <n v="3588"/>
    <n v="129"/>
    <n v="237"/>
    <n v="163.67089704630999"/>
    <n v="42821.260879844704"/>
    <n v="1.3705526015555801E-2"/>
    <n v="0"/>
    <n v="685140.17407751596"/>
    <n v="836902.15136181295"/>
  </r>
  <r>
    <x v="1"/>
    <n v="6.54720472915501"/>
    <n v="1.7999999999305001"/>
    <n v="0.13664528743111601"/>
    <n v="1.9344602406656499"/>
    <n v="1.2399997855606399"/>
    <n v="16.803401357768099"/>
    <n v="0.405666601997414"/>
    <x v="20"/>
    <s v="CRS2"/>
    <n v="1"/>
    <s v="XTOL_REACHED"/>
    <n v="38553"/>
    <n v="31.4100000858306"/>
    <n v="9.999999966458751E-4"/>
    <n v="27688361.8027272"/>
    <n v="7335058.06044441"/>
    <n v="4177051.2654334698"/>
    <n v="11512109.325877801"/>
    <n v="2947"/>
    <n v="4802"/>
    <n v="316"/>
    <n v="351"/>
    <n v="56.186511235554001"/>
    <n v="89794.774699901202"/>
    <n v="1.2980180417234701E-2"/>
    <n v="0"/>
    <n v="1436716.3951984199"/>
    <n v="7293.7408786572296"/>
  </r>
  <r>
    <x v="0"/>
    <n v="4.0391823039601098"/>
    <n v="1.8"/>
    <n v="5.3682308453826098"/>
    <n v="0.86646723817231197"/>
    <n v="1.2394681491388999"/>
    <n v="15.925673340379699"/>
    <n v="0.34846360643374902"/>
    <x v="20"/>
    <s v="CRS2"/>
    <n v="2"/>
    <s v="XTOL_REACHED"/>
    <n v="19026"/>
    <n v="15.872999906539899"/>
    <n v="9.9999998449480806E-4"/>
    <n v="24361285.940587401"/>
    <n v="6653318.1661983803"/>
    <n v="2609148.1876345999"/>
    <n v="9262466.3538329806"/>
    <n v="1218"/>
    <n v="3585"/>
    <n v="130"/>
    <n v="237"/>
    <n v="163.811000075908"/>
    <n v="42940.566351655398"/>
    <n v="1.36934782611393E-2"/>
    <n v="0"/>
    <n v="687049.06162648695"/>
    <n v="835406.50024943997"/>
  </r>
  <r>
    <x v="1"/>
    <n v="6.5441491689248803"/>
    <n v="1.7999999998612899"/>
    <n v="0.12475192614420701"/>
    <n v="1.93600038916654"/>
    <n v="1.24136433855627"/>
    <n v="16.807379872966099"/>
    <n v="0.40566518011304098"/>
    <x v="20"/>
    <s v="CRS2"/>
    <n v="2"/>
    <s v="XTOL_REACHED"/>
    <n v="15794"/>
    <n v="13.131000041961601"/>
    <n v="9.999999682676721E-4"/>
    <n v="27687170.428320799"/>
    <n v="7334565.3453773204"/>
    <n v="4178646.6383706699"/>
    <n v="11513211.9837479"/>
    <n v="2950"/>
    <n v="4802"/>
    <n v="317"/>
    <n v="351"/>
    <n v="59.948293809360997"/>
    <n v="89814.673912792307"/>
    <n v="1.29821845669554E-2"/>
    <n v="0"/>
    <n v="1437034.7826046699"/>
    <n v="7104.7318656878097"/>
  </r>
  <r>
    <x v="0"/>
    <n v="4.0391820579528597"/>
    <n v="1.7999999899922099"/>
    <n v="5.3682283568608504"/>
    <n v="0.866467725743714"/>
    <n v="1.23946812544523"/>
    <n v="15.9256743747126"/>
    <n v="0.348463606904243"/>
    <x v="20"/>
    <s v="CRS2"/>
    <n v="3"/>
    <s v="XTOL_REACHED"/>
    <n v="24267"/>
    <n v="20.0959999561309"/>
    <n v="9.9999998708559198E-4"/>
    <n v="24361286.000717402"/>
    <n v="6653318.07766187"/>
    <n v="2609148.1732892501"/>
    <n v="9262466.2509511206"/>
    <n v="1218"/>
    <n v="3585"/>
    <n v="130"/>
    <n v="237"/>
    <n v="163.81103479079499"/>
    <n v="42940.580497009803"/>
    <n v="1.36934862422479E-2"/>
    <n v="0"/>
    <n v="687049.28795215697"/>
    <n v="835406.29002413398"/>
  </r>
  <r>
    <x v="1"/>
    <n v="6.5472043661699297"/>
    <n v="1.8"/>
    <n v="0.13664271905834999"/>
    <n v="1.9344603932223901"/>
    <n v="1.24000014197807"/>
    <n v="16.803402397188002"/>
    <n v="0.40566660218123801"/>
    <x v="20"/>
    <s v="CRS2"/>
    <n v="3"/>
    <s v="XTOL_REACHED"/>
    <n v="22568"/>
    <n v="18.506000041961599"/>
    <n v="9.999999804619819E-4"/>
    <n v="27688361.8031906"/>
    <n v="7335057.9754928797"/>
    <n v="4177051.3596787699"/>
    <n v="11512109.335171601"/>
    <n v="2947"/>
    <n v="4802"/>
    <n v="316"/>
    <n v="351"/>
    <n v="56.187420087916003"/>
    <n v="89794.776394030807"/>
    <n v="1.2980182437107499E-2"/>
    <n v="0"/>
    <n v="1436716.4223044901"/>
    <n v="7293.7217648022797"/>
  </r>
  <r>
    <x v="0"/>
    <n v="4.0391977664827197"/>
    <n v="1.7999999956889601"/>
    <n v="5.3647922924618801"/>
    <n v="0.867255120274664"/>
    <n v="1.23946757999933"/>
    <n v="15.925741734467101"/>
    <n v="0.348463438752938"/>
    <x v="20"/>
    <s v="CRS2"/>
    <n v="4"/>
    <s v="XTOL_REACHED"/>
    <n v="20130"/>
    <n v="16.469000101089399"/>
    <n v="9.9999997798837096E-4"/>
    <n v="24361394.8865663"/>
    <n v="6653329.97787828"/>
    <n v="2609123.6295292699"/>
    <n v="9262453.6074075606"/>
    <n v="1218"/>
    <n v="3584"/>
    <n v="130"/>
    <n v="237"/>
    <n v="163.86084228815"/>
    <n v="42958.0916191207"/>
    <n v="1.3693427430664601E-2"/>
    <n v="0"/>
    <n v="687329.46590593096"/>
    <n v="835125.414556592"/>
  </r>
  <r>
    <x v="1"/>
    <n v="6.5472053017488303"/>
    <n v="1.8"/>
    <n v="0.136647531027073"/>
    <n v="1.93446003379217"/>
    <n v="1.23999947734723"/>
    <n v="16.8034003453308"/>
    <n v="0.40566660241227898"/>
    <x v="20"/>
    <s v="CRS2"/>
    <n v="4"/>
    <s v="XTOL_REACHED"/>
    <n v="21141"/>
    <n v="17.3800001144409"/>
    <n v="9.9999995547551501E-4"/>
    <n v="27688361.944977298"/>
    <n v="7335058.1573120896"/>
    <n v="4177051.0637661801"/>
    <n v="11512109.2210782"/>
    <n v="2947"/>
    <n v="4802"/>
    <n v="316"/>
    <n v="351"/>
    <n v="56.185711295229297"/>
    <n v="89794.772946351193"/>
    <n v="1.29801811709888E-2"/>
    <n v="0"/>
    <n v="1436716.36714161"/>
    <n v="7293.7567911183896"/>
  </r>
  <r>
    <x v="0"/>
    <n v="4.0384145128733699"/>
    <n v="1.7999999936240401"/>
    <n v="5.4254379246924103"/>
    <n v="0.85842995221992302"/>
    <n v="1.2394948579165299"/>
    <n v="15.913209967472699"/>
    <n v="0.348468827647748"/>
    <x v="20"/>
    <s v="CRS2"/>
    <n v="5"/>
    <s v="XTOL_REACHED"/>
    <n v="17652"/>
    <n v="14.4320001602172"/>
    <n v="9.9999993747637204E-4"/>
    <n v="24361338.460789099"/>
    <n v="6655494.5834939303"/>
    <n v="2610938.0784438602"/>
    <n v="9266432.66193779"/>
    <n v="1206"/>
    <n v="3578"/>
    <n v="126"/>
    <n v="237"/>
    <n v="163.02952206497099"/>
    <n v="42638.018126160598"/>
    <n v="1.37043108305037E-2"/>
    <n v="0"/>
    <n v="682208.29001856898"/>
    <n v="840281.22426298796"/>
  </r>
  <r>
    <x v="1"/>
    <n v="6.5441536024796498"/>
    <n v="1.8"/>
    <n v="0.12475241575953799"/>
    <n v="1.93599917183197"/>
    <n v="1.2413642209451401"/>
    <n v="16.807377391060999"/>
    <n v="0.40566518684972103"/>
    <x v="20"/>
    <s v="CRS2"/>
    <n v="5"/>
    <s v="XTOL_REACHED"/>
    <n v="21693"/>
    <n v="18.039000034332201"/>
    <n v="9.9999994822050505E-4"/>
    <n v="27687172.551096998"/>
    <n v="7334565.6948828604"/>
    <n v="4178644.61674223"/>
    <n v="11513210.311625101"/>
    <n v="2950"/>
    <n v="4802"/>
    <n v="317"/>
    <n v="351"/>
    <n v="59.947837968563903"/>
    <n v="89814.669609369696"/>
    <n v="1.29822184653047E-2"/>
    <n v="0"/>
    <n v="1437034.71374991"/>
    <n v="7104.7057258327604"/>
  </r>
  <r>
    <x v="0"/>
    <n v="4.0384459967611903"/>
    <n v="1.8"/>
    <n v="5.4254299639210197"/>
    <n v="0.85867409645227399"/>
    <n v="1.2394937493133"/>
    <n v="15.912367143069201"/>
    <n v="0.34846850007337998"/>
    <x v="20"/>
    <s v="CRS2"/>
    <n v="6"/>
    <s v="XTOL_REACHED"/>
    <n v="16373"/>
    <n v="13.463999986648499"/>
    <n v="9.9999990637199797E-4"/>
    <n v="24361340.9220975"/>
    <n v="6655605.5291806897"/>
    <n v="2611019.7804856799"/>
    <n v="9266625.3096663691"/>
    <n v="1206"/>
    <n v="3577"/>
    <n v="126"/>
    <n v="237"/>
    <n v="163.029869930871"/>
    <n v="42637.895921547002"/>
    <n v="1.3705035769572001E-2"/>
    <n v="0"/>
    <n v="682206.33474475297"/>
    <n v="840281.784270245"/>
  </r>
  <r>
    <x v="1"/>
    <n v="6.5472046850115797"/>
    <n v="1.7999999982894399"/>
    <n v="0.136643437450614"/>
    <n v="1.93446029372103"/>
    <n v="1.24000003735521"/>
    <n v="16.803401987592"/>
    <n v="0.40566660236651397"/>
    <x v="20"/>
    <s v="CRS2"/>
    <n v="6"/>
    <s v="XTOL_REACHED"/>
    <n v="25484"/>
    <n v="20.999000072479198"/>
    <n v="9.9999999037395505E-4"/>
    <n v="27688361.899726499"/>
    <n v="7335058.0130564403"/>
    <n v="4177051.2355228099"/>
    <n v="11512109.2485792"/>
    <n v="2947"/>
    <n v="4802"/>
    <n v="316"/>
    <n v="351"/>
    <n v="56.1871617256378"/>
    <n v="89794.775713854193"/>
    <n v="1.2980182210940199E-2"/>
    <n v="0"/>
    <n v="1436716.4114216601"/>
    <n v="7293.7265728455304"/>
  </r>
  <r>
    <x v="0"/>
    <n v="3.9984208465454598"/>
    <n v="1.8"/>
    <n v="5.4596296413784096"/>
    <n v="0.86574395027742201"/>
    <n v="1.24005590395009"/>
    <n v="15.948695738258399"/>
    <n v="0.348464186562575"/>
    <x v="20"/>
    <s v="CRS2"/>
    <n v="7"/>
    <s v="XTOL_REACHED"/>
    <n v="32688"/>
    <n v="26.799999952316199"/>
    <n v="9.9999998831508592E-4"/>
    <n v="24355656.632197998"/>
    <n v="6655932.2081832299"/>
    <n v="2621138.64120501"/>
    <n v="9277070.8493882399"/>
    <n v="1209"/>
    <n v="3560"/>
    <n v="126"/>
    <n v="234"/>
    <n v="162.24598231801301"/>
    <n v="42675.806409215802"/>
    <n v="1.36760218871269E-2"/>
    <n v="0"/>
    <n v="682812.90254745295"/>
    <n v="841512.82554508501"/>
  </r>
  <r>
    <x v="1"/>
    <n v="6.5472045113224597"/>
    <n v="1.8"/>
    <n v="0.13664413330665501"/>
    <n v="1.9344603257040101"/>
    <n v="1.23999994389199"/>
    <n v="16.803401842048299"/>
    <n v="0.40566660192287202"/>
    <x v="20"/>
    <s v="CRS2"/>
    <n v="7"/>
    <s v="XTOL_REACHED"/>
    <n v="22576"/>
    <n v="18.6570000648498"/>
    <n v="9.99999999318716E-4"/>
    <n v="27688361.7693366"/>
    <n v="7335058.0169331999"/>
    <n v="4177051.3336441801"/>
    <n v="11512109.3505773"/>
    <n v="2947"/>
    <n v="4802"/>
    <n v="316"/>
    <n v="351"/>
    <n v="56.186920906683703"/>
    <n v="89794.775518638504"/>
    <n v="1.2980180796089201E-2"/>
    <n v="0"/>
    <n v="1436716.40829821"/>
    <n v="7293.7324549402301"/>
  </r>
  <r>
    <x v="0"/>
    <n v="3.9984210257167598"/>
    <n v="1.8"/>
    <n v="5.4596430663667803"/>
    <n v="0.86548488760320696"/>
    <n v="1.24005590571139"/>
    <n v="15.949490582926201"/>
    <n v="0.34846430585681398"/>
    <x v="20"/>
    <s v="CRS2"/>
    <n v="8"/>
    <s v="XTOL_REACHED"/>
    <n v="27419"/>
    <n v="22.615000009536701"/>
    <n v="9.99999975417779E-4"/>
    <n v="24355644.470678501"/>
    <n v="6655818.3084434001"/>
    <n v="2621046.6428812002"/>
    <n v="9276864.95132461"/>
    <n v="1209"/>
    <n v="3561"/>
    <n v="126"/>
    <n v="234"/>
    <n v="162.24579422892799"/>
    <n v="42675.737560162801"/>
    <n v="1.36753396952743E-2"/>
    <n v="0"/>
    <n v="682811.80096260598"/>
    <n v="841513.91923368396"/>
  </r>
  <r>
    <x v="1"/>
    <n v="6.5472054585581301"/>
    <n v="1.7999999986659601"/>
    <n v="0.13664261170990399"/>
    <n v="1.9344600956797"/>
    <n v="1.2400001566068599"/>
    <n v="16.803401717299"/>
    <n v="0.40566660323593301"/>
    <x v="20"/>
    <s v="CRS2"/>
    <n v="8"/>
    <s v="XTOL_REACHED"/>
    <n v="19684"/>
    <n v="16.401000022888098"/>
    <n v="9.9999995362646805E-4"/>
    <n v="27688362.278361499"/>
    <n v="7335058.0528367404"/>
    <n v="4177050.8607120099"/>
    <n v="11512108.913548701"/>
    <n v="2947"/>
    <n v="4802"/>
    <n v="316"/>
    <n v="351"/>
    <n v="56.187432956678499"/>
    <n v="89794.775239157505"/>
    <n v="1.2980179361347001E-2"/>
    <n v="0"/>
    <n v="1436716.4038265201"/>
    <n v="7293.7177052519201"/>
  </r>
  <r>
    <x v="0"/>
    <n v="4.0384468663724604"/>
    <n v="1.7999999957663599"/>
    <n v="5.4254286709209696"/>
    <n v="0.85867396075664904"/>
    <n v="1.2394937168917299"/>
    <n v="15.9123668960976"/>
    <n v="0.34846849811783798"/>
    <x v="20"/>
    <s v="CRS2"/>
    <n v="9"/>
    <s v="XTOL_REACHED"/>
    <n v="23668"/>
    <n v="19.675999879837001"/>
    <n v="9.99999922332956E-4"/>
    <n v="24361341.106424"/>
    <n v="6655605.4674688904"/>
    <n v="2611019.4203275698"/>
    <n v="9266624.8877964709"/>
    <n v="1206"/>
    <n v="3577"/>
    <n v="126"/>
    <n v="237"/>
    <n v="163.029895128128"/>
    <n v="42637.898050295698"/>
    <n v="1.37050388280377E-2"/>
    <n v="0"/>
    <n v="682206.36880473106"/>
    <n v="840281.71388311603"/>
  </r>
  <r>
    <x v="1"/>
    <n v="6.5441495566511998"/>
    <n v="1.79999999944255"/>
    <n v="0.12475132871672701"/>
    <n v="1.9360002901770901"/>
    <n v="1.2413644031048701"/>
    <n v="16.807379777469801"/>
    <n v="0.40566517971901001"/>
    <x v="20"/>
    <s v="CRS2"/>
    <n v="9"/>
    <s v="XTOL_REACHED"/>
    <n v="17658"/>
    <n v="14.7509999275207"/>
    <n v="9.9999998559541507E-4"/>
    <n v="27687170.580075402"/>
    <n v="7334565.34404606"/>
    <n v="4178646.4237343101"/>
    <n v="11513211.7677803"/>
    <n v="2950"/>
    <n v="4802"/>
    <n v="317"/>
    <n v="351"/>
    <n v="59.948537701369297"/>
    <n v="89814.673721394895"/>
    <n v="1.29821842232939E-2"/>
    <n v="0"/>
    <n v="1437034.7795423099"/>
    <n v="7104.7267462271402"/>
  </r>
  <r>
    <x v="0"/>
    <n v="4.0485371637596703"/>
    <n v="1.7999999999504701"/>
    <n v="5.3824456000307004"/>
    <n v="0.86190998230926097"/>
    <n v="1.2391425951658499"/>
    <n v="15.9101962820476"/>
    <n v="0.34846587403476498"/>
    <x v="20"/>
    <s v="CRS2"/>
    <n v="10"/>
    <s v="XTOL_REACHED"/>
    <n v="27413"/>
    <n v="22.655999898910501"/>
    <n v="9.9999999246486605E-4"/>
    <n v="24361935.627903499"/>
    <n v="6654053.4094783999"/>
    <n v="2607721.34297268"/>
    <n v="9261774.7524510808"/>
    <n v="1213"/>
    <n v="3588"/>
    <n v="129"/>
    <n v="237"/>
    <n v="163.670891994426"/>
    <n v="42821.258216347502"/>
    <n v="1.37055262116417E-2"/>
    <n v="0"/>
    <n v="685140.13146156096"/>
    <n v="836902.18884507404"/>
  </r>
  <r>
    <x v="1"/>
    <n v="6.5441506151061102"/>
    <n v="1.79999999541351"/>
    <n v="0.124751768817319"/>
    <n v="1.93600000715236"/>
    <n v="1.2413643629180799"/>
    <n v="16.807379129229801"/>
    <n v="0.40566518274595198"/>
    <x v="20"/>
    <s v="CRS2"/>
    <n v="10"/>
    <s v="XTOL_REACHED"/>
    <n v="17456"/>
    <n v="14.8020000457763"/>
    <n v="9.9999976514255208E-4"/>
    <n v="27687171.149578702"/>
    <n v="7334565.4612054396"/>
    <n v="4178645.9987598602"/>
    <n v="11513211.4599653"/>
    <n v="2950"/>
    <n v="4802"/>
    <n v="317"/>
    <n v="351"/>
    <n v="59.948314337395999"/>
    <n v="89814.672611091097"/>
    <n v="1.2982187623447701E-2"/>
    <n v="0"/>
    <n v="1437034.7617774501"/>
    <n v="7104.7253386464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>
  <location ref="A2:AD44" firstHeaderRow="0" firstDataRow="1" firstDataCol="2"/>
  <pivotFields count="2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0"/>
  </rowFields>
  <rowItems count="4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Average xopt_pv" fld="1" subtotal="average" baseField="0" baseItem="0"/>
    <dataField name="Stdev xopt_pv" fld="1" subtotal="stdDev" baseField="0" baseItem="0"/>
    <dataField name="Average xopt_wind" fld="2" subtotal="average" baseField="0" baseItem="0"/>
    <dataField name="Stdev xopt_wind" fld="2" subtotal="stdDev" baseField="0" baseItem="0"/>
    <dataField name="Average xopt_sto" fld="3" subtotal="average" baseField="0" baseItem="0"/>
    <dataField name="Stdev xopt_sto" fld="3" subtotal="stdDev" baseField="0" baseItem="0"/>
    <dataField name="Average xopt_elyz" fld="4" subtotal="average" baseField="0" baseItem="0"/>
    <dataField name="Stdev xopt_elyz" fld="4" subtotal="stdDev" baseField="0" baseItem="0"/>
    <dataField name="Average xopt_fc" fld="5" subtotal="average" baseField="0" baseItem="0"/>
    <dataField name="Stdev xopt_fc" fld="5" subtotal="stdDev" baseField="0" baseItem="0"/>
    <dataField name="Average xopt_hyTank" fld="6" subtotal="average" baseField="0" baseItem="0"/>
    <dataField name="Stdev xopt_hyTank" fld="6" subtotal="stdDev" baseField="0" baseItem="0"/>
    <dataField name="Average lcoe_opt" fld="7" subtotal="average" baseField="0" baseItem="0"/>
    <dataField name="Stdev lcoe_opt" fld="7" subtotal="stdDev" baseField="0" baseItem="0"/>
    <dataField name="Average shed_rate_opt" fld="14" subtotal="average" baseField="0" baseItem="0"/>
    <dataField name="Average capex" fld="15" subtotal="average" baseField="0" baseItem="0"/>
    <dataField name="Average om" fld="16" subtotal="average" baseField="0" baseItem="0"/>
    <dataField name="Average replacement" fld="17" subtotal="average" baseField="0" baseItem="0"/>
    <dataField name="Average opex" fld="18" subtotal="average" baseField="0" baseItem="0"/>
    <dataField name="Average fc_hours" fld="19" subtotal="average" baseField="0" baseItem="0"/>
    <dataField name="Average elyz_hours" fld="20" subtotal="average" baseField="0" baseItem="0"/>
    <dataField name="Average fc_starts" fld="21" subtotal="average" baseField="0" baseItem="0"/>
    <dataField name="Average elyz_starts" fld="22" subtotal="average" baseField="0" baseItem="0"/>
    <dataField name="Average batt_cycles" fld="23" subtotal="average" baseField="0" baseItem="0"/>
    <dataField name="Average ini_h2_level" fld="25" subtotal="average" baseField="0" baseItem="0"/>
    <dataField name="Averga ini_bat_level" fld="26" subtotal="average" baseField="0" baseItem="0"/>
    <dataField name="Average numevals" fld="12" subtotal="average" baseField="0" baseItem="0"/>
    <dataField name="Average time" fld="13" subtotal="average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1325AE-D684-4256-B2D9-50F53AEEF621}" name="Tableau3" displayName="Tableau3" ref="A2:AC422" totalsRowShown="0">
  <autoFilter ref="A2:AC422" xr:uid="{701325AE-D684-4256-B2D9-50F53AEEF621}"/>
  <tableColumns count="29">
    <tableColumn id="1" xr3:uid="{45F5F505-36D3-4E78-8EA3-2F2E36B9AFAD}" name="dispatch"/>
    <tableColumn id="2" xr3:uid="{5301152A-E506-4A15-A5CD-EBBFA12D7C82}" name="xopt_pv" dataDxfId="53"/>
    <tableColumn id="3" xr3:uid="{776AC192-77C5-4A06-B199-916FB170C51F}" name="xopt_wind" dataDxfId="52"/>
    <tableColumn id="4" xr3:uid="{D294E94E-760A-4860-BE54-8E0A3E0FA1A2}" name="xopt_sto" dataDxfId="51"/>
    <tableColumn id="5" xr3:uid="{2D3C504B-4FB1-42F2-8064-B0610C8EE842}" name="xopt_elyz" dataDxfId="50"/>
    <tableColumn id="6" xr3:uid="{6F1212BA-BA62-4A02-9DD5-6034A72D91C7}" name="xopt_fc" dataDxfId="49"/>
    <tableColumn id="7" xr3:uid="{E3962885-C3C6-49D0-981F-439D43EF43BA}" name="xopt_hyTank" dataDxfId="48"/>
    <tableColumn id="8" xr3:uid="{7399C32E-A23E-4835-8F43-37A94AF5A868}" name="lcoe_opt" dataDxfId="47"/>
    <tableColumn id="9" xr3:uid="{2308606C-CCC2-4891-9C4B-B542CFDF0AC8}" name="shed_max"/>
    <tableColumn id="10" xr3:uid="{298169C9-C2C6-44B8-8962-58037094900B}" name="algo"/>
    <tableColumn id="11" xr3:uid="{A10DBF9F-D3AB-49B8-BBD7-544E7F39D191}" name="srand"/>
    <tableColumn id="12" xr3:uid="{1EBB3A37-262B-48EB-A539-12B1B4AFE260}" name="ret"/>
    <tableColumn id="13" xr3:uid="{43287EDB-7715-46E1-833B-D81CE1DDFD78}" name="numevals"/>
    <tableColumn id="14" xr3:uid="{FAA1DD2E-89C5-4CD1-99E4-FF32495A1E46}" name="time" dataDxfId="46"/>
    <tableColumn id="15" xr3:uid="{FABA1021-F2AB-485D-8CC9-40F74EA60725}" name="shed_rate_opt"/>
    <tableColumn id="16" xr3:uid="{0B52FB7C-6B0A-44EF-ABC2-F36445421A02}" name="capex" dataDxfId="45"/>
    <tableColumn id="17" xr3:uid="{C0BE17EE-3A7C-4888-A238-3449E67E108F}" name="om" dataDxfId="44"/>
    <tableColumn id="18" xr3:uid="{5EDFCBDD-05F5-4009-AA6E-D96042A475D0}" name="replacement" dataDxfId="43"/>
    <tableColumn id="19" xr3:uid="{5CA7C472-1E70-44CF-90CA-643638735D03}" name="opex" dataDxfId="42"/>
    <tableColumn id="20" xr3:uid="{474FEEB0-861C-421D-8833-D93F621FF89F}" name="fc_hours"/>
    <tableColumn id="21" xr3:uid="{C6216E8B-4A41-494D-8D5B-3794EC5D99F1}" name="elyz_hours"/>
    <tableColumn id="22" xr3:uid="{D012FC58-6DA2-4DDF-9340-76F1E74461B3}" name="fc_starts"/>
    <tableColumn id="23" xr3:uid="{5043155B-B145-4BEB-976B-A2A9570065CF}" name="elyz_starts"/>
    <tableColumn id="24" xr3:uid="{41F8BD9B-3F2E-40D4-9463-66B9089E02F2}" name="batt_cycles" dataDxfId="41"/>
    <tableColumn id="25" xr3:uid="{F1E3055B-5A91-4294-9AB9-AACD6163CF75}" name="h2_consumed" dataDxfId="40"/>
    <tableColumn id="26" xr3:uid="{9D23A0B0-463A-4216-8339-47559913C325}" name="ini_h2_level" dataDxfId="39"/>
    <tableColumn id="27" xr3:uid="{0C9BC7D2-BE1F-45DE-B23B-F2EA81E7E7BE}" name="ini_bat_level" dataDxfId="38"/>
    <tableColumn id="28" xr3:uid="{0476BFF3-A549-43B2-87A5-67D69C2AD138}" name="fc_energy" dataDxfId="37"/>
    <tableColumn id="29" xr3:uid="{DFE142BB-CE3C-49B8-8CD6-E130BC84F0DB}" name="batt_energy" dataDxfId="3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807C96-A582-421F-B44C-F15DD047B6F4}" name="Tableau4" displayName="Tableau4" ref="AF2:BH33" totalsRowShown="0">
  <autoFilter ref="AF2:BH33" xr:uid="{8A807C96-A582-421F-B44C-F15DD047B6F4}"/>
  <tableColumns count="29">
    <tableColumn id="1" xr3:uid="{69356019-F544-48AD-B77A-FF450BABA5D9}" name="dispatch"/>
    <tableColumn id="2" xr3:uid="{C7B43038-EAA9-4A92-9EFF-5025FE6ABA61}" name="xopt_pv"/>
    <tableColumn id="3" xr3:uid="{D9383DEC-3BFE-4A82-AAD4-6545FCAE382E}" name="xopt_wind"/>
    <tableColumn id="4" xr3:uid="{88EE9BC1-D160-477C-BA1E-E281CDDA20B0}" name="xopt_sto" dataDxfId="35"/>
    <tableColumn id="5" xr3:uid="{E0DF01D4-F799-4FB5-BA49-B3C27C805CB1}" name="xopt_elyz" dataDxfId="34"/>
    <tableColumn id="6" xr3:uid="{CE0B578F-A2BC-4DA7-A192-CB831E3D584B}" name="xopt_fc" dataDxfId="33"/>
    <tableColumn id="7" xr3:uid="{71D81345-DCAA-4B65-BFC5-F1CD2BA089CB}" name="xopt_hyTank" dataDxfId="32"/>
    <tableColumn id="8" xr3:uid="{956243E2-4DB5-4C82-AEE2-E90867E48074}" name="lcoe_opt" dataDxfId="31"/>
    <tableColumn id="9" xr3:uid="{A115EF12-916C-4811-AC95-C914B60A90BB}" name="shed_max"/>
    <tableColumn id="10" xr3:uid="{750409D4-6F6C-491B-A49E-D9795378DCB2}" name="algo"/>
    <tableColumn id="11" xr3:uid="{20F28F83-2579-43A2-96C3-1A3155A5E3B3}" name="srand"/>
    <tableColumn id="12" xr3:uid="{C6A933C0-95B8-48BD-9F90-66F518B84659}" name="ret"/>
    <tableColumn id="13" xr3:uid="{CA8B7A3A-FBAF-478B-B844-F4231D579CCD}" name="numevals"/>
    <tableColumn id="14" xr3:uid="{1D3CA09D-1281-4832-A8A1-553760A26995}" name="time"/>
    <tableColumn id="15" xr3:uid="{813F6F7E-ECD5-409C-9F84-728BE474D3B2}" name="shed_rate_opt"/>
    <tableColumn id="16" xr3:uid="{0B5AA4A2-FE75-4219-BEEE-57063CC50B79}" name="capex" dataDxfId="30"/>
    <tableColumn id="17" xr3:uid="{F781A639-3880-4DB9-9706-3CA9DB03FB38}" name="om" dataDxfId="29"/>
    <tableColumn id="18" xr3:uid="{B9A60263-B8C5-4D4B-AB62-58E107694EEF}" name="replacement" dataDxfId="28"/>
    <tableColumn id="19" xr3:uid="{BA8C3782-C252-4942-8251-68B4639DEA12}" name="opex" dataDxfId="27"/>
    <tableColumn id="20" xr3:uid="{7FBA3593-3B5F-4FCF-A904-532A223F62DB}" name="fc_hours"/>
    <tableColumn id="21" xr3:uid="{276B89D3-3B2A-41C9-8083-133EE3A3A1C6}" name="elyz_hours"/>
    <tableColumn id="22" xr3:uid="{B1C55744-2EC0-4DB4-ACD5-55C707B92EDA}" name="fc_starts"/>
    <tableColumn id="23" xr3:uid="{B68E2B44-1F7E-4099-A76C-C736F0C5A573}" name="elyz_starts"/>
    <tableColumn id="24" xr3:uid="{17C5F3F8-8D1B-4408-9DF6-E1771F44586B}" name="batt_cycles" dataDxfId="26"/>
    <tableColumn id="25" xr3:uid="{0825507C-17D5-426A-8140-14DD15FF8B84}" name="h2_consumed" dataDxfId="25"/>
    <tableColumn id="26" xr3:uid="{71DB7CBB-F90C-4E77-AD81-7F55EE6A0D95}" name="ini_h2_level" dataDxfId="24"/>
    <tableColumn id="27" xr3:uid="{84E0A63F-8B74-45C0-9597-B61BC9A1263A}" name="ini_bat_level" dataDxfId="23"/>
    <tableColumn id="28" xr3:uid="{B4ADAE7E-241B-4A72-8A28-1ABD2F02DD91}" name="fc_energy" dataDxfId="22"/>
    <tableColumn id="29" xr3:uid="{90D96ED8-098C-4231-99B2-E644EF03D8C2}" name="batt_energy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U44" totalsRowShown="0">
  <autoFilter ref="A2:U44" xr:uid="{00000000-0009-0000-0100-000001000000}"/>
  <sortState xmlns:xlrd2="http://schemas.microsoft.com/office/spreadsheetml/2017/richdata2" ref="A3:J44">
    <sortCondition ref="C2:C44"/>
  </sortState>
  <tableColumns count="21">
    <tableColumn id="1" xr3:uid="{00000000-0010-0000-0000-000001000000}" name="shed_max+A2:A44" dataDxfId="21">
      <calculatedColumnFormula>'Average datas'!$A3</calculatedColumnFormula>
    </tableColumn>
    <tableColumn id="2" xr3:uid="{00000000-0010-0000-0000-000002000000}" name="dispatch">
      <calculatedColumnFormula>'Average datas'!$B3</calculatedColumnFormula>
    </tableColumn>
    <tableColumn id="3" xr3:uid="{00000000-0010-0000-0000-000003000000}" name=" xopt_pv" dataDxfId="20">
      <calculatedColumnFormula>ROUND(1000*'Average datas'!$C3,0)</calculatedColumnFormula>
    </tableColumn>
    <tableColumn id="4" xr3:uid="{00000000-0010-0000-0000-000004000000}" name="xopt_wind" dataDxfId="19">
      <calculatedColumnFormula>ROUND(1000*'Average datas'!$E3,0)</calculatedColumnFormula>
    </tableColumn>
    <tableColumn id="5" xr3:uid="{00000000-0010-0000-0000-000005000000}" name="xopt_sto" dataDxfId="18">
      <calculatedColumnFormula>ROUND(1000*'Average datas'!$G3,0)</calculatedColumnFormula>
    </tableColumn>
    <tableColumn id="6" xr3:uid="{00000000-0010-0000-0000-000006000000}" name="xopt_elyz" dataDxfId="17">
      <calculatedColumnFormula>ROUND(1000*'Average datas'!$I3,0)</calculatedColumnFormula>
    </tableColumn>
    <tableColumn id="7" xr3:uid="{00000000-0010-0000-0000-000007000000}" name=" xopt_fc" dataDxfId="16">
      <calculatedColumnFormula>ROUND(1000*'Average datas'!$K3,0)</calculatedColumnFormula>
    </tableColumn>
    <tableColumn id="8" xr3:uid="{00000000-0010-0000-0000-000008000000}" name=" xopt_hyTank" dataDxfId="15">
      <calculatedColumnFormula>ROUND(1000*'Average datas'!$M3,0)</calculatedColumnFormula>
    </tableColumn>
    <tableColumn id="9" xr3:uid="{00000000-0010-0000-0000-000009000000}" name=" lcoe_opt">
      <calculatedColumnFormula>ROUND('Average datas'!$O3,4)</calculatedColumnFormula>
    </tableColumn>
    <tableColumn id="10" xr3:uid="{00000000-0010-0000-0000-00000A000000}" name=" shed_rate_opt" dataDxfId="14">
      <calculatedColumnFormula>'Average datas'!$Q3</calculatedColumnFormula>
    </tableColumn>
    <tableColumn id="11" xr3:uid="{93D0A163-74A3-4C63-B4BE-25250EB8F203}" name="Capex" dataDxfId="13">
      <calculatedColumnFormula>'Average datas'!R3</calculatedColumnFormula>
    </tableColumn>
    <tableColumn id="12" xr3:uid="{8246D8CD-40A7-49DA-8AF2-9B1CE11E5053}" name="O&amp;M" dataDxfId="12">
      <calculatedColumnFormula>'Average datas'!S3</calculatedColumnFormula>
    </tableColumn>
    <tableColumn id="13" xr3:uid="{229A483F-7523-49A0-8FB1-47232E9AEBCA}" name="Replacement" dataDxfId="11">
      <calculatedColumnFormula>'Average datas'!T3</calculatedColumnFormula>
    </tableColumn>
    <tableColumn id="14" xr3:uid="{48F4C1B5-4FAD-4F3E-9F8A-707F9FBD04EF}" name="Opex" dataDxfId="10">
      <calculatedColumnFormula>'Average datas'!U3</calculatedColumnFormula>
    </tableColumn>
    <tableColumn id="15" xr3:uid="{F6F4D9F0-2535-4C6E-89AD-88B060336A0A}" name="fc_hours" dataDxfId="9">
      <calculatedColumnFormula>'Average datas'!V3</calculatedColumnFormula>
    </tableColumn>
    <tableColumn id="16" xr3:uid="{5A2750F5-3927-4F01-BD7C-C6615AF7E60C}" name="elyz_hours" dataDxfId="8">
      <calculatedColumnFormula>'Average datas'!W3</calculatedColumnFormula>
    </tableColumn>
    <tableColumn id="17" xr3:uid="{E634D76D-E649-4B9D-989D-B44E5CC356D4}" name=" fc_starts" dataDxfId="7">
      <calculatedColumnFormula>'Average datas'!X3</calculatedColumnFormula>
    </tableColumn>
    <tableColumn id="18" xr3:uid="{01DC8262-A5AF-42CF-BF0C-775AA9AE0555}" name=" elyz_starts" dataDxfId="6">
      <calculatedColumnFormula>'Average datas'!Y3</calculatedColumnFormula>
    </tableColumn>
    <tableColumn id="19" xr3:uid="{5E375F2E-75C6-4BB4-B4A9-72D823EE54C6}" name=" batt_cycles" dataDxfId="5">
      <calculatedColumnFormula>'Average datas'!Z3</calculatedColumnFormula>
    </tableColumn>
    <tableColumn id="20" xr3:uid="{7404BCE8-E9D2-4D40-80A1-EEDA34CB31E2}" name=" ini_h2_level" dataDxfId="4">
      <calculatedColumnFormula>'Average datas'!AA3</calculatedColumnFormula>
    </tableColumn>
    <tableColumn id="21" xr3:uid="{60ECFD09-51A5-4AD7-AFDE-C9A0DB1CA50F}" name=" ini_bat_level" dataDxfId="3">
      <calculatedColumnFormula>'Average datas'!AB3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62B3B7-F6D4-415E-9233-1A45B6B62A3E}" name="Tableau8" displayName="Tableau8" ref="A75:K93" totalsRowShown="0">
  <autoFilter ref="A75:K93" xr:uid="{4D62B3B7-F6D4-415E-9233-1A45B6B62A3E}"/>
  <tableColumns count="11">
    <tableColumn id="1" xr3:uid="{4793B2E2-DA6F-4A31-97CB-DF6AB3E7C488}" name="Case">
      <calculatedColumnFormula>Raw_Datas!AE3</calculatedColumnFormula>
    </tableColumn>
    <tableColumn id="2" xr3:uid="{2BCA469E-4823-4C54-A55B-E038A8EC2A79}" name="dispatch">
      <calculatedColumnFormula>Raw_Datas!AF3</calculatedColumnFormula>
    </tableColumn>
    <tableColumn id="3" xr3:uid="{CF2B0E51-B21E-4884-9649-B5F5CB314933}" name="xopt_pv" dataDxfId="2">
      <calculatedColumnFormula>ROUND(1000*Raw_Datas!AG3,0)</calculatedColumnFormula>
    </tableColumn>
    <tableColumn id="4" xr3:uid="{33B6278F-9725-4C70-B1E4-44D05CC36877}" name="xopt_wind">
      <calculatedColumnFormula>ROUND(1000*Raw_Datas!AH3,0)</calculatedColumnFormula>
    </tableColumn>
    <tableColumn id="5" xr3:uid="{44D8684B-5406-4E19-8B79-AD92420093F1}" name="xopt_sto">
      <calculatedColumnFormula>ROUND(1000*Raw_Datas!AI3,0)</calculatedColumnFormula>
    </tableColumn>
    <tableColumn id="6" xr3:uid="{799774DF-69D0-44E1-AA5C-E8993D8D4345}" name="xopt_elyz">
      <calculatedColumnFormula>ROUND(1000*Raw_Datas!AJ3,0)</calculatedColumnFormula>
    </tableColumn>
    <tableColumn id="7" xr3:uid="{2CBC47D0-B29F-4163-968F-17A5C08E4FFB}" name="xopt_fc">
      <calculatedColumnFormula>ROUND(1000*Raw_Datas!AK3,0)</calculatedColumnFormula>
    </tableColumn>
    <tableColumn id="8" xr3:uid="{A8757A90-DEDE-4D62-9BD2-9735CACAA81E}" name="xopt_hyTank">
      <calculatedColumnFormula>ROUND(1000*Raw_Datas!AL3,0)</calculatedColumnFormula>
    </tableColumn>
    <tableColumn id="9" xr3:uid="{055EFAA9-3EE2-4D1F-8E08-E5A57658A0BF}" name="lcoe_opt">
      <calculatedColumnFormula>Raw_Datas!AM3</calculatedColumnFormula>
    </tableColumn>
    <tableColumn id="10" xr3:uid="{4149703F-1F64-4D85-9FF3-F40163D13F46}" name="shed_max" dataDxfId="1">
      <calculatedColumnFormula>Raw_Datas!AN3</calculatedColumnFormula>
    </tableColumn>
    <tableColumn id="11" xr3:uid="{F12EA717-BF65-49CB-B260-E5BCA2A97B8C}" name="∆ LCOE" dataDxfId="0">
      <calculatedColumnFormula>(I76-I70)/I70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22"/>
  <sheetViews>
    <sheetView topLeftCell="Y1" workbookViewId="0">
      <selection activeCell="AE24" sqref="AE24"/>
    </sheetView>
  </sheetViews>
  <sheetFormatPr baseColWidth="10" defaultRowHeight="14.4" x14ac:dyDescent="0.3"/>
  <cols>
    <col min="2" max="2" width="25.77734375" customWidth="1"/>
    <col min="3" max="3" width="26.109375" customWidth="1"/>
    <col min="7" max="7" width="13.21875" customWidth="1"/>
    <col min="13" max="13" width="12" bestFit="1" customWidth="1"/>
    <col min="15" max="15" width="14.6640625" customWidth="1"/>
    <col min="18" max="18" width="13.109375" customWidth="1"/>
    <col min="24" max="24" width="12" customWidth="1"/>
    <col min="25" max="25" width="14.21875" customWidth="1"/>
    <col min="26" max="26" width="12.6640625" customWidth="1"/>
    <col min="27" max="27" width="13.21875" customWidth="1"/>
    <col min="29" max="29" width="12.6640625" customWidth="1"/>
    <col min="38" max="38" width="13.21875" customWidth="1"/>
    <col min="46" max="46" width="14.6640625" customWidth="1"/>
    <col min="49" max="49" width="13.109375" customWidth="1"/>
    <col min="55" max="55" width="12" customWidth="1"/>
    <col min="56" max="56" width="14.21875" customWidth="1"/>
    <col min="57" max="57" width="12.6640625" customWidth="1"/>
    <col min="58" max="58" width="13.21875" customWidth="1"/>
    <col min="60" max="60" width="12.6640625" customWidth="1"/>
  </cols>
  <sheetData>
    <row r="1" spans="1:60" s="7" customFormat="1" ht="23.4" x14ac:dyDescent="0.45">
      <c r="A1" s="7" t="s">
        <v>31</v>
      </c>
      <c r="AE1" s="7" t="s">
        <v>95</v>
      </c>
    </row>
    <row r="2" spans="1:6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s="11" t="s">
        <v>96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  <c r="BF2" t="s">
        <v>26</v>
      </c>
      <c r="BG2" t="s">
        <v>27</v>
      </c>
      <c r="BH2" t="s">
        <v>28</v>
      </c>
    </row>
    <row r="3" spans="1:60" x14ac:dyDescent="0.3">
      <c r="A3">
        <v>1</v>
      </c>
      <c r="B3" s="14">
        <v>4.0010768520948901</v>
      </c>
      <c r="C3" s="14">
        <v>1.8</v>
      </c>
      <c r="D3" s="14">
        <v>5.4887876231959298</v>
      </c>
      <c r="E3" s="14">
        <v>0.86582886183499497</v>
      </c>
      <c r="F3" s="14">
        <v>1.5367497044671401</v>
      </c>
      <c r="G3" s="14">
        <v>16.270322138819399</v>
      </c>
      <c r="H3" s="14">
        <v>0.35915593569592302</v>
      </c>
      <c r="I3">
        <v>0</v>
      </c>
      <c r="J3" t="s">
        <v>29</v>
      </c>
      <c r="K3">
        <v>1</v>
      </c>
      <c r="L3" t="s">
        <v>30</v>
      </c>
      <c r="M3">
        <v>16719</v>
      </c>
      <c r="N3" s="16">
        <v>16.624000072479198</v>
      </c>
      <c r="O3">
        <v>0</v>
      </c>
      <c r="P3" s="2">
        <v>25004844.4368282</v>
      </c>
      <c r="Q3" s="2">
        <v>6867146.35401621</v>
      </c>
      <c r="R3" s="2">
        <v>2857430.3763770298</v>
      </c>
      <c r="S3" s="2">
        <v>9724576.7303932495</v>
      </c>
      <c r="T3">
        <v>1200</v>
      </c>
      <c r="U3">
        <v>3583</v>
      </c>
      <c r="V3">
        <v>125</v>
      </c>
      <c r="W3">
        <v>233</v>
      </c>
      <c r="X3" s="15">
        <v>161.90235763418201</v>
      </c>
      <c r="Y3" s="15">
        <v>42948.861414195897</v>
      </c>
      <c r="Z3" s="3">
        <v>1.40034574932643E-2</v>
      </c>
      <c r="AA3" s="3">
        <v>0</v>
      </c>
      <c r="AB3" s="15">
        <v>687181.782627134</v>
      </c>
      <c r="AC3" s="15">
        <v>844215.27391130303</v>
      </c>
      <c r="AE3" s="10">
        <v>1</v>
      </c>
      <c r="AF3">
        <v>1</v>
      </c>
      <c r="AG3">
        <v>4.0094719785494997</v>
      </c>
      <c r="AH3">
        <v>1.79999999991249</v>
      </c>
      <c r="AI3" s="22">
        <v>4.4208568966918298</v>
      </c>
      <c r="AJ3" s="22">
        <v>1.1238805335347</v>
      </c>
      <c r="AK3" s="22">
        <v>1.5367497011570701</v>
      </c>
      <c r="AL3" s="22">
        <v>16.501056843323902</v>
      </c>
      <c r="AM3" s="22">
        <v>0.33315838879847598</v>
      </c>
      <c r="AN3">
        <v>0</v>
      </c>
      <c r="AO3" t="s">
        <v>29</v>
      </c>
      <c r="AP3">
        <v>1</v>
      </c>
      <c r="AQ3" t="s">
        <v>30</v>
      </c>
      <c r="AR3">
        <v>24028</v>
      </c>
      <c r="AS3">
        <v>23.211999893188398</v>
      </c>
      <c r="AT3">
        <v>0</v>
      </c>
      <c r="AU3" s="17">
        <v>23318424.3872099</v>
      </c>
      <c r="AV3" s="17">
        <v>6892033.54674171</v>
      </c>
      <c r="AW3" s="17">
        <v>1936223.04380073</v>
      </c>
      <c r="AX3" s="17">
        <v>8828256.5905424394</v>
      </c>
      <c r="AY3">
        <v>1439</v>
      </c>
      <c r="AZ3">
        <v>3591</v>
      </c>
      <c r="BA3">
        <v>156</v>
      </c>
      <c r="BB3">
        <v>246</v>
      </c>
      <c r="BC3" s="21">
        <v>176.48440595926101</v>
      </c>
      <c r="BD3" s="21">
        <v>49389.135489878703</v>
      </c>
      <c r="BE3" s="3">
        <v>1.38076419980979E-2</v>
      </c>
      <c r="BF3" s="3">
        <v>0</v>
      </c>
      <c r="BG3">
        <v>790226.16783805995</v>
      </c>
      <c r="BH3">
        <v>741201.68808138499</v>
      </c>
    </row>
    <row r="4" spans="1:60" x14ac:dyDescent="0.3">
      <c r="A4">
        <v>2</v>
      </c>
      <c r="B4" s="14">
        <v>6.6808637627255099</v>
      </c>
      <c r="C4" s="14">
        <v>1.7999999918112899</v>
      </c>
      <c r="D4" s="14">
        <v>0.26236632711048502</v>
      </c>
      <c r="E4" s="14">
        <v>1.90124334019524</v>
      </c>
      <c r="F4" s="14">
        <v>1.42309854079618</v>
      </c>
      <c r="G4" s="14">
        <v>16.999930025862898</v>
      </c>
      <c r="H4" s="14">
        <v>0.413641224299309</v>
      </c>
      <c r="I4">
        <v>0</v>
      </c>
      <c r="J4" t="s">
        <v>29</v>
      </c>
      <c r="K4">
        <v>1</v>
      </c>
      <c r="L4" t="s">
        <v>30</v>
      </c>
      <c r="M4">
        <v>13607</v>
      </c>
      <c r="N4" s="16">
        <v>13.2860000133514</v>
      </c>
      <c r="O4">
        <v>0</v>
      </c>
      <c r="P4" s="2">
        <v>28230931.3950851</v>
      </c>
      <c r="Q4" s="2">
        <v>7497059.57147153</v>
      </c>
      <c r="R4" s="2">
        <v>4291653.2376896003</v>
      </c>
      <c r="S4" s="2">
        <v>11788712.809161101</v>
      </c>
      <c r="T4">
        <v>2897</v>
      </c>
      <c r="U4">
        <v>4820</v>
      </c>
      <c r="V4">
        <v>309</v>
      </c>
      <c r="W4">
        <v>350</v>
      </c>
      <c r="X4" s="15">
        <v>39.697294822522302</v>
      </c>
      <c r="Y4" s="15">
        <v>89869.832551140207</v>
      </c>
      <c r="Z4" s="3">
        <v>1.3254976696068401E-2</v>
      </c>
      <c r="AA4" s="3">
        <v>0.16058583652188099</v>
      </c>
      <c r="AB4" s="15">
        <v>1437917.3208182401</v>
      </c>
      <c r="AC4" s="15">
        <v>9894.4717668669091</v>
      </c>
      <c r="AE4" s="10">
        <v>1</v>
      </c>
      <c r="AF4">
        <v>2</v>
      </c>
      <c r="AG4">
        <v>5.69605830226772</v>
      </c>
      <c r="AH4">
        <v>1.79999999945806</v>
      </c>
      <c r="AI4" s="22">
        <v>0.148011585110123</v>
      </c>
      <c r="AJ4" s="22">
        <v>2.2969655995605498</v>
      </c>
      <c r="AK4" s="22">
        <v>1.4893907147004599</v>
      </c>
      <c r="AL4" s="22">
        <v>17.7273043639943</v>
      </c>
      <c r="AM4" s="22">
        <v>0.35871496486798199</v>
      </c>
      <c r="AN4">
        <v>0</v>
      </c>
      <c r="AO4" t="s">
        <v>29</v>
      </c>
      <c r="AP4">
        <v>1</v>
      </c>
      <c r="AQ4" t="s">
        <v>30</v>
      </c>
      <c r="AR4">
        <v>21277</v>
      </c>
      <c r="AS4">
        <v>21.141999959945601</v>
      </c>
      <c r="AT4">
        <v>0</v>
      </c>
      <c r="AU4" s="17">
        <v>24989667.624694798</v>
      </c>
      <c r="AV4" s="17">
        <v>7531797.8852612199</v>
      </c>
      <c r="AW4" s="17">
        <v>2050181.31473199</v>
      </c>
      <c r="AX4" s="17">
        <v>9581979.1999932099</v>
      </c>
      <c r="AY4">
        <v>2965</v>
      </c>
      <c r="AZ4">
        <v>4666</v>
      </c>
      <c r="BA4">
        <v>323</v>
      </c>
      <c r="BB4">
        <v>357</v>
      </c>
      <c r="BC4" s="21">
        <v>64.152515638440093</v>
      </c>
      <c r="BD4" s="21">
        <v>91390.895825686894</v>
      </c>
      <c r="BE4" s="3">
        <v>1.2852528821635401E-2</v>
      </c>
      <c r="BF4" s="3">
        <v>3.2296319499371297E-7</v>
      </c>
      <c r="BG4" s="2">
        <v>1462254.3332109901</v>
      </c>
      <c r="BH4">
        <v>9020.5497520250992</v>
      </c>
    </row>
    <row r="5" spans="1:60" x14ac:dyDescent="0.3">
      <c r="A5">
        <v>1</v>
      </c>
      <c r="B5" s="14">
        <v>4.0010775419834896</v>
      </c>
      <c r="C5" s="14">
        <v>1.8</v>
      </c>
      <c r="D5" s="14">
        <v>5.4887841230436702</v>
      </c>
      <c r="E5" s="14">
        <v>0.86582909449505896</v>
      </c>
      <c r="F5" s="14">
        <v>1.5367497016517</v>
      </c>
      <c r="G5" s="14">
        <v>16.270322635385298</v>
      </c>
      <c r="H5" s="14">
        <v>0.35915593381071798</v>
      </c>
      <c r="I5">
        <v>0</v>
      </c>
      <c r="J5" t="s">
        <v>29</v>
      </c>
      <c r="K5">
        <v>2</v>
      </c>
      <c r="L5" t="s">
        <v>30</v>
      </c>
      <c r="M5">
        <v>20023</v>
      </c>
      <c r="N5" s="16">
        <v>18.078000068664501</v>
      </c>
      <c r="O5">
        <v>0</v>
      </c>
      <c r="P5" s="2">
        <v>25004844.654912699</v>
      </c>
      <c r="Q5" s="2">
        <v>6867146.2256607004</v>
      </c>
      <c r="R5" s="2">
        <v>2857429.9866446499</v>
      </c>
      <c r="S5" s="2">
        <v>9724576.2123053595</v>
      </c>
      <c r="T5">
        <v>1200</v>
      </c>
      <c r="U5">
        <v>3583</v>
      </c>
      <c r="V5">
        <v>125</v>
      </c>
      <c r="W5">
        <v>233</v>
      </c>
      <c r="X5" s="15">
        <v>161.902411642933</v>
      </c>
      <c r="Y5" s="15">
        <v>42948.875574534301</v>
      </c>
      <c r="Z5" s="3">
        <v>1.40034537166914E-2</v>
      </c>
      <c r="AA5" s="3">
        <v>0</v>
      </c>
      <c r="AB5" s="15">
        <v>687182.00919254904</v>
      </c>
      <c r="AC5" s="15">
        <v>844215.01718280604</v>
      </c>
      <c r="AE5" s="10">
        <v>1</v>
      </c>
      <c r="AF5">
        <v>1</v>
      </c>
      <c r="AG5">
        <v>4.0099414211952702</v>
      </c>
      <c r="AH5">
        <v>1.7999999997175</v>
      </c>
      <c r="AI5" s="22">
        <v>4.4172449824347604</v>
      </c>
      <c r="AJ5" s="22">
        <v>1.1230293236909801</v>
      </c>
      <c r="AK5" s="22">
        <v>1.4397671991785299</v>
      </c>
      <c r="AL5" s="22">
        <v>16.469829061888699</v>
      </c>
      <c r="AM5" s="22">
        <v>0.33064997644031002</v>
      </c>
      <c r="AN5">
        <v>1E-4</v>
      </c>
      <c r="AO5" t="s">
        <v>29</v>
      </c>
      <c r="AP5">
        <v>1</v>
      </c>
      <c r="AQ5" t="s">
        <v>30</v>
      </c>
      <c r="AR5">
        <v>36678</v>
      </c>
      <c r="AS5">
        <v>36.517999887466402</v>
      </c>
      <c r="AT5" s="2">
        <v>9.9999997169675597E-5</v>
      </c>
      <c r="AU5" s="17">
        <v>23185305.049620699</v>
      </c>
      <c r="AV5" s="17">
        <v>6827859.4866686296</v>
      </c>
      <c r="AW5" s="17">
        <v>1879351.8549607301</v>
      </c>
      <c r="AX5" s="17">
        <v>8707211.3416293599</v>
      </c>
      <c r="AY5">
        <v>1439</v>
      </c>
      <c r="AZ5">
        <v>3590</v>
      </c>
      <c r="BA5">
        <v>156</v>
      </c>
      <c r="BB5">
        <v>246</v>
      </c>
      <c r="BC5" s="21">
        <v>176.53632677796301</v>
      </c>
      <c r="BD5" s="21">
        <v>49358.719919771502</v>
      </c>
      <c r="BE5" s="3">
        <v>1.3833821775699201E-2</v>
      </c>
      <c r="BF5" s="3">
        <v>0</v>
      </c>
      <c r="BG5">
        <v>789739.51871634496</v>
      </c>
      <c r="BH5">
        <v>740813.99349355104</v>
      </c>
    </row>
    <row r="6" spans="1:60" x14ac:dyDescent="0.3">
      <c r="A6">
        <v>2</v>
      </c>
      <c r="B6" s="14">
        <v>6.6808631348034497</v>
      </c>
      <c r="C6" s="14">
        <v>1.8</v>
      </c>
      <c r="D6" s="14">
        <v>0.26236683347432299</v>
      </c>
      <c r="E6" s="14">
        <v>1.9012434209648901</v>
      </c>
      <c r="F6" s="14">
        <v>1.42309842805341</v>
      </c>
      <c r="G6" s="14">
        <v>16.999929526608899</v>
      </c>
      <c r="H6" s="14">
        <v>0.41364121505282497</v>
      </c>
      <c r="I6">
        <v>0</v>
      </c>
      <c r="J6" t="s">
        <v>29</v>
      </c>
      <c r="K6">
        <v>2</v>
      </c>
      <c r="L6" t="s">
        <v>30</v>
      </c>
      <c r="M6">
        <v>13998</v>
      </c>
      <c r="N6" s="16">
        <v>12.9600000381469</v>
      </c>
      <c r="O6">
        <v>0</v>
      </c>
      <c r="P6" s="2">
        <v>28230930.535417899</v>
      </c>
      <c r="Q6" s="2">
        <v>7497059.4278188897</v>
      </c>
      <c r="R6" s="2">
        <v>4291653.3700836701</v>
      </c>
      <c r="S6" s="2">
        <v>11788712.7979025</v>
      </c>
      <c r="T6">
        <v>2897</v>
      </c>
      <c r="U6">
        <v>4820</v>
      </c>
      <c r="V6">
        <v>309</v>
      </c>
      <c r="W6">
        <v>350</v>
      </c>
      <c r="X6" s="15">
        <v>39.697307732502999</v>
      </c>
      <c r="Y6" s="15">
        <v>89869.831707986494</v>
      </c>
      <c r="Z6" s="3">
        <v>1.32549297549239E-2</v>
      </c>
      <c r="AA6" s="3">
        <v>0.16058610665494499</v>
      </c>
      <c r="AB6" s="15">
        <v>1437917.3073277799</v>
      </c>
      <c r="AC6" s="15">
        <v>9894.4940808709598</v>
      </c>
      <c r="AE6" s="10">
        <v>1</v>
      </c>
      <c r="AF6">
        <v>2</v>
      </c>
      <c r="AG6">
        <v>5.57228555455821</v>
      </c>
      <c r="AH6">
        <v>1.8</v>
      </c>
      <c r="AI6" s="22">
        <v>9.9358622787587697E-2</v>
      </c>
      <c r="AJ6" s="22">
        <v>2.3784712897245299</v>
      </c>
      <c r="AK6" s="22">
        <v>1.4204642132343299</v>
      </c>
      <c r="AL6" s="22">
        <v>17.831653607089098</v>
      </c>
      <c r="AM6" s="22">
        <v>0.35667974834566801</v>
      </c>
      <c r="AN6">
        <v>1E-4</v>
      </c>
      <c r="AO6" t="s">
        <v>29</v>
      </c>
      <c r="AP6">
        <v>1</v>
      </c>
      <c r="AQ6" t="s">
        <v>30</v>
      </c>
      <c r="AR6">
        <v>15057</v>
      </c>
      <c r="AS6">
        <v>14.8570001125335</v>
      </c>
      <c r="AT6" s="2">
        <v>9.9999951850512502E-5</v>
      </c>
      <c r="AU6" s="17">
        <v>24834327.457345199</v>
      </c>
      <c r="AV6" s="17">
        <v>7502763.9401658904</v>
      </c>
      <c r="AW6" s="17">
        <v>2038147.3698146199</v>
      </c>
      <c r="AX6" s="17">
        <v>9540911.3099805191</v>
      </c>
      <c r="AY6">
        <v>3000</v>
      </c>
      <c r="AZ6">
        <v>4634</v>
      </c>
      <c r="BA6">
        <v>326</v>
      </c>
      <c r="BB6">
        <v>363</v>
      </c>
      <c r="BC6" s="21">
        <v>78.538670381170107</v>
      </c>
      <c r="BD6" s="21">
        <v>91665.013291942902</v>
      </c>
      <c r="BE6" s="3">
        <v>1.27773167632209E-2</v>
      </c>
      <c r="BF6" s="3">
        <v>0</v>
      </c>
      <c r="BG6" s="2">
        <v>1466640.2126710799</v>
      </c>
      <c r="BH6">
        <v>7413.3194184093099</v>
      </c>
    </row>
    <row r="7" spans="1:60" x14ac:dyDescent="0.3">
      <c r="A7">
        <v>1</v>
      </c>
      <c r="B7" s="14">
        <v>4.00107716518598</v>
      </c>
      <c r="C7" s="14">
        <v>1.8</v>
      </c>
      <c r="D7" s="14">
        <v>5.4887795644629396</v>
      </c>
      <c r="E7" s="14">
        <v>0.86582984710952504</v>
      </c>
      <c r="F7" s="14">
        <v>1.53674971667244</v>
      </c>
      <c r="G7" s="14">
        <v>16.270324666889302</v>
      </c>
      <c r="H7" s="14">
        <v>0.35915593471471102</v>
      </c>
      <c r="I7">
        <v>0</v>
      </c>
      <c r="J7" t="s">
        <v>29</v>
      </c>
      <c r="K7">
        <v>3</v>
      </c>
      <c r="L7" t="s">
        <v>30</v>
      </c>
      <c r="M7">
        <v>17973</v>
      </c>
      <c r="N7" s="16">
        <v>16.661000013351401</v>
      </c>
      <c r="O7">
        <v>0</v>
      </c>
      <c r="P7" s="2">
        <v>25004844.851243202</v>
      </c>
      <c r="Q7" s="2">
        <v>6867146.0677412702</v>
      </c>
      <c r="R7" s="2">
        <v>2857429.8832243001</v>
      </c>
      <c r="S7" s="2">
        <v>9724575.9509655703</v>
      </c>
      <c r="T7">
        <v>1200</v>
      </c>
      <c r="U7">
        <v>3583</v>
      </c>
      <c r="V7">
        <v>125</v>
      </c>
      <c r="W7">
        <v>233</v>
      </c>
      <c r="X7" s="15">
        <v>161.90247254942901</v>
      </c>
      <c r="Y7" s="15">
        <v>42948.9005779656</v>
      </c>
      <c r="Z7" s="3">
        <v>1.40034520668233E-2</v>
      </c>
      <c r="AA7" s="3">
        <v>0</v>
      </c>
      <c r="AB7" s="15">
        <v>687182.40924744995</v>
      </c>
      <c r="AC7" s="15">
        <v>844214.63362706499</v>
      </c>
      <c r="AE7" s="10">
        <v>1</v>
      </c>
      <c r="AF7">
        <v>1</v>
      </c>
      <c r="AG7">
        <v>4.05077352106382</v>
      </c>
      <c r="AH7">
        <v>1.7999999991622899</v>
      </c>
      <c r="AI7" s="22">
        <v>4.3050598898179304</v>
      </c>
      <c r="AJ7" s="22">
        <v>1.1225614769394601</v>
      </c>
      <c r="AK7" s="22">
        <v>1.2516490339486599</v>
      </c>
      <c r="AL7" s="22">
        <v>16.181888936516899</v>
      </c>
      <c r="AM7" s="22">
        <v>0.32466686172751502</v>
      </c>
      <c r="AN7">
        <v>1E-3</v>
      </c>
      <c r="AO7" t="s">
        <v>29</v>
      </c>
      <c r="AP7">
        <v>1</v>
      </c>
      <c r="AQ7" t="s">
        <v>30</v>
      </c>
      <c r="AR7">
        <v>21278</v>
      </c>
      <c r="AS7">
        <v>20.7430000305175</v>
      </c>
      <c r="AT7">
        <v>9.9999998317322307E-4</v>
      </c>
      <c r="AU7" s="17">
        <v>22824966.9809305</v>
      </c>
      <c r="AV7" s="17">
        <v>6687725.1973615699</v>
      </c>
      <c r="AW7" s="17">
        <v>1918771.7591118901</v>
      </c>
      <c r="AX7" s="17">
        <v>8606496.9564734697</v>
      </c>
      <c r="AY7">
        <v>1469</v>
      </c>
      <c r="AZ7">
        <v>3607</v>
      </c>
      <c r="BA7">
        <v>160</v>
      </c>
      <c r="BB7">
        <v>251</v>
      </c>
      <c r="BC7" s="21">
        <v>178.31893453222801</v>
      </c>
      <c r="BD7" s="21">
        <v>49561.8010517484</v>
      </c>
      <c r="BE7" s="3">
        <v>1.35237155520402E-2</v>
      </c>
      <c r="BF7" s="3">
        <v>0</v>
      </c>
      <c r="BG7">
        <v>792988.81682797498</v>
      </c>
      <c r="BH7">
        <v>729290.00801728002</v>
      </c>
    </row>
    <row r="8" spans="1:60" x14ac:dyDescent="0.3">
      <c r="A8">
        <v>2</v>
      </c>
      <c r="B8" s="14">
        <v>6.6808638466683696</v>
      </c>
      <c r="C8" s="14">
        <v>1.8</v>
      </c>
      <c r="D8" s="14">
        <v>0.26236949743398003</v>
      </c>
      <c r="E8" s="14">
        <v>1.90124321277782</v>
      </c>
      <c r="F8" s="14">
        <v>1.4230980414696801</v>
      </c>
      <c r="G8" s="14">
        <v>16.9999289215639</v>
      </c>
      <c r="H8" s="14">
        <v>0.413641220367371</v>
      </c>
      <c r="I8">
        <v>0</v>
      </c>
      <c r="J8" t="s">
        <v>29</v>
      </c>
      <c r="K8">
        <v>3</v>
      </c>
      <c r="L8" t="s">
        <v>30</v>
      </c>
      <c r="M8">
        <v>13763</v>
      </c>
      <c r="N8" s="16">
        <v>12.9460000991821</v>
      </c>
      <c r="O8">
        <v>0</v>
      </c>
      <c r="P8" s="2">
        <v>28230931.0685631</v>
      </c>
      <c r="Q8" s="2">
        <v>7497059.5955398697</v>
      </c>
      <c r="R8" s="2">
        <v>4291653.1758814296</v>
      </c>
      <c r="S8" s="2">
        <v>11788712.7714213</v>
      </c>
      <c r="T8">
        <v>2897</v>
      </c>
      <c r="U8">
        <v>4820</v>
      </c>
      <c r="V8">
        <v>309</v>
      </c>
      <c r="W8">
        <v>350</v>
      </c>
      <c r="X8" s="15">
        <v>39.696920596480098</v>
      </c>
      <c r="Y8" s="15">
        <v>89869.830536958703</v>
      </c>
      <c r="Z8" s="3">
        <v>1.32549330723122E-2</v>
      </c>
      <c r="AA8" s="3">
        <v>0.160589988302762</v>
      </c>
      <c r="AB8" s="15">
        <v>1437917.28859134</v>
      </c>
      <c r="AC8" s="15">
        <v>9894.4980512463499</v>
      </c>
      <c r="AE8" s="10">
        <v>1</v>
      </c>
      <c r="AF8">
        <v>2</v>
      </c>
      <c r="AG8">
        <v>5.5944698029415401</v>
      </c>
      <c r="AH8">
        <v>1.7999999999999901</v>
      </c>
      <c r="AI8" s="22">
        <v>0.10157860496545</v>
      </c>
      <c r="AJ8" s="22">
        <v>2.3455521466559999</v>
      </c>
      <c r="AK8" s="22">
        <v>1.2491011164513901</v>
      </c>
      <c r="AL8" s="22">
        <v>17.545361781892701</v>
      </c>
      <c r="AM8" s="22">
        <v>0.35112961844157298</v>
      </c>
      <c r="AN8">
        <v>1E-3</v>
      </c>
      <c r="AO8" t="s">
        <v>29</v>
      </c>
      <c r="AP8">
        <v>1</v>
      </c>
      <c r="AQ8" t="s">
        <v>30</v>
      </c>
      <c r="AR8">
        <v>14880</v>
      </c>
      <c r="AS8">
        <v>14.6459999084472</v>
      </c>
      <c r="AT8">
        <v>9.9999995942670096E-4</v>
      </c>
      <c r="AU8" s="17">
        <v>24496356.0985117</v>
      </c>
      <c r="AV8" s="17">
        <v>7364092.7152907196</v>
      </c>
      <c r="AW8" s="17">
        <v>1927106.7347860001</v>
      </c>
      <c r="AX8" s="17">
        <v>9291199.4500767197</v>
      </c>
      <c r="AY8">
        <v>3014</v>
      </c>
      <c r="AZ8">
        <v>4644</v>
      </c>
      <c r="BA8">
        <v>324</v>
      </c>
      <c r="BB8">
        <v>361</v>
      </c>
      <c r="BC8" s="21">
        <v>68.1339579212774</v>
      </c>
      <c r="BD8" s="21">
        <v>91276.052559446805</v>
      </c>
      <c r="BE8" s="3">
        <v>1.2463689695881901E-2</v>
      </c>
      <c r="BF8" s="3">
        <v>0</v>
      </c>
      <c r="BG8" s="2">
        <v>1460416.84095114</v>
      </c>
      <c r="BH8">
        <v>6574.90477659716</v>
      </c>
    </row>
    <row r="9" spans="1:60" x14ac:dyDescent="0.3">
      <c r="A9">
        <v>1</v>
      </c>
      <c r="B9" s="14">
        <v>4.0010775375065197</v>
      </c>
      <c r="C9" s="14">
        <v>1.79999999800041</v>
      </c>
      <c r="D9" s="14">
        <v>5.4887803552515102</v>
      </c>
      <c r="E9" s="14">
        <v>0.86582963828916704</v>
      </c>
      <c r="F9" s="14">
        <v>1.5367497061637401</v>
      </c>
      <c r="G9" s="14">
        <v>16.270323903386199</v>
      </c>
      <c r="H9" s="14">
        <v>0.35915593405788898</v>
      </c>
      <c r="I9">
        <v>0</v>
      </c>
      <c r="J9" t="s">
        <v>29</v>
      </c>
      <c r="K9">
        <v>4</v>
      </c>
      <c r="L9" t="s">
        <v>30</v>
      </c>
      <c r="M9">
        <v>18391</v>
      </c>
      <c r="N9" s="16">
        <v>17.179999828338602</v>
      </c>
      <c r="O9">
        <v>0</v>
      </c>
      <c r="P9" s="2">
        <v>25004844.834795099</v>
      </c>
      <c r="Q9" s="2">
        <v>6867146.1021211604</v>
      </c>
      <c r="R9" s="2">
        <v>2857429.82723244</v>
      </c>
      <c r="S9" s="2">
        <v>9724575.9293536097</v>
      </c>
      <c r="T9">
        <v>1200</v>
      </c>
      <c r="U9">
        <v>3583</v>
      </c>
      <c r="V9">
        <v>125</v>
      </c>
      <c r="W9">
        <v>233</v>
      </c>
      <c r="X9" s="15">
        <v>161.902464342906</v>
      </c>
      <c r="Y9" s="15">
        <v>42948.894698028897</v>
      </c>
      <c r="Z9" s="3">
        <v>1.4003451265707499E-2</v>
      </c>
      <c r="AA9" s="3">
        <v>0</v>
      </c>
      <c r="AB9" s="15">
        <v>687182.31516846304</v>
      </c>
      <c r="AC9" s="15">
        <v>844214.71246454795</v>
      </c>
      <c r="AE9" s="10">
        <v>0</v>
      </c>
      <c r="AF9">
        <v>1</v>
      </c>
      <c r="AG9">
        <v>4.0010768520948901</v>
      </c>
      <c r="AH9">
        <v>1.8</v>
      </c>
      <c r="AI9" s="22">
        <v>5.4887876231959298</v>
      </c>
      <c r="AJ9" s="22">
        <v>0.86582886183499497</v>
      </c>
      <c r="AK9" s="22">
        <v>1.5367497044671401</v>
      </c>
      <c r="AL9" s="22">
        <v>16.270322138819399</v>
      </c>
      <c r="AM9" s="22">
        <v>0.35915593569592302</v>
      </c>
      <c r="AN9">
        <v>0</v>
      </c>
      <c r="AO9" t="s">
        <v>29</v>
      </c>
      <c r="AP9">
        <v>1</v>
      </c>
      <c r="AQ9" t="s">
        <v>30</v>
      </c>
      <c r="AR9">
        <v>16719</v>
      </c>
      <c r="AS9">
        <v>16.4459998607635</v>
      </c>
      <c r="AT9">
        <v>0</v>
      </c>
      <c r="AU9" s="17">
        <v>25004844.4368282</v>
      </c>
      <c r="AV9" s="17">
        <v>6867146.35401621</v>
      </c>
      <c r="AW9" s="17">
        <v>2857430.3763770298</v>
      </c>
      <c r="AX9" s="17">
        <v>9724576.7303932495</v>
      </c>
      <c r="AY9">
        <v>1200</v>
      </c>
      <c r="AZ9">
        <v>3583</v>
      </c>
      <c r="BA9">
        <v>125</v>
      </c>
      <c r="BB9">
        <v>233</v>
      </c>
      <c r="BC9" s="21">
        <v>161.90235763418201</v>
      </c>
      <c r="BD9" s="21">
        <v>42948.861414195897</v>
      </c>
      <c r="BE9" s="3">
        <v>1.40034574932643E-2</v>
      </c>
      <c r="BF9" s="3">
        <v>0</v>
      </c>
      <c r="BG9">
        <v>687181.782627134</v>
      </c>
      <c r="BH9">
        <v>844215.27391130303</v>
      </c>
    </row>
    <row r="10" spans="1:60" x14ac:dyDescent="0.3">
      <c r="A10">
        <v>2</v>
      </c>
      <c r="B10" s="14">
        <v>6.6808629061899802</v>
      </c>
      <c r="C10" s="14">
        <v>1.7999999997238501</v>
      </c>
      <c r="D10" s="14">
        <v>0.26236636443858102</v>
      </c>
      <c r="E10" s="14">
        <v>1.9012434884807301</v>
      </c>
      <c r="F10" s="14">
        <v>1.4230985118670001</v>
      </c>
      <c r="G10" s="14">
        <v>16.9999297101275</v>
      </c>
      <c r="H10" s="14">
        <v>0.413641214623724</v>
      </c>
      <c r="I10">
        <v>0</v>
      </c>
      <c r="J10" t="s">
        <v>29</v>
      </c>
      <c r="K10">
        <v>4</v>
      </c>
      <c r="L10" t="s">
        <v>30</v>
      </c>
      <c r="M10">
        <v>13535</v>
      </c>
      <c r="N10" s="16">
        <v>12.935999870300201</v>
      </c>
      <c r="O10">
        <v>0</v>
      </c>
      <c r="P10" s="2">
        <v>28230930.429848701</v>
      </c>
      <c r="Q10" s="2">
        <v>7497059.4022544697</v>
      </c>
      <c r="R10" s="2">
        <v>4291653.4675639505</v>
      </c>
      <c r="S10" s="2">
        <v>11788712.869818401</v>
      </c>
      <c r="T10">
        <v>2897</v>
      </c>
      <c r="U10">
        <v>4820</v>
      </c>
      <c r="V10">
        <v>309</v>
      </c>
      <c r="W10">
        <v>350</v>
      </c>
      <c r="X10" s="15">
        <v>39.697374846137102</v>
      </c>
      <c r="Y10" s="15">
        <v>89869.832072907593</v>
      </c>
      <c r="Z10" s="3">
        <v>1.32549296524377E-2</v>
      </c>
      <c r="AA10" s="3">
        <v>0.16058561217522299</v>
      </c>
      <c r="AB10" s="15">
        <v>1437917.3131665201</v>
      </c>
      <c r="AC10" s="15">
        <v>9894.4931203297692</v>
      </c>
      <c r="AE10" s="10">
        <v>0</v>
      </c>
      <c r="AF10">
        <v>2</v>
      </c>
      <c r="AG10">
        <v>6.6808637627255099</v>
      </c>
      <c r="AH10">
        <v>1.7999999918112899</v>
      </c>
      <c r="AI10" s="22">
        <v>0.26236632711048502</v>
      </c>
      <c r="AJ10" s="22">
        <v>1.90124334019524</v>
      </c>
      <c r="AK10" s="22">
        <v>1.42309854079618</v>
      </c>
      <c r="AL10" s="22">
        <v>16.999930025862898</v>
      </c>
      <c r="AM10" s="22">
        <v>0.413641224299309</v>
      </c>
      <c r="AN10">
        <v>0</v>
      </c>
      <c r="AO10" t="s">
        <v>29</v>
      </c>
      <c r="AP10">
        <v>1</v>
      </c>
      <c r="AQ10" t="s">
        <v>30</v>
      </c>
      <c r="AR10">
        <v>13607</v>
      </c>
      <c r="AS10">
        <v>13.506000041961601</v>
      </c>
      <c r="AT10">
        <v>0</v>
      </c>
      <c r="AU10" s="17">
        <v>28230931.3950851</v>
      </c>
      <c r="AV10" s="17">
        <v>7497059.57147153</v>
      </c>
      <c r="AW10" s="17">
        <v>4291653.2376896003</v>
      </c>
      <c r="AX10" s="17">
        <v>11788712.809161101</v>
      </c>
      <c r="AY10">
        <v>2897</v>
      </c>
      <c r="AZ10">
        <v>4820</v>
      </c>
      <c r="BA10">
        <v>309</v>
      </c>
      <c r="BB10">
        <v>350</v>
      </c>
      <c r="BC10" s="21">
        <v>39.697294822522302</v>
      </c>
      <c r="BD10" s="21">
        <v>89869.832551140207</v>
      </c>
      <c r="BE10" s="3">
        <v>1.3254976696068401E-2</v>
      </c>
      <c r="BF10" s="3">
        <v>0.16058583652188099</v>
      </c>
      <c r="BG10" s="2">
        <v>1437917.3208182401</v>
      </c>
      <c r="BH10">
        <v>9894.4717668669091</v>
      </c>
    </row>
    <row r="11" spans="1:60" x14ac:dyDescent="0.3">
      <c r="A11">
        <v>1</v>
      </c>
      <c r="B11" s="14">
        <v>4.0010775597385697</v>
      </c>
      <c r="C11" s="14">
        <v>1.79999999607932</v>
      </c>
      <c r="D11" s="14">
        <v>5.4887787388191196</v>
      </c>
      <c r="E11" s="14">
        <v>0.86582987640764997</v>
      </c>
      <c r="F11" s="14">
        <v>1.53674970573356</v>
      </c>
      <c r="G11" s="14">
        <v>16.270324439604799</v>
      </c>
      <c r="H11" s="14">
        <v>0.359155934530827</v>
      </c>
      <c r="I11">
        <v>0</v>
      </c>
      <c r="J11" t="s">
        <v>29</v>
      </c>
      <c r="K11">
        <v>5</v>
      </c>
      <c r="L11" t="s">
        <v>30</v>
      </c>
      <c r="M11">
        <v>17992</v>
      </c>
      <c r="N11" s="16">
        <v>17.326999902725198</v>
      </c>
      <c r="O11">
        <v>0</v>
      </c>
      <c r="P11" s="2">
        <v>25004844.937926199</v>
      </c>
      <c r="Q11" s="2">
        <v>6867146.0554834297</v>
      </c>
      <c r="R11" s="2">
        <v>2857429.7612035498</v>
      </c>
      <c r="S11" s="2">
        <v>9724575.8166869804</v>
      </c>
      <c r="T11">
        <v>1200</v>
      </c>
      <c r="U11">
        <v>3583</v>
      </c>
      <c r="V11">
        <v>125</v>
      </c>
      <c r="W11">
        <v>233</v>
      </c>
      <c r="X11" s="15">
        <v>161.90248717751601</v>
      </c>
      <c r="Y11" s="15">
        <v>42948.902797487797</v>
      </c>
      <c r="Z11" s="3">
        <v>1.40034530750252E-2</v>
      </c>
      <c r="AA11" s="3">
        <v>0</v>
      </c>
      <c r="AB11" s="15">
        <v>687182.44475980499</v>
      </c>
      <c r="AC11" s="15">
        <v>844214.58291279397</v>
      </c>
      <c r="AE11" s="10">
        <v>0</v>
      </c>
      <c r="AF11">
        <v>1</v>
      </c>
      <c r="AG11">
        <v>4.0009243300353896</v>
      </c>
      <c r="AH11">
        <v>1.7999999991758</v>
      </c>
      <c r="AI11" s="22">
        <v>5.49217600452962</v>
      </c>
      <c r="AJ11" s="22">
        <v>0.86378578969463105</v>
      </c>
      <c r="AK11" s="22">
        <v>1.43502112096763</v>
      </c>
      <c r="AL11" s="22">
        <v>16.237672557647201</v>
      </c>
      <c r="AM11" s="22">
        <v>0.35592269405068799</v>
      </c>
      <c r="AN11">
        <v>1E-4</v>
      </c>
      <c r="AO11" t="s">
        <v>29</v>
      </c>
      <c r="AP11">
        <v>1</v>
      </c>
      <c r="AQ11" t="s">
        <v>30</v>
      </c>
      <c r="AR11">
        <v>21561</v>
      </c>
      <c r="AS11">
        <v>21.4409999847412</v>
      </c>
      <c r="AT11" s="2">
        <v>9.9999995506589397E-5</v>
      </c>
      <c r="AU11" s="17">
        <v>24823487.900352102</v>
      </c>
      <c r="AV11" s="17">
        <v>6799954.2277941499</v>
      </c>
      <c r="AW11" s="17">
        <v>2777936.4761727201</v>
      </c>
      <c r="AX11" s="17">
        <v>9577890.7039668802</v>
      </c>
      <c r="AY11">
        <v>1198</v>
      </c>
      <c r="AZ11">
        <v>3583</v>
      </c>
      <c r="BA11">
        <v>125</v>
      </c>
      <c r="BB11">
        <v>233</v>
      </c>
      <c r="BC11" s="21">
        <v>161.84074125393099</v>
      </c>
      <c r="BD11" s="21">
        <v>42883.277499147</v>
      </c>
      <c r="BE11" s="3">
        <v>1.4031610373002899E-2</v>
      </c>
      <c r="BF11" s="3">
        <v>0</v>
      </c>
      <c r="BG11">
        <v>686132.43998635199</v>
      </c>
      <c r="BH11">
        <v>844414.94388662197</v>
      </c>
    </row>
    <row r="12" spans="1:60" x14ac:dyDescent="0.3">
      <c r="A12">
        <v>2</v>
      </c>
      <c r="B12" s="14">
        <v>6.6808640109993096</v>
      </c>
      <c r="C12" s="14">
        <v>1.7999999960062201</v>
      </c>
      <c r="D12" s="14">
        <v>0.26236812565732998</v>
      </c>
      <c r="E12" s="14">
        <v>1.90124323115112</v>
      </c>
      <c r="F12" s="14">
        <v>1.42309822532187</v>
      </c>
      <c r="G12" s="14">
        <v>16.9999288090699</v>
      </c>
      <c r="H12" s="14">
        <v>0.413641219262885</v>
      </c>
      <c r="I12">
        <v>0</v>
      </c>
      <c r="J12" t="s">
        <v>29</v>
      </c>
      <c r="K12">
        <v>5</v>
      </c>
      <c r="L12" t="s">
        <v>30</v>
      </c>
      <c r="M12">
        <v>15205</v>
      </c>
      <c r="N12" s="16">
        <v>15.095000028610199</v>
      </c>
      <c r="O12">
        <v>0</v>
      </c>
      <c r="P12" s="2">
        <v>28230931.037567802</v>
      </c>
      <c r="Q12" s="2">
        <v>7497059.5645511402</v>
      </c>
      <c r="R12" s="2">
        <v>4291653.1168948999</v>
      </c>
      <c r="S12" s="2">
        <v>11788712.681445999</v>
      </c>
      <c r="T12">
        <v>2897</v>
      </c>
      <c r="U12">
        <v>4820</v>
      </c>
      <c r="V12">
        <v>309</v>
      </c>
      <c r="W12">
        <v>350</v>
      </c>
      <c r="X12" s="15">
        <v>39.697101291092402</v>
      </c>
      <c r="Y12" s="15">
        <v>89869.830870709397</v>
      </c>
      <c r="Z12" s="3">
        <v>1.32549272514964E-2</v>
      </c>
      <c r="AA12" s="3">
        <v>0.160587805037751</v>
      </c>
      <c r="AB12" s="15">
        <v>1437917.2939313501</v>
      </c>
      <c r="AC12" s="15">
        <v>9894.4913567844305</v>
      </c>
      <c r="AE12" s="10">
        <v>0</v>
      </c>
      <c r="AF12">
        <v>2</v>
      </c>
      <c r="AG12">
        <v>6.64936733229721</v>
      </c>
      <c r="AH12">
        <v>1.7999999990378199</v>
      </c>
      <c r="AI12" s="22">
        <v>0.20194197609064199</v>
      </c>
      <c r="AJ12" s="22">
        <v>1.91117843367024</v>
      </c>
      <c r="AK12" s="22">
        <v>1.3884713516865499</v>
      </c>
      <c r="AL12" s="22">
        <v>16.988903106450898</v>
      </c>
      <c r="AM12" s="22">
        <v>0.41207051864252098</v>
      </c>
      <c r="AN12">
        <v>1E-4</v>
      </c>
      <c r="AO12" t="s">
        <v>29</v>
      </c>
      <c r="AP12">
        <v>1</v>
      </c>
      <c r="AQ12" t="s">
        <v>30</v>
      </c>
      <c r="AR12">
        <v>16030</v>
      </c>
      <c r="AS12">
        <v>16.0639998912811</v>
      </c>
      <c r="AT12" s="2">
        <v>9.9999988668930906E-5</v>
      </c>
      <c r="AU12" s="17">
        <v>28126995.168599501</v>
      </c>
      <c r="AV12" s="17">
        <v>7463243.1461901199</v>
      </c>
      <c r="AW12" s="17">
        <v>4270471.0673522605</v>
      </c>
      <c r="AX12" s="17">
        <v>11733714.213542299</v>
      </c>
      <c r="AY12">
        <v>2910</v>
      </c>
      <c r="AZ12">
        <v>4818</v>
      </c>
      <c r="BA12">
        <v>313</v>
      </c>
      <c r="BB12">
        <v>350</v>
      </c>
      <c r="BC12" s="21">
        <v>47.590891638871902</v>
      </c>
      <c r="BD12" s="21">
        <v>89921.985124379804</v>
      </c>
      <c r="BE12" s="3">
        <v>1.3384668814568399E-2</v>
      </c>
      <c r="BF12" s="3">
        <v>0</v>
      </c>
      <c r="BG12" s="2">
        <v>1438751.7619900701</v>
      </c>
      <c r="BH12">
        <v>9130.0687663959598</v>
      </c>
    </row>
    <row r="13" spans="1:60" x14ac:dyDescent="0.3">
      <c r="A13">
        <v>1</v>
      </c>
      <c r="B13" s="14">
        <v>4.0010774529664399</v>
      </c>
      <c r="C13" s="14">
        <v>1.7999999988768001</v>
      </c>
      <c r="D13" s="14">
        <v>5.4887777845431103</v>
      </c>
      <c r="E13" s="14">
        <v>0.86583000726612003</v>
      </c>
      <c r="F13" s="14">
        <v>1.53674970345217</v>
      </c>
      <c r="G13" s="14">
        <v>16.270324965710198</v>
      </c>
      <c r="H13" s="14">
        <v>0.35915593399323398</v>
      </c>
      <c r="I13">
        <v>0</v>
      </c>
      <c r="J13" t="s">
        <v>29</v>
      </c>
      <c r="K13">
        <v>6</v>
      </c>
      <c r="L13" t="s">
        <v>30</v>
      </c>
      <c r="M13">
        <v>20617</v>
      </c>
      <c r="N13" s="16">
        <v>19.4340000152587</v>
      </c>
      <c r="O13">
        <v>0</v>
      </c>
      <c r="P13" s="2">
        <v>25004844.9541936</v>
      </c>
      <c r="Q13" s="2">
        <v>6867146.0041966503</v>
      </c>
      <c r="R13" s="2">
        <v>2857429.71223818</v>
      </c>
      <c r="S13" s="2">
        <v>9724575.7164348401</v>
      </c>
      <c r="T13">
        <v>1200</v>
      </c>
      <c r="U13">
        <v>3583</v>
      </c>
      <c r="V13">
        <v>125</v>
      </c>
      <c r="W13">
        <v>233</v>
      </c>
      <c r="X13" s="15">
        <v>161.90249959608599</v>
      </c>
      <c r="Y13" s="15">
        <v>42948.908123066401</v>
      </c>
      <c r="Z13" s="3">
        <v>1.4003451846861E-2</v>
      </c>
      <c r="AA13" s="3">
        <v>0</v>
      </c>
      <c r="AB13" s="15">
        <v>687182.52996906301</v>
      </c>
      <c r="AC13" s="15">
        <v>844214.50089274696</v>
      </c>
      <c r="AE13" s="10">
        <v>0</v>
      </c>
      <c r="AF13">
        <v>1</v>
      </c>
      <c r="AG13">
        <v>4.0485370471139497</v>
      </c>
      <c r="AH13">
        <v>1.7999999998892799</v>
      </c>
      <c r="AI13" s="22">
        <v>5.3824451928260197</v>
      </c>
      <c r="AJ13" s="22">
        <v>0.86191006715445595</v>
      </c>
      <c r="AK13" s="22">
        <v>1.2391425984378499</v>
      </c>
      <c r="AL13" s="22">
        <v>15.9101965506959</v>
      </c>
      <c r="AM13" s="22">
        <v>0.34846587396245698</v>
      </c>
      <c r="AN13">
        <v>1E-3</v>
      </c>
      <c r="AO13" t="s">
        <v>29</v>
      </c>
      <c r="AP13">
        <v>1</v>
      </c>
      <c r="AQ13" t="s">
        <v>30</v>
      </c>
      <c r="AR13">
        <v>28156</v>
      </c>
      <c r="AS13">
        <v>28.384000062942501</v>
      </c>
      <c r="AT13">
        <v>9.9999999805495195E-4</v>
      </c>
      <c r="AU13" s="17">
        <v>24361935.620512299</v>
      </c>
      <c r="AV13" s="17">
        <v>6654053.3889567899</v>
      </c>
      <c r="AW13" s="17">
        <v>2607721.3505554502</v>
      </c>
      <c r="AX13" s="17">
        <v>9261774.7395122498</v>
      </c>
      <c r="AY13">
        <v>1213</v>
      </c>
      <c r="AZ13">
        <v>3588</v>
      </c>
      <c r="BA13">
        <v>129</v>
      </c>
      <c r="BB13">
        <v>237</v>
      </c>
      <c r="BC13" s="21">
        <v>163.67089704630999</v>
      </c>
      <c r="BD13" s="21">
        <v>42821.260879844704</v>
      </c>
      <c r="BE13" s="3">
        <v>1.3705526015555801E-2</v>
      </c>
      <c r="BF13" s="3">
        <v>0</v>
      </c>
      <c r="BG13">
        <v>685140.17407751596</v>
      </c>
      <c r="BH13">
        <v>836902.15136181295</v>
      </c>
    </row>
    <row r="14" spans="1:60" x14ac:dyDescent="0.3">
      <c r="A14">
        <v>2</v>
      </c>
      <c r="B14" s="14">
        <v>6.6808668862838303</v>
      </c>
      <c r="C14" s="14">
        <v>1.7999999877956601</v>
      </c>
      <c r="D14" s="14">
        <v>0.26236915274913702</v>
      </c>
      <c r="E14" s="14">
        <v>1.90124267132268</v>
      </c>
      <c r="F14" s="14">
        <v>1.42309814502863</v>
      </c>
      <c r="G14" s="14">
        <v>16.999927061381499</v>
      </c>
      <c r="H14" s="14">
        <v>0.41364123579263001</v>
      </c>
      <c r="I14">
        <v>0</v>
      </c>
      <c r="J14" t="s">
        <v>29</v>
      </c>
      <c r="K14">
        <v>6</v>
      </c>
      <c r="L14" t="s">
        <v>30</v>
      </c>
      <c r="M14">
        <v>12227</v>
      </c>
      <c r="N14" s="16">
        <v>11.6410000324249</v>
      </c>
      <c r="O14">
        <v>0</v>
      </c>
      <c r="P14" s="2">
        <v>28230932.923454698</v>
      </c>
      <c r="Q14" s="2">
        <v>7497060.01159909</v>
      </c>
      <c r="R14" s="2">
        <v>4291652.2998307599</v>
      </c>
      <c r="S14" s="2">
        <v>11788712.3114298</v>
      </c>
      <c r="T14">
        <v>2897</v>
      </c>
      <c r="U14">
        <v>4820</v>
      </c>
      <c r="V14">
        <v>309</v>
      </c>
      <c r="W14">
        <v>350</v>
      </c>
      <c r="X14" s="15">
        <v>39.6968121339428</v>
      </c>
      <c r="Y14" s="15">
        <v>89869.829496483799</v>
      </c>
      <c r="Z14" s="3">
        <v>1.3254940543842899E-2</v>
      </c>
      <c r="AA14" s="3">
        <v>0.160590123383515</v>
      </c>
      <c r="AB14" s="15">
        <v>1437917.2719437401</v>
      </c>
      <c r="AC14" s="15">
        <v>9894.4580181030506</v>
      </c>
      <c r="AE14" s="10">
        <v>0</v>
      </c>
      <c r="AF14">
        <v>2</v>
      </c>
      <c r="AG14">
        <v>6.54720472915501</v>
      </c>
      <c r="AH14">
        <v>1.7999999999305001</v>
      </c>
      <c r="AI14" s="22">
        <v>0.13664528743111601</v>
      </c>
      <c r="AJ14" s="22">
        <v>1.9344602406656499</v>
      </c>
      <c r="AK14" s="22">
        <v>1.2399997855606399</v>
      </c>
      <c r="AL14" s="22">
        <v>16.803401357768099</v>
      </c>
      <c r="AM14" s="22">
        <v>0.405666601997414</v>
      </c>
      <c r="AN14">
        <v>1E-3</v>
      </c>
      <c r="AO14" t="s">
        <v>29</v>
      </c>
      <c r="AP14">
        <v>1</v>
      </c>
      <c r="AQ14" t="s">
        <v>30</v>
      </c>
      <c r="AR14">
        <v>38553</v>
      </c>
      <c r="AS14">
        <v>40.569000005722003</v>
      </c>
      <c r="AT14">
        <v>9.999999966458751E-4</v>
      </c>
      <c r="AU14" s="17">
        <v>27688361.8027272</v>
      </c>
      <c r="AV14" s="17">
        <v>7335058.06044441</v>
      </c>
      <c r="AW14" s="17">
        <v>4177051.2654334698</v>
      </c>
      <c r="AX14" s="17">
        <v>11512109.325877801</v>
      </c>
      <c r="AY14">
        <v>2947</v>
      </c>
      <c r="AZ14">
        <v>4802</v>
      </c>
      <c r="BA14">
        <v>316</v>
      </c>
      <c r="BB14">
        <v>351</v>
      </c>
      <c r="BC14" s="21">
        <v>56.186511235554001</v>
      </c>
      <c r="BD14" s="21">
        <v>89794.774699901202</v>
      </c>
      <c r="BE14" s="3">
        <v>1.2980180417234701E-2</v>
      </c>
      <c r="BF14" s="3">
        <v>0</v>
      </c>
      <c r="BG14" s="2">
        <v>1436716.3951984199</v>
      </c>
      <c r="BH14">
        <v>7293.7408786572296</v>
      </c>
    </row>
    <row r="15" spans="1:60" x14ac:dyDescent="0.3">
      <c r="A15">
        <v>1</v>
      </c>
      <c r="B15" s="14">
        <v>4.0010772374869097</v>
      </c>
      <c r="C15" s="14">
        <v>1.8</v>
      </c>
      <c r="D15" s="14">
        <v>5.4887776553360297</v>
      </c>
      <c r="E15" s="14">
        <v>0.86583008982309995</v>
      </c>
      <c r="F15" s="14">
        <v>1.5367497157505801</v>
      </c>
      <c r="G15" s="14">
        <v>16.270325222490602</v>
      </c>
      <c r="H15" s="14">
        <v>0.359155934385187</v>
      </c>
      <c r="I15">
        <v>0</v>
      </c>
      <c r="J15" t="s">
        <v>29</v>
      </c>
      <c r="K15">
        <v>7</v>
      </c>
      <c r="L15" t="s">
        <v>30</v>
      </c>
      <c r="M15">
        <v>20877</v>
      </c>
      <c r="N15" s="16">
        <v>20.039000034332201</v>
      </c>
      <c r="O15">
        <v>0</v>
      </c>
      <c r="P15" s="2">
        <v>25004844.934081901</v>
      </c>
      <c r="Q15" s="2">
        <v>6867146.0003027096</v>
      </c>
      <c r="R15" s="2">
        <v>2857429.7715238598</v>
      </c>
      <c r="S15" s="2">
        <v>9724575.7718265709</v>
      </c>
      <c r="T15">
        <v>1200</v>
      </c>
      <c r="U15">
        <v>3583</v>
      </c>
      <c r="V15">
        <v>125</v>
      </c>
      <c r="W15">
        <v>233</v>
      </c>
      <c r="X15" s="15">
        <v>161.90249975871399</v>
      </c>
      <c r="Y15" s="15">
        <v>42948.909865280802</v>
      </c>
      <c r="Z15" s="3">
        <v>1.40034498528991E-2</v>
      </c>
      <c r="AA15" s="3">
        <v>0</v>
      </c>
      <c r="AB15" s="15">
        <v>687182.557844494</v>
      </c>
      <c r="AC15" s="15">
        <v>844214.48186774505</v>
      </c>
      <c r="AE15" s="10">
        <v>2</v>
      </c>
      <c r="AF15">
        <v>1</v>
      </c>
      <c r="AG15">
        <v>4.1580424473247897</v>
      </c>
      <c r="AH15">
        <v>1.8</v>
      </c>
      <c r="AI15" s="22">
        <v>5.93591170898996</v>
      </c>
      <c r="AJ15" s="22">
        <v>0.76391784472810698</v>
      </c>
      <c r="AK15" s="22">
        <v>1.53674972565141</v>
      </c>
      <c r="AL15" s="22">
        <v>15.9795430792886</v>
      </c>
      <c r="AM15" s="22">
        <v>0.38705539052121202</v>
      </c>
      <c r="AN15">
        <v>0</v>
      </c>
      <c r="AO15" t="s">
        <v>29</v>
      </c>
      <c r="AP15">
        <v>1</v>
      </c>
      <c r="AQ15" t="s">
        <v>30</v>
      </c>
      <c r="AR15">
        <v>16408</v>
      </c>
      <c r="AS15">
        <v>17.121999979019101</v>
      </c>
      <c r="AT15">
        <v>0</v>
      </c>
      <c r="AU15" s="17">
        <v>26882674.916722901</v>
      </c>
      <c r="AV15" s="17">
        <v>6894817.7384860199</v>
      </c>
      <c r="AW15" s="17">
        <v>4258536.3919464396</v>
      </c>
      <c r="AX15" s="17">
        <v>11153354.130432401</v>
      </c>
      <c r="AY15">
        <v>1092</v>
      </c>
      <c r="AZ15">
        <v>3605</v>
      </c>
      <c r="BA15">
        <v>116</v>
      </c>
      <c r="BB15">
        <v>232</v>
      </c>
      <c r="BC15" s="21">
        <v>156.904898338376</v>
      </c>
      <c r="BD15" s="21">
        <v>39950.0119826761</v>
      </c>
      <c r="BE15" s="3">
        <v>1.42582729331453E-2</v>
      </c>
      <c r="BF15" s="3">
        <v>0</v>
      </c>
      <c r="BG15">
        <v>639200.19172281795</v>
      </c>
      <c r="BH15">
        <v>884804.94208241801</v>
      </c>
    </row>
    <row r="16" spans="1:60" x14ac:dyDescent="0.3">
      <c r="A16">
        <v>2</v>
      </c>
      <c r="B16" s="14">
        <v>6.6808631221382901</v>
      </c>
      <c r="C16" s="14">
        <v>1.8</v>
      </c>
      <c r="D16" s="14">
        <v>0.262366526634081</v>
      </c>
      <c r="E16" s="14">
        <v>1.90124342842275</v>
      </c>
      <c r="F16" s="14">
        <v>1.4230984844975301</v>
      </c>
      <c r="G16" s="14">
        <v>16.999929759678501</v>
      </c>
      <c r="H16" s="14">
        <v>0.41364121620807298</v>
      </c>
      <c r="I16">
        <v>0</v>
      </c>
      <c r="J16" t="s">
        <v>29</v>
      </c>
      <c r="K16">
        <v>7</v>
      </c>
      <c r="L16" t="s">
        <v>30</v>
      </c>
      <c r="M16">
        <v>14280</v>
      </c>
      <c r="N16" s="16">
        <v>14.028000116348201</v>
      </c>
      <c r="O16">
        <v>0</v>
      </c>
      <c r="P16" s="2">
        <v>28230930.634287499</v>
      </c>
      <c r="Q16" s="2">
        <v>7497059.4345657201</v>
      </c>
      <c r="R16" s="2">
        <v>4291653.37423121</v>
      </c>
      <c r="S16" s="2">
        <v>11788712.808796899</v>
      </c>
      <c r="T16">
        <v>2897</v>
      </c>
      <c r="U16">
        <v>4820</v>
      </c>
      <c r="V16">
        <v>309</v>
      </c>
      <c r="W16">
        <v>350</v>
      </c>
      <c r="X16" s="15">
        <v>39.697337162220698</v>
      </c>
      <c r="Y16" s="15">
        <v>89869.831989490194</v>
      </c>
      <c r="Z16" s="3">
        <v>1.3254940850329799E-2</v>
      </c>
      <c r="AA16" s="3">
        <v>0.160585802626145</v>
      </c>
      <c r="AB16" s="15">
        <v>1437917.3118318401</v>
      </c>
      <c r="AC16" s="15">
        <v>9894.4898444802202</v>
      </c>
      <c r="AE16" s="10">
        <v>2</v>
      </c>
      <c r="AF16">
        <v>2</v>
      </c>
      <c r="AG16">
        <v>6.79311170654639</v>
      </c>
      <c r="AH16">
        <v>1.7999999897925001</v>
      </c>
      <c r="AI16" s="22">
        <v>0.48851048289159799</v>
      </c>
      <c r="AJ16" s="22">
        <v>1.8700828610187601</v>
      </c>
      <c r="AK16" s="22">
        <v>1.3887451333795999</v>
      </c>
      <c r="AL16" s="22">
        <v>16.8980423392875</v>
      </c>
      <c r="AM16" s="22">
        <v>0.455117087998195</v>
      </c>
      <c r="AN16">
        <v>0</v>
      </c>
      <c r="AO16" t="s">
        <v>29</v>
      </c>
      <c r="AP16">
        <v>1</v>
      </c>
      <c r="AQ16" t="s">
        <v>30</v>
      </c>
      <c r="AR16">
        <v>18584</v>
      </c>
      <c r="AS16">
        <v>19.679999828338602</v>
      </c>
      <c r="AT16">
        <v>0</v>
      </c>
      <c r="AU16" s="17">
        <v>30660924.476598401</v>
      </c>
      <c r="AV16" s="17">
        <v>7513716.99411094</v>
      </c>
      <c r="AW16" s="17">
        <v>6023358.2237082999</v>
      </c>
      <c r="AX16" s="17">
        <v>13537075.217819201</v>
      </c>
      <c r="AY16">
        <v>2898</v>
      </c>
      <c r="AZ16">
        <v>4834</v>
      </c>
      <c r="BA16">
        <v>308</v>
      </c>
      <c r="BB16">
        <v>349</v>
      </c>
      <c r="BC16" s="21">
        <v>22.1247721771553</v>
      </c>
      <c r="BD16" s="21">
        <v>89702.661274584098</v>
      </c>
      <c r="BE16" s="3">
        <v>1.32961222867256E-2</v>
      </c>
      <c r="BF16" s="3">
        <v>0.10876800458433999</v>
      </c>
      <c r="BG16" s="2">
        <v>1435242.58039334</v>
      </c>
      <c r="BH16">
        <v>10267.773983122301</v>
      </c>
    </row>
    <row r="17" spans="1:60" x14ac:dyDescent="0.3">
      <c r="A17">
        <v>1</v>
      </c>
      <c r="B17" s="14">
        <v>4.00107750078124</v>
      </c>
      <c r="C17" s="14">
        <v>1.8</v>
      </c>
      <c r="D17" s="14">
        <v>5.4887806981993403</v>
      </c>
      <c r="E17" s="14">
        <v>0.86582957865326704</v>
      </c>
      <c r="F17" s="14">
        <v>1.53674970123271</v>
      </c>
      <c r="G17" s="14">
        <v>16.270323875504001</v>
      </c>
      <c r="H17" s="14">
        <v>0.35915593360019299</v>
      </c>
      <c r="I17">
        <v>0</v>
      </c>
      <c r="J17" t="s">
        <v>29</v>
      </c>
      <c r="K17">
        <v>8</v>
      </c>
      <c r="L17" t="s">
        <v>30</v>
      </c>
      <c r="M17">
        <v>21551</v>
      </c>
      <c r="N17" s="16">
        <v>21.1600000858306</v>
      </c>
      <c r="O17">
        <v>0</v>
      </c>
      <c r="P17" s="2">
        <v>25004844.800503898</v>
      </c>
      <c r="Q17" s="2">
        <v>6867146.1012406703</v>
      </c>
      <c r="R17" s="2">
        <v>2857429.8294730098</v>
      </c>
      <c r="S17" s="2">
        <v>9724575.9307136908</v>
      </c>
      <c r="T17">
        <v>1200</v>
      </c>
      <c r="U17">
        <v>3583</v>
      </c>
      <c r="V17">
        <v>125</v>
      </c>
      <c r="W17">
        <v>233</v>
      </c>
      <c r="X17" s="15">
        <v>161.90245918999901</v>
      </c>
      <c r="Y17" s="15">
        <v>42948.893114517501</v>
      </c>
      <c r="Z17" s="3">
        <v>1.4003451276938E-2</v>
      </c>
      <c r="AA17" s="3">
        <v>0</v>
      </c>
      <c r="AB17" s="15">
        <v>687182.28983228002</v>
      </c>
      <c r="AC17" s="15">
        <v>844214.73834341997</v>
      </c>
      <c r="AE17" s="10">
        <v>2</v>
      </c>
      <c r="AF17">
        <v>1</v>
      </c>
      <c r="AG17">
        <v>4.1580132632680904</v>
      </c>
      <c r="AH17">
        <v>1.8</v>
      </c>
      <c r="AI17" s="22">
        <v>5.9412584397247103</v>
      </c>
      <c r="AJ17" s="22">
        <v>0.76203973597252905</v>
      </c>
      <c r="AK17" s="22">
        <v>1.43502112388655</v>
      </c>
      <c r="AL17" s="22">
        <v>15.945942271404</v>
      </c>
      <c r="AM17" s="22">
        <v>0.38249521676951598</v>
      </c>
      <c r="AN17">
        <v>1E-4</v>
      </c>
      <c r="AO17" t="s">
        <v>29</v>
      </c>
      <c r="AP17">
        <v>1</v>
      </c>
      <c r="AQ17" t="s">
        <v>30</v>
      </c>
      <c r="AR17">
        <v>15997</v>
      </c>
      <c r="AS17">
        <v>16.637000083923301</v>
      </c>
      <c r="AT17" s="2">
        <v>9.9999990727883605E-5</v>
      </c>
      <c r="AU17" s="17">
        <v>26609257.504957698</v>
      </c>
      <c r="AV17" s="17">
        <v>6827985.0500846701</v>
      </c>
      <c r="AW17" s="17">
        <v>4133634.1299562301</v>
      </c>
      <c r="AX17" s="17">
        <v>10961619.1800409</v>
      </c>
      <c r="AY17">
        <v>1090</v>
      </c>
      <c r="AZ17">
        <v>3605</v>
      </c>
      <c r="BA17">
        <v>116</v>
      </c>
      <c r="BB17">
        <v>232</v>
      </c>
      <c r="BC17" s="21">
        <v>156.82118743353101</v>
      </c>
      <c r="BD17" s="21">
        <v>39877.966485358796</v>
      </c>
      <c r="BE17" s="3">
        <v>1.42883218461804E-2</v>
      </c>
      <c r="BF17" s="3">
        <v>0</v>
      </c>
      <c r="BG17">
        <v>638047.46376574202</v>
      </c>
      <c r="BH17">
        <v>885129.44319876598</v>
      </c>
    </row>
    <row r="18" spans="1:60" x14ac:dyDescent="0.3">
      <c r="A18">
        <v>2</v>
      </c>
      <c r="B18" s="14">
        <v>6.6808635385714696</v>
      </c>
      <c r="C18" s="14">
        <v>1.7999999988046</v>
      </c>
      <c r="D18" s="14">
        <v>0.262366825359032</v>
      </c>
      <c r="E18" s="14">
        <v>1.9012433143187599</v>
      </c>
      <c r="F18" s="14">
        <v>1.4230984334180901</v>
      </c>
      <c r="G18" s="14">
        <v>16.999929332122399</v>
      </c>
      <c r="H18" s="14">
        <v>0.41364121607137999</v>
      </c>
      <c r="I18">
        <v>0</v>
      </c>
      <c r="J18" t="s">
        <v>29</v>
      </c>
      <c r="K18">
        <v>8</v>
      </c>
      <c r="L18" t="s">
        <v>30</v>
      </c>
      <c r="M18">
        <v>14527</v>
      </c>
      <c r="N18" s="16">
        <v>14.4239997863769</v>
      </c>
      <c r="O18">
        <v>0</v>
      </c>
      <c r="P18" s="2">
        <v>28230930.753771201</v>
      </c>
      <c r="Q18" s="2">
        <v>7497059.4651072798</v>
      </c>
      <c r="R18" s="2">
        <v>4291653.1960288696</v>
      </c>
      <c r="S18" s="2">
        <v>11788712.6611361</v>
      </c>
      <c r="T18">
        <v>2897</v>
      </c>
      <c r="U18">
        <v>4820</v>
      </c>
      <c r="V18">
        <v>309</v>
      </c>
      <c r="W18">
        <v>350</v>
      </c>
      <c r="X18" s="15">
        <v>39.6973053807274</v>
      </c>
      <c r="Y18" s="15">
        <v>89869.831279617501</v>
      </c>
      <c r="Z18" s="3">
        <v>1.32549305346244E-2</v>
      </c>
      <c r="AA18" s="3">
        <v>0.16058614456307899</v>
      </c>
      <c r="AB18" s="15">
        <v>1437917.30047388</v>
      </c>
      <c r="AC18" s="15">
        <v>9894.4931886470404</v>
      </c>
      <c r="AE18" s="10">
        <v>2</v>
      </c>
      <c r="AF18">
        <v>2</v>
      </c>
      <c r="AG18">
        <v>6.7463615360467202</v>
      </c>
      <c r="AH18">
        <v>1.8</v>
      </c>
      <c r="AI18" s="22">
        <v>0.359087758825339</v>
      </c>
      <c r="AJ18" s="22">
        <v>1.8819690069098101</v>
      </c>
      <c r="AK18" s="22">
        <v>1.3674758675779299</v>
      </c>
      <c r="AL18" s="22">
        <v>16.909406888508801</v>
      </c>
      <c r="AM18" s="22">
        <v>0.45327718536015699</v>
      </c>
      <c r="AN18">
        <v>1E-4</v>
      </c>
      <c r="AO18" t="s">
        <v>29</v>
      </c>
      <c r="AP18">
        <v>1</v>
      </c>
      <c r="AQ18" t="s">
        <v>30</v>
      </c>
      <c r="AR18">
        <v>19802</v>
      </c>
      <c r="AS18">
        <v>20.503999948501502</v>
      </c>
      <c r="AT18" s="2">
        <v>9.9999991944623394E-5</v>
      </c>
      <c r="AU18" s="17">
        <v>30538204.602763601</v>
      </c>
      <c r="AV18" s="17">
        <v>7476820.4851732701</v>
      </c>
      <c r="AW18" s="17">
        <v>5999771.8862578804</v>
      </c>
      <c r="AX18" s="17">
        <v>13476592.371431099</v>
      </c>
      <c r="AY18">
        <v>2903</v>
      </c>
      <c r="AZ18">
        <v>4828</v>
      </c>
      <c r="BA18">
        <v>309</v>
      </c>
      <c r="BB18">
        <v>349</v>
      </c>
      <c r="BC18" s="21">
        <v>29.0222565882334</v>
      </c>
      <c r="BD18" s="21">
        <v>89741.953017777705</v>
      </c>
      <c r="BE18" s="3">
        <v>1.3370053801159699E-2</v>
      </c>
      <c r="BF18" s="3">
        <v>0</v>
      </c>
      <c r="BG18" s="2">
        <v>1435871.24828444</v>
      </c>
      <c r="BH18">
        <v>9900.4602206065392</v>
      </c>
    </row>
    <row r="19" spans="1:60" x14ac:dyDescent="0.3">
      <c r="A19">
        <v>1</v>
      </c>
      <c r="B19" s="14">
        <v>4.0010774467061303</v>
      </c>
      <c r="C19" s="14">
        <v>1.7999999994240501</v>
      </c>
      <c r="D19" s="14">
        <v>5.4887785564771798</v>
      </c>
      <c r="E19" s="14">
        <v>0.86582992046899698</v>
      </c>
      <c r="F19" s="14">
        <v>1.5367497045691401</v>
      </c>
      <c r="G19" s="14">
        <v>16.270324620783899</v>
      </c>
      <c r="H19" s="14">
        <v>0.35915593419588099</v>
      </c>
      <c r="I19">
        <v>0</v>
      </c>
      <c r="J19" t="s">
        <v>29</v>
      </c>
      <c r="K19">
        <v>9</v>
      </c>
      <c r="L19" t="s">
        <v>30</v>
      </c>
      <c r="M19">
        <v>17774</v>
      </c>
      <c r="N19" s="16">
        <v>17.810999870300201</v>
      </c>
      <c r="O19">
        <v>0</v>
      </c>
      <c r="P19" s="2">
        <v>25004844.909117099</v>
      </c>
      <c r="Q19" s="2">
        <v>6867146.0394363701</v>
      </c>
      <c r="R19" s="2">
        <v>2857429.7678082702</v>
      </c>
      <c r="S19" s="2">
        <v>9724575.8072446398</v>
      </c>
      <c r="T19">
        <v>1200</v>
      </c>
      <c r="U19">
        <v>3583</v>
      </c>
      <c r="V19">
        <v>125</v>
      </c>
      <c r="W19">
        <v>233</v>
      </c>
      <c r="X19" s="15">
        <v>161.902488740118</v>
      </c>
      <c r="Y19" s="15">
        <v>42948.904239624397</v>
      </c>
      <c r="Z19" s="3">
        <v>1.40034516823151E-2</v>
      </c>
      <c r="AA19" s="3">
        <v>0</v>
      </c>
      <c r="AB19" s="15">
        <v>687182.46783399105</v>
      </c>
      <c r="AC19" s="15">
        <v>844214.56301519996</v>
      </c>
      <c r="AE19" s="10">
        <v>2</v>
      </c>
      <c r="AF19">
        <v>1</v>
      </c>
      <c r="AG19">
        <v>4.1940933803791802</v>
      </c>
      <c r="AH19">
        <v>1.8</v>
      </c>
      <c r="AI19" s="22">
        <v>6.44725931970655</v>
      </c>
      <c r="AJ19" s="22">
        <v>0.69844685669533402</v>
      </c>
      <c r="AK19" s="22">
        <v>1.2271390815338299</v>
      </c>
      <c r="AL19" s="22">
        <v>15.4531461895546</v>
      </c>
      <c r="AM19" s="22">
        <v>0.37214155732071802</v>
      </c>
      <c r="AN19">
        <v>1E-3</v>
      </c>
      <c r="AO19" t="s">
        <v>29</v>
      </c>
      <c r="AP19">
        <v>1</v>
      </c>
      <c r="AQ19" t="s">
        <v>30</v>
      </c>
      <c r="AR19">
        <v>22026</v>
      </c>
      <c r="AS19">
        <v>22.693000078201202</v>
      </c>
      <c r="AT19">
        <v>9.9999996381259495E-4</v>
      </c>
      <c r="AU19" s="17">
        <v>25923499.0061322</v>
      </c>
      <c r="AV19" s="17">
        <v>6710408.4065549904</v>
      </c>
      <c r="AW19" s="17">
        <v>3393573.16522029</v>
      </c>
      <c r="AX19" s="17">
        <v>10103981.5717752</v>
      </c>
      <c r="AY19">
        <v>1022</v>
      </c>
      <c r="AZ19">
        <v>3582</v>
      </c>
      <c r="BA19">
        <v>106</v>
      </c>
      <c r="BB19">
        <v>232</v>
      </c>
      <c r="BC19" s="21">
        <v>150.19681476945999</v>
      </c>
      <c r="BD19" s="21">
        <v>37208.381380119303</v>
      </c>
      <c r="BE19" s="3">
        <v>1.4062344147162901E-2</v>
      </c>
      <c r="BF19" s="3">
        <v>0</v>
      </c>
      <c r="BG19">
        <v>595334.10208190896</v>
      </c>
      <c r="BH19">
        <v>919939.92312201206</v>
      </c>
    </row>
    <row r="20" spans="1:60" x14ac:dyDescent="0.3">
      <c r="A20">
        <v>2</v>
      </c>
      <c r="B20" s="14">
        <v>6.6808627966954299</v>
      </c>
      <c r="C20" s="14">
        <v>1.8</v>
      </c>
      <c r="D20" s="14">
        <v>0.262366541664042</v>
      </c>
      <c r="E20" s="14">
        <v>1.9012435189400101</v>
      </c>
      <c r="F20" s="14">
        <v>1.4230984823703501</v>
      </c>
      <c r="G20" s="14">
        <v>16.999929712158899</v>
      </c>
      <c r="H20" s="14">
        <v>0.413641214415016</v>
      </c>
      <c r="I20">
        <v>0</v>
      </c>
      <c r="J20" t="s">
        <v>29</v>
      </c>
      <c r="K20">
        <v>9</v>
      </c>
      <c r="L20" t="s">
        <v>30</v>
      </c>
      <c r="M20">
        <v>11977</v>
      </c>
      <c r="N20" s="16">
        <v>11.891999959945601</v>
      </c>
      <c r="O20">
        <v>0</v>
      </c>
      <c r="P20" s="2">
        <v>28230930.363582201</v>
      </c>
      <c r="Q20" s="2">
        <v>7497059.3970532697</v>
      </c>
      <c r="R20" s="2">
        <v>4291653.5252004098</v>
      </c>
      <c r="S20" s="2">
        <v>11788712.922253599</v>
      </c>
      <c r="T20">
        <v>2897</v>
      </c>
      <c r="U20">
        <v>4820</v>
      </c>
      <c r="V20">
        <v>309</v>
      </c>
      <c r="W20">
        <v>350</v>
      </c>
      <c r="X20" s="15">
        <v>39.697351421033702</v>
      </c>
      <c r="Y20" s="15">
        <v>89869.832152734394</v>
      </c>
      <c r="Z20" s="3">
        <v>1.32549278677237E-2</v>
      </c>
      <c r="AA20" s="3">
        <v>0.160585825173782</v>
      </c>
      <c r="AB20" s="15">
        <v>1437917.3144437501</v>
      </c>
      <c r="AC20" s="15">
        <v>9894.4939652808207</v>
      </c>
      <c r="AE20" s="10">
        <v>2</v>
      </c>
      <c r="AF20">
        <v>2</v>
      </c>
      <c r="AG20">
        <v>6.7296269426436304</v>
      </c>
      <c r="AH20">
        <v>1.8</v>
      </c>
      <c r="AI20" s="22">
        <v>0.30125736552947002</v>
      </c>
      <c r="AJ20" s="22">
        <v>1.8769751701312001</v>
      </c>
      <c r="AK20" s="22">
        <v>1.2193756598187799</v>
      </c>
      <c r="AL20" s="22">
        <v>16.6508454317907</v>
      </c>
      <c r="AM20" s="22">
        <v>0.44485209640255502</v>
      </c>
      <c r="AN20">
        <v>1E-3</v>
      </c>
      <c r="AO20" t="s">
        <v>29</v>
      </c>
      <c r="AP20">
        <v>1</v>
      </c>
      <c r="AQ20" t="s">
        <v>30</v>
      </c>
      <c r="AR20">
        <v>17134</v>
      </c>
      <c r="AS20">
        <v>17.950000047683702</v>
      </c>
      <c r="AT20">
        <v>9.99999572604825E-4</v>
      </c>
      <c r="AU20" s="17">
        <v>29987235.159512099</v>
      </c>
      <c r="AV20" s="17">
        <v>7352350.0985019701</v>
      </c>
      <c r="AW20" s="17">
        <v>5797179.1387738902</v>
      </c>
      <c r="AX20" s="17">
        <v>13149529.2372758</v>
      </c>
      <c r="AY20">
        <v>2937</v>
      </c>
      <c r="AZ20">
        <v>4822</v>
      </c>
      <c r="BA20">
        <v>314</v>
      </c>
      <c r="BB20">
        <v>349</v>
      </c>
      <c r="BC20" s="21">
        <v>29.868676762154799</v>
      </c>
      <c r="BD20" s="21">
        <v>89468.897107039695</v>
      </c>
      <c r="BE20" s="3">
        <v>1.30216926133576E-2</v>
      </c>
      <c r="BF20" s="3">
        <v>0</v>
      </c>
      <c r="BG20" s="2">
        <v>1431502.35371263</v>
      </c>
      <c r="BH20">
        <v>8548.2509295571508</v>
      </c>
    </row>
    <row r="21" spans="1:60" x14ac:dyDescent="0.3">
      <c r="A21">
        <v>1</v>
      </c>
      <c r="B21" s="14">
        <v>4.0010774393753703</v>
      </c>
      <c r="C21" s="14">
        <v>1.7999999990226301</v>
      </c>
      <c r="D21" s="14">
        <v>5.48877898858166</v>
      </c>
      <c r="E21" s="14">
        <v>0.86582985390699196</v>
      </c>
      <c r="F21" s="14">
        <v>1.5367497029946</v>
      </c>
      <c r="G21" s="14">
        <v>16.2703245184682</v>
      </c>
      <c r="H21" s="14">
        <v>0.35915593409774699</v>
      </c>
      <c r="I21">
        <v>0</v>
      </c>
      <c r="J21" t="s">
        <v>29</v>
      </c>
      <c r="K21">
        <v>10</v>
      </c>
      <c r="L21" t="s">
        <v>30</v>
      </c>
      <c r="M21">
        <v>18626</v>
      </c>
      <c r="N21" s="16">
        <v>18.518000125884999</v>
      </c>
      <c r="O21">
        <v>0</v>
      </c>
      <c r="P21" s="2">
        <v>25004844.890034899</v>
      </c>
      <c r="Q21" s="2">
        <v>6867146.0496607097</v>
      </c>
      <c r="R21" s="2">
        <v>2857429.7816375098</v>
      </c>
      <c r="S21" s="2">
        <v>9724575.8312982209</v>
      </c>
      <c r="T21">
        <v>1200</v>
      </c>
      <c r="U21">
        <v>3583</v>
      </c>
      <c r="V21">
        <v>125</v>
      </c>
      <c r="W21">
        <v>233</v>
      </c>
      <c r="X21" s="15">
        <v>161.90248266609601</v>
      </c>
      <c r="Y21" s="15">
        <v>42948.902098388498</v>
      </c>
      <c r="Z21" s="3">
        <v>1.40034520313912E-2</v>
      </c>
      <c r="AA21" s="3">
        <v>0</v>
      </c>
      <c r="AB21" s="15">
        <v>687182.43357421597</v>
      </c>
      <c r="AC21" s="15">
        <v>844214.59780403203</v>
      </c>
    </row>
    <row r="22" spans="1:60" x14ac:dyDescent="0.3">
      <c r="A22">
        <v>2</v>
      </c>
      <c r="B22" s="14">
        <v>6.6808630991407796</v>
      </c>
      <c r="C22" s="14">
        <v>1.7999999997426801</v>
      </c>
      <c r="D22" s="14">
        <v>0.26236652243907299</v>
      </c>
      <c r="E22" s="14">
        <v>1.90124343431748</v>
      </c>
      <c r="F22" s="14">
        <v>1.42309847908849</v>
      </c>
      <c r="G22" s="14">
        <v>16.999929708361101</v>
      </c>
      <c r="H22" s="14">
        <v>0.41364121557073202</v>
      </c>
      <c r="I22">
        <v>0</v>
      </c>
      <c r="J22" t="s">
        <v>29</v>
      </c>
      <c r="K22">
        <v>10</v>
      </c>
      <c r="L22" t="s">
        <v>30</v>
      </c>
      <c r="M22">
        <v>13636</v>
      </c>
      <c r="N22" s="16">
        <v>13.822999954223601</v>
      </c>
      <c r="O22">
        <v>0</v>
      </c>
      <c r="P22" s="2">
        <v>28230930.578531701</v>
      </c>
      <c r="Q22" s="2">
        <v>7497059.4244611999</v>
      </c>
      <c r="R22" s="2">
        <v>4291653.37913536</v>
      </c>
      <c r="S22" s="2">
        <v>11788712.8035965</v>
      </c>
      <c r="T22">
        <v>2897</v>
      </c>
      <c r="U22">
        <v>4820</v>
      </c>
      <c r="V22">
        <v>309</v>
      </c>
      <c r="W22">
        <v>350</v>
      </c>
      <c r="X22" s="15">
        <v>39.697343308805898</v>
      </c>
      <c r="Y22" s="15">
        <v>89869.831941491197</v>
      </c>
      <c r="Z22" s="3">
        <v>1.3254937073835901E-2</v>
      </c>
      <c r="AA22" s="3">
        <v>0.16058572414757899</v>
      </c>
      <c r="AB22" s="15">
        <v>1437917.3110638501</v>
      </c>
      <c r="AC22" s="15">
        <v>9894.4912183013803</v>
      </c>
    </row>
    <row r="23" spans="1:60" x14ac:dyDescent="0.3">
      <c r="A23">
        <v>1</v>
      </c>
      <c r="B23" s="14">
        <v>4.00100832121149</v>
      </c>
      <c r="C23" s="14">
        <v>1.7999999999999901</v>
      </c>
      <c r="D23" s="14">
        <v>5.4894800936396697</v>
      </c>
      <c r="E23" s="14">
        <v>0.86491087271181699</v>
      </c>
      <c r="F23" s="14">
        <v>1.46876149209422</v>
      </c>
      <c r="G23" s="14">
        <v>16.255323732201798</v>
      </c>
      <c r="H23" s="14">
        <v>0.35703355751913501</v>
      </c>
      <c r="I23" s="2">
        <v>5.0000000000000002E-5</v>
      </c>
      <c r="J23" t="s">
        <v>29</v>
      </c>
      <c r="K23">
        <v>1</v>
      </c>
      <c r="L23" t="s">
        <v>30</v>
      </c>
      <c r="M23">
        <v>18772</v>
      </c>
      <c r="N23" s="16">
        <v>18.713000059127801</v>
      </c>
      <c r="O23" s="2">
        <v>4.99999982258812E-5</v>
      </c>
      <c r="P23" s="2">
        <v>24887255.4378061</v>
      </c>
      <c r="Q23" s="2">
        <v>6822689.8159628604</v>
      </c>
      <c r="R23" s="2">
        <v>2804425.51355711</v>
      </c>
      <c r="S23" s="2">
        <v>9627115.3295199797</v>
      </c>
      <c r="T23">
        <v>1199</v>
      </c>
      <c r="U23">
        <v>3583</v>
      </c>
      <c r="V23">
        <v>125</v>
      </c>
      <c r="W23">
        <v>233</v>
      </c>
      <c r="X23" s="15">
        <v>161.88309087419299</v>
      </c>
      <c r="Y23" s="15">
        <v>42919.907057697703</v>
      </c>
      <c r="Z23" s="3">
        <v>1.40163741359453E-2</v>
      </c>
      <c r="AA23" s="3">
        <v>0</v>
      </c>
      <c r="AB23" s="15">
        <v>686718.51292316394</v>
      </c>
      <c r="AC23" s="15">
        <v>844221.30460820999</v>
      </c>
    </row>
    <row r="24" spans="1:60" x14ac:dyDescent="0.3">
      <c r="A24">
        <v>2</v>
      </c>
      <c r="B24" s="14">
        <v>6.6624602743611003</v>
      </c>
      <c r="C24" s="14">
        <v>1.8</v>
      </c>
      <c r="D24" s="14">
        <v>0.22119939283330101</v>
      </c>
      <c r="E24" s="14">
        <v>1.90689892722265</v>
      </c>
      <c r="F24" s="14">
        <v>1.4037344465682799</v>
      </c>
      <c r="G24" s="14">
        <v>16.994633217371501</v>
      </c>
      <c r="H24" s="14">
        <v>0.41271023479598201</v>
      </c>
      <c r="I24" s="2">
        <v>5.0000000000000002E-5</v>
      </c>
      <c r="J24" t="s">
        <v>29</v>
      </c>
      <c r="K24">
        <v>1</v>
      </c>
      <c r="L24" t="s">
        <v>30</v>
      </c>
      <c r="M24">
        <v>21212</v>
      </c>
      <c r="N24" s="16">
        <v>20.8359999656677</v>
      </c>
      <c r="O24" s="2">
        <v>4.9999999722971101E-5</v>
      </c>
      <c r="P24" s="2">
        <v>28169891.893217999</v>
      </c>
      <c r="Q24" s="2">
        <v>7476997.3496629102</v>
      </c>
      <c r="R24" s="2">
        <v>4278781.4774157098</v>
      </c>
      <c r="S24" s="2">
        <v>11755778.827078599</v>
      </c>
      <c r="T24">
        <v>2905</v>
      </c>
      <c r="U24">
        <v>4819</v>
      </c>
      <c r="V24">
        <v>314</v>
      </c>
      <c r="W24">
        <v>350</v>
      </c>
      <c r="X24" s="15">
        <v>45.001676827855398</v>
      </c>
      <c r="Y24" s="15">
        <v>89907.988817798294</v>
      </c>
      <c r="Z24" s="3">
        <v>1.34066262522259E-2</v>
      </c>
      <c r="AA24" s="3">
        <v>0</v>
      </c>
      <c r="AB24" s="15">
        <v>1438527.8210847699</v>
      </c>
      <c r="AC24" s="15">
        <v>9456.6264112619992</v>
      </c>
    </row>
    <row r="25" spans="1:60" x14ac:dyDescent="0.3">
      <c r="A25">
        <v>1</v>
      </c>
      <c r="B25" s="14">
        <v>4.0010085392476302</v>
      </c>
      <c r="C25" s="14">
        <v>1.8</v>
      </c>
      <c r="D25" s="14">
        <v>5.4894863797909803</v>
      </c>
      <c r="E25" s="14">
        <v>0.86490994993502401</v>
      </c>
      <c r="F25" s="14">
        <v>1.46876149396717</v>
      </c>
      <c r="G25" s="14">
        <v>16.255321196093401</v>
      </c>
      <c r="H25" s="14">
        <v>0.35703355752306298</v>
      </c>
      <c r="I25" s="2">
        <v>5.0000000000000002E-5</v>
      </c>
      <c r="J25" t="s">
        <v>29</v>
      </c>
      <c r="K25">
        <v>2</v>
      </c>
      <c r="L25" t="s">
        <v>30</v>
      </c>
      <c r="M25">
        <v>20290</v>
      </c>
      <c r="N25" s="16">
        <v>19.968000173568701</v>
      </c>
      <c r="O25" s="2">
        <v>4.9999996642132802E-5</v>
      </c>
      <c r="P25" s="2">
        <v>24887255.157842599</v>
      </c>
      <c r="Q25" s="2">
        <v>6822690.0493572596</v>
      </c>
      <c r="R25" s="2">
        <v>2804425.7733029099</v>
      </c>
      <c r="S25" s="2">
        <v>9627115.8226601798</v>
      </c>
      <c r="T25">
        <v>1199</v>
      </c>
      <c r="U25">
        <v>3583</v>
      </c>
      <c r="V25">
        <v>125</v>
      </c>
      <c r="W25">
        <v>233</v>
      </c>
      <c r="X25" s="15">
        <v>161.88300468316501</v>
      </c>
      <c r="Y25" s="15">
        <v>42919.874130188902</v>
      </c>
      <c r="Z25" s="3">
        <v>1.4016375182418101E-2</v>
      </c>
      <c r="AA25" s="3">
        <v>0</v>
      </c>
      <c r="AB25" s="15">
        <v>686717.98608302302</v>
      </c>
      <c r="AC25" s="15">
        <v>844221.82186148502</v>
      </c>
    </row>
    <row r="26" spans="1:60" x14ac:dyDescent="0.3">
      <c r="A26">
        <v>2</v>
      </c>
      <c r="B26" s="14">
        <v>6.6624593188891001</v>
      </c>
      <c r="C26" s="14">
        <v>1.7999999999999901</v>
      </c>
      <c r="D26" s="14">
        <v>0.22119414481778699</v>
      </c>
      <c r="E26" s="14">
        <v>1.9068992462065899</v>
      </c>
      <c r="F26" s="14">
        <v>1.4037353852027501</v>
      </c>
      <c r="G26" s="14">
        <v>16.994634630585299</v>
      </c>
      <c r="H26" s="14">
        <v>0.41271023429326997</v>
      </c>
      <c r="I26" s="2">
        <v>5.0000000000000002E-5</v>
      </c>
      <c r="J26" t="s">
        <v>29</v>
      </c>
      <c r="K26">
        <v>2</v>
      </c>
      <c r="L26" t="s">
        <v>30</v>
      </c>
      <c r="M26">
        <v>20184</v>
      </c>
      <c r="N26" s="16">
        <v>20.1550002098083</v>
      </c>
      <c r="O26" s="2">
        <v>4.9999996206879E-5</v>
      </c>
      <c r="P26" s="2">
        <v>28169891.629554</v>
      </c>
      <c r="Q26" s="2">
        <v>7476997.2134745903</v>
      </c>
      <c r="R26" s="2">
        <v>4278781.8450798197</v>
      </c>
      <c r="S26" s="2">
        <v>11755779.0585544</v>
      </c>
      <c r="T26">
        <v>2905</v>
      </c>
      <c r="U26">
        <v>4819</v>
      </c>
      <c r="V26">
        <v>314</v>
      </c>
      <c r="W26">
        <v>350</v>
      </c>
      <c r="X26" s="15">
        <v>45.0026457044994</v>
      </c>
      <c r="Y26" s="15">
        <v>89907.991379935906</v>
      </c>
      <c r="Z26" s="3">
        <v>1.34066289685473E-2</v>
      </c>
      <c r="AA26" s="3">
        <v>0</v>
      </c>
      <c r="AB26" s="15">
        <v>1438527.8620789701</v>
      </c>
      <c r="AC26" s="15">
        <v>9456.6056445873892</v>
      </c>
    </row>
    <row r="27" spans="1:60" x14ac:dyDescent="0.3">
      <c r="A27">
        <v>1</v>
      </c>
      <c r="B27" s="14">
        <v>4.0010079744417597</v>
      </c>
      <c r="C27" s="14">
        <v>1.79999999884411</v>
      </c>
      <c r="D27" s="14">
        <v>5.4894922364546401</v>
      </c>
      <c r="E27" s="14">
        <v>0.86490928772126796</v>
      </c>
      <c r="F27" s="14">
        <v>1.4687614927483801</v>
      </c>
      <c r="G27" s="14">
        <v>16.255319917144799</v>
      </c>
      <c r="H27" s="14">
        <v>0.35703355815798699</v>
      </c>
      <c r="I27" s="2">
        <v>5.0000000000000002E-5</v>
      </c>
      <c r="J27" t="s">
        <v>29</v>
      </c>
      <c r="K27">
        <v>3</v>
      </c>
      <c r="L27" t="s">
        <v>30</v>
      </c>
      <c r="M27">
        <v>18394</v>
      </c>
      <c r="N27" s="16">
        <v>18.147000074386501</v>
      </c>
      <c r="O27" s="2">
        <v>4.9999997403555899E-5</v>
      </c>
      <c r="P27" s="2">
        <v>24887254.825047299</v>
      </c>
      <c r="Q27" s="2">
        <v>6822690.2304205503</v>
      </c>
      <c r="R27" s="2">
        <v>2804426.1842590799</v>
      </c>
      <c r="S27" s="2">
        <v>9627116.4146796409</v>
      </c>
      <c r="T27">
        <v>1199</v>
      </c>
      <c r="U27">
        <v>3583</v>
      </c>
      <c r="V27">
        <v>125</v>
      </c>
      <c r="W27">
        <v>233</v>
      </c>
      <c r="X27" s="15">
        <v>161.88291877708599</v>
      </c>
      <c r="Y27" s="15">
        <v>42919.847429231697</v>
      </c>
      <c r="Z27" s="3">
        <v>1.40163769509091E-2</v>
      </c>
      <c r="AA27" s="3">
        <v>0</v>
      </c>
      <c r="AB27" s="15">
        <v>686717.55886770703</v>
      </c>
      <c r="AC27" s="15">
        <v>844222.27454935899</v>
      </c>
    </row>
    <row r="28" spans="1:60" x14ac:dyDescent="0.3">
      <c r="A28">
        <v>2</v>
      </c>
      <c r="B28" s="14">
        <v>6.66245948210143</v>
      </c>
      <c r="C28" s="14">
        <v>1.8</v>
      </c>
      <c r="D28" s="14">
        <v>0.22119469412814699</v>
      </c>
      <c r="E28" s="14">
        <v>1.90689920394653</v>
      </c>
      <c r="F28" s="14">
        <v>1.40373530193596</v>
      </c>
      <c r="G28" s="14">
        <v>16.994634363114201</v>
      </c>
      <c r="H28" s="14">
        <v>0.41271023471358598</v>
      </c>
      <c r="I28" s="2">
        <v>5.0000000000000002E-5</v>
      </c>
      <c r="J28" t="s">
        <v>29</v>
      </c>
      <c r="K28">
        <v>3</v>
      </c>
      <c r="L28" t="s">
        <v>30</v>
      </c>
      <c r="M28">
        <v>18347</v>
      </c>
      <c r="N28" s="16">
        <v>17.726000070571899</v>
      </c>
      <c r="O28" s="2">
        <v>4.9999984933461498E-5</v>
      </c>
      <c r="P28" s="2">
        <v>28169891.681828599</v>
      </c>
      <c r="Q28" s="2">
        <v>7476997.2428043401</v>
      </c>
      <c r="R28" s="2">
        <v>4278781.8034178801</v>
      </c>
      <c r="S28" s="2">
        <v>11755779.046222201</v>
      </c>
      <c r="T28">
        <v>2905</v>
      </c>
      <c r="U28">
        <v>4819</v>
      </c>
      <c r="V28">
        <v>314</v>
      </c>
      <c r="W28">
        <v>350</v>
      </c>
      <c r="X28" s="15">
        <v>45.002543805936099</v>
      </c>
      <c r="Y28" s="15">
        <v>89907.991041200599</v>
      </c>
      <c r="Z28" s="3">
        <v>1.3406623882524799E-2</v>
      </c>
      <c r="AA28" s="3">
        <v>0</v>
      </c>
      <c r="AB28" s="15">
        <v>1438527.8566592101</v>
      </c>
      <c r="AC28" s="15">
        <v>9456.6077165354909</v>
      </c>
    </row>
    <row r="29" spans="1:60" x14ac:dyDescent="0.3">
      <c r="A29">
        <v>1</v>
      </c>
      <c r="B29" s="14">
        <v>4.0010085474068404</v>
      </c>
      <c r="C29" s="14">
        <v>1.8</v>
      </c>
      <c r="D29" s="14">
        <v>5.4894809788321703</v>
      </c>
      <c r="E29" s="14">
        <v>0.86491069858824199</v>
      </c>
      <c r="F29" s="14">
        <v>1.46876149179344</v>
      </c>
      <c r="G29" s="14">
        <v>16.255323079456499</v>
      </c>
      <c r="H29" s="14">
        <v>0.35703355738669301</v>
      </c>
      <c r="I29" s="2">
        <v>5.0000000000000002E-5</v>
      </c>
      <c r="J29" t="s">
        <v>29</v>
      </c>
      <c r="K29">
        <v>4</v>
      </c>
      <c r="L29" t="s">
        <v>30</v>
      </c>
      <c r="M29">
        <v>19808</v>
      </c>
      <c r="N29" s="16">
        <v>19.296000003814601</v>
      </c>
      <c r="O29" s="2">
        <v>4.99999986254455E-5</v>
      </c>
      <c r="P29" s="2">
        <v>24887255.413431901</v>
      </c>
      <c r="Q29" s="2">
        <v>6822689.8595114304</v>
      </c>
      <c r="R29" s="2">
        <v>2804425.5113956002</v>
      </c>
      <c r="S29" s="2">
        <v>9627115.3709070403</v>
      </c>
      <c r="T29">
        <v>1199</v>
      </c>
      <c r="U29">
        <v>3583</v>
      </c>
      <c r="V29">
        <v>125</v>
      </c>
      <c r="W29">
        <v>233</v>
      </c>
      <c r="X29" s="15">
        <v>161.883080176574</v>
      </c>
      <c r="Y29" s="15">
        <v>42919.901413445099</v>
      </c>
      <c r="Z29" s="3">
        <v>1.40163739327258E-2</v>
      </c>
      <c r="AA29" s="3">
        <v>0</v>
      </c>
      <c r="AB29" s="15">
        <v>686718.42261512298</v>
      </c>
      <c r="AC29" s="15">
        <v>844221.38495286799</v>
      </c>
    </row>
    <row r="30" spans="1:60" x14ac:dyDescent="0.3">
      <c r="A30">
        <v>2</v>
      </c>
      <c r="B30" s="14">
        <v>6.6624604882967899</v>
      </c>
      <c r="C30" s="14">
        <v>1.8</v>
      </c>
      <c r="D30" s="14">
        <v>0.22119882656409101</v>
      </c>
      <c r="E30" s="14">
        <v>1.90689886001983</v>
      </c>
      <c r="F30" s="14">
        <v>1.40373457141001</v>
      </c>
      <c r="G30" s="14">
        <v>16.994633325188101</v>
      </c>
      <c r="H30" s="14">
        <v>0.41271023612740299</v>
      </c>
      <c r="I30" s="2">
        <v>5.0000000000000002E-5</v>
      </c>
      <c r="J30" t="s">
        <v>29</v>
      </c>
      <c r="K30">
        <v>4</v>
      </c>
      <c r="L30" t="s">
        <v>30</v>
      </c>
      <c r="M30">
        <v>18530</v>
      </c>
      <c r="N30" s="16">
        <v>18.256000041961599</v>
      </c>
      <c r="O30" s="2">
        <v>4.9999943699816303E-5</v>
      </c>
      <c r="P30" s="2">
        <v>28169892.099039402</v>
      </c>
      <c r="Q30" s="2">
        <v>7476997.3737387704</v>
      </c>
      <c r="R30" s="2">
        <v>4278781.3667560704</v>
      </c>
      <c r="S30" s="2">
        <v>11755778.740494801</v>
      </c>
      <c r="T30">
        <v>2905</v>
      </c>
      <c r="U30">
        <v>4819</v>
      </c>
      <c r="V30">
        <v>314</v>
      </c>
      <c r="W30">
        <v>350</v>
      </c>
      <c r="X30" s="15">
        <v>45.001780669501102</v>
      </c>
      <c r="Y30" s="15">
        <v>89907.988715349798</v>
      </c>
      <c r="Z30" s="3">
        <v>1.3406631052314899E-2</v>
      </c>
      <c r="AA30" s="3">
        <v>0</v>
      </c>
      <c r="AB30" s="15">
        <v>1438527.81944559</v>
      </c>
      <c r="AC30" s="15">
        <v>9456.6240235188598</v>
      </c>
    </row>
    <row r="31" spans="1:60" x14ac:dyDescent="0.3">
      <c r="A31">
        <v>1</v>
      </c>
      <c r="B31" s="14">
        <v>4.0010083005009998</v>
      </c>
      <c r="C31" s="14">
        <v>1.8</v>
      </c>
      <c r="D31" s="14">
        <v>5.4894829561278398</v>
      </c>
      <c r="E31" s="14">
        <v>0.86491048028490503</v>
      </c>
      <c r="F31" s="14">
        <v>1.4687615016506399</v>
      </c>
      <c r="G31" s="14">
        <v>16.255322748415601</v>
      </c>
      <c r="H31" s="14">
        <v>0.35703355780627299</v>
      </c>
      <c r="I31" s="2">
        <v>5.0000000000000002E-5</v>
      </c>
      <c r="J31" t="s">
        <v>29</v>
      </c>
      <c r="K31">
        <v>5</v>
      </c>
      <c r="L31" t="s">
        <v>30</v>
      </c>
      <c r="M31">
        <v>22813</v>
      </c>
      <c r="N31" s="16">
        <v>22.782999992370598</v>
      </c>
      <c r="O31" s="2">
        <v>4.99999855309743E-5</v>
      </c>
      <c r="P31" s="2">
        <v>24887255.3101307</v>
      </c>
      <c r="Q31" s="2">
        <v>6822689.92080463</v>
      </c>
      <c r="R31" s="2">
        <v>2804425.6626121402</v>
      </c>
      <c r="S31" s="2">
        <v>9627115.5834167805</v>
      </c>
      <c r="T31">
        <v>1199</v>
      </c>
      <c r="U31">
        <v>3583</v>
      </c>
      <c r="V31">
        <v>125</v>
      </c>
      <c r="W31">
        <v>233</v>
      </c>
      <c r="X31" s="15">
        <v>161.88305074336401</v>
      </c>
      <c r="Y31" s="15">
        <v>42919.892687591302</v>
      </c>
      <c r="Z31" s="3">
        <v>1.4016374071519001E-2</v>
      </c>
      <c r="AA31" s="3">
        <v>0</v>
      </c>
      <c r="AB31" s="15">
        <v>686718.283001462</v>
      </c>
      <c r="AC31" s="15">
        <v>844221.53554459696</v>
      </c>
    </row>
    <row r="32" spans="1:60" x14ac:dyDescent="0.3">
      <c r="A32">
        <v>2</v>
      </c>
      <c r="B32" s="14">
        <v>6.6624619885270899</v>
      </c>
      <c r="C32" s="14">
        <v>1.7999999999999901</v>
      </c>
      <c r="D32" s="14">
        <v>0.22120834484780399</v>
      </c>
      <c r="E32" s="14">
        <v>1.9068982761462201</v>
      </c>
      <c r="F32" s="14">
        <v>1.4037328492280401</v>
      </c>
      <c r="G32" s="14">
        <v>16.994631438256</v>
      </c>
      <c r="H32" s="14">
        <v>0.41271023665242701</v>
      </c>
      <c r="I32" s="2">
        <v>5.0000000000000002E-5</v>
      </c>
      <c r="J32" t="s">
        <v>29</v>
      </c>
      <c r="K32">
        <v>5</v>
      </c>
      <c r="L32" t="s">
        <v>30</v>
      </c>
      <c r="M32">
        <v>18399</v>
      </c>
      <c r="N32" s="16">
        <v>18.5659999847412</v>
      </c>
      <c r="O32" s="2">
        <v>4.9999996809232501E-5</v>
      </c>
      <c r="P32" s="2">
        <v>28169892.601950701</v>
      </c>
      <c r="Q32" s="2">
        <v>7476997.5774115901</v>
      </c>
      <c r="R32" s="2">
        <v>4278780.6758529702</v>
      </c>
      <c r="S32" s="2">
        <v>11755778.2532645</v>
      </c>
      <c r="T32">
        <v>2905</v>
      </c>
      <c r="U32">
        <v>4819</v>
      </c>
      <c r="V32">
        <v>314</v>
      </c>
      <c r="W32">
        <v>350</v>
      </c>
      <c r="X32" s="15">
        <v>45.000036590095903</v>
      </c>
      <c r="Y32" s="15">
        <v>89907.984179251594</v>
      </c>
      <c r="Z32" s="3">
        <v>1.34066509946558E-2</v>
      </c>
      <c r="AA32" s="3">
        <v>0</v>
      </c>
      <c r="AB32" s="15">
        <v>1438527.7468680199</v>
      </c>
      <c r="AC32" s="15">
        <v>9456.6644315764806</v>
      </c>
    </row>
    <row r="33" spans="1:29" x14ac:dyDescent="0.3">
      <c r="A33">
        <v>1</v>
      </c>
      <c r="B33" s="14">
        <v>4.0010086918915899</v>
      </c>
      <c r="C33" s="14">
        <v>1.7999999990657201</v>
      </c>
      <c r="D33" s="14">
        <v>5.4894810659564302</v>
      </c>
      <c r="E33" s="14">
        <v>0.86491064672863205</v>
      </c>
      <c r="F33" s="14">
        <v>1.46876149364943</v>
      </c>
      <c r="G33" s="14">
        <v>16.255322887066299</v>
      </c>
      <c r="H33" s="14">
        <v>0.35703355741175202</v>
      </c>
      <c r="I33" s="2">
        <v>5.0000000000000002E-5</v>
      </c>
      <c r="J33" t="s">
        <v>29</v>
      </c>
      <c r="K33">
        <v>6</v>
      </c>
      <c r="L33" t="s">
        <v>30</v>
      </c>
      <c r="M33">
        <v>19868</v>
      </c>
      <c r="N33" s="16">
        <v>20.233999967574999</v>
      </c>
      <c r="O33" s="2">
        <v>4.9999996197634902E-5</v>
      </c>
      <c r="P33" s="2">
        <v>24887255.437972698</v>
      </c>
      <c r="Q33" s="2">
        <v>6822689.8693722002</v>
      </c>
      <c r="R33" s="2">
        <v>2804425.4825319201</v>
      </c>
      <c r="S33" s="2">
        <v>9627115.3519041203</v>
      </c>
      <c r="T33">
        <v>1199</v>
      </c>
      <c r="U33">
        <v>3583</v>
      </c>
      <c r="V33">
        <v>125</v>
      </c>
      <c r="W33">
        <v>233</v>
      </c>
      <c r="X33" s="15">
        <v>161.88308006542101</v>
      </c>
      <c r="Y33" s="15">
        <v>42919.900246640696</v>
      </c>
      <c r="Z33" s="3">
        <v>1.4016374698429999E-2</v>
      </c>
      <c r="AA33" s="3">
        <v>0</v>
      </c>
      <c r="AB33" s="15">
        <v>686718.40394625196</v>
      </c>
      <c r="AC33" s="15">
        <v>844221.39777194802</v>
      </c>
    </row>
    <row r="34" spans="1:29" x14ac:dyDescent="0.3">
      <c r="A34">
        <v>2</v>
      </c>
      <c r="B34" s="14">
        <v>6.6624593288729601</v>
      </c>
      <c r="C34" s="14">
        <v>1.79999999922834</v>
      </c>
      <c r="D34" s="14">
        <v>0.22119424666483201</v>
      </c>
      <c r="E34" s="14">
        <v>1.90689925559828</v>
      </c>
      <c r="F34" s="14">
        <v>1.4037353664896499</v>
      </c>
      <c r="G34" s="14">
        <v>16.9946345260044</v>
      </c>
      <c r="H34" s="14">
        <v>0.41271023426463899</v>
      </c>
      <c r="I34" s="2">
        <v>5.0000000000000002E-5</v>
      </c>
      <c r="J34" t="s">
        <v>29</v>
      </c>
      <c r="K34">
        <v>6</v>
      </c>
      <c r="L34" t="s">
        <v>30</v>
      </c>
      <c r="M34">
        <v>21829</v>
      </c>
      <c r="N34" s="16">
        <v>22.3410000801086</v>
      </c>
      <c r="O34" s="2">
        <v>4.9999997495111799E-5</v>
      </c>
      <c r="P34" s="2">
        <v>28169891.606309</v>
      </c>
      <c r="Q34" s="2">
        <v>7476997.2176154396</v>
      </c>
      <c r="R34" s="2">
        <v>4278781.8633934697</v>
      </c>
      <c r="S34" s="2">
        <v>11755779.0810089</v>
      </c>
      <c r="T34">
        <v>2905</v>
      </c>
      <c r="U34">
        <v>4819</v>
      </c>
      <c r="V34">
        <v>314</v>
      </c>
      <c r="W34">
        <v>350</v>
      </c>
      <c r="X34" s="15">
        <v>45.002626311694598</v>
      </c>
      <c r="Y34" s="15">
        <v>89907.991372978606</v>
      </c>
      <c r="Z34" s="3">
        <v>1.34066249882638E-2</v>
      </c>
      <c r="AA34" s="3">
        <v>0</v>
      </c>
      <c r="AB34" s="15">
        <v>1438527.86196765</v>
      </c>
      <c r="AC34" s="15">
        <v>9456.6059237065692</v>
      </c>
    </row>
    <row r="35" spans="1:29" x14ac:dyDescent="0.3">
      <c r="A35">
        <v>1</v>
      </c>
      <c r="B35" s="14">
        <v>4.0010084039834304</v>
      </c>
      <c r="C35" s="14">
        <v>1.79999999730918</v>
      </c>
      <c r="D35" s="14">
        <v>5.48950175659831</v>
      </c>
      <c r="E35" s="14">
        <v>0.86490784198524195</v>
      </c>
      <c r="F35" s="14">
        <v>1.4687614977987999</v>
      </c>
      <c r="G35" s="14">
        <v>16.255316079777302</v>
      </c>
      <c r="H35" s="14">
        <v>0.35703355815978</v>
      </c>
      <c r="I35" s="2">
        <v>5.0000000000000002E-5</v>
      </c>
      <c r="J35" t="s">
        <v>29</v>
      </c>
      <c r="K35">
        <v>7</v>
      </c>
      <c r="L35" t="s">
        <v>30</v>
      </c>
      <c r="M35">
        <v>18379</v>
      </c>
      <c r="N35" s="16">
        <v>18.672000169754</v>
      </c>
      <c r="O35" s="2">
        <v>4.9999990756471798E-5</v>
      </c>
      <c r="P35" s="2">
        <v>24887254.4435082</v>
      </c>
      <c r="Q35" s="2">
        <v>6822690.5814188402</v>
      </c>
      <c r="R35" s="2">
        <v>2804426.5375296702</v>
      </c>
      <c r="S35" s="2">
        <v>9627117.1189485099</v>
      </c>
      <c r="T35">
        <v>1199</v>
      </c>
      <c r="U35">
        <v>3583</v>
      </c>
      <c r="V35">
        <v>125</v>
      </c>
      <c r="W35">
        <v>233</v>
      </c>
      <c r="X35" s="15">
        <v>161.882789044547</v>
      </c>
      <c r="Y35" s="15">
        <v>42919.7970802649</v>
      </c>
      <c r="Z35" s="3">
        <v>1.40163807586739E-2</v>
      </c>
      <c r="AA35" s="3">
        <v>0</v>
      </c>
      <c r="AB35" s="15">
        <v>686716.75328423805</v>
      </c>
      <c r="AC35" s="15">
        <v>844223.06208192604</v>
      </c>
    </row>
    <row r="36" spans="1:29" x14ac:dyDescent="0.3">
      <c r="A36">
        <v>2</v>
      </c>
      <c r="B36" s="14">
        <v>6.6624630410301098</v>
      </c>
      <c r="C36" s="14">
        <v>1.8</v>
      </c>
      <c r="D36" s="14">
        <v>0.221206413528694</v>
      </c>
      <c r="E36" s="14">
        <v>1.90689804900869</v>
      </c>
      <c r="F36" s="14">
        <v>1.4037331943494999</v>
      </c>
      <c r="G36" s="14">
        <v>16.9946309005331</v>
      </c>
      <c r="H36" s="14">
        <v>0.41271023861383299</v>
      </c>
      <c r="I36" s="2">
        <v>5.0000000000000002E-5</v>
      </c>
      <c r="J36" t="s">
        <v>29</v>
      </c>
      <c r="K36">
        <v>7</v>
      </c>
      <c r="L36" t="s">
        <v>30</v>
      </c>
      <c r="M36">
        <v>17298</v>
      </c>
      <c r="N36" s="16">
        <v>18.059999942779498</v>
      </c>
      <c r="O36" s="2">
        <v>4.9999996235252699E-5</v>
      </c>
      <c r="P36" s="2">
        <v>28169893.106307998</v>
      </c>
      <c r="Q36" s="2">
        <v>7476997.6496062996</v>
      </c>
      <c r="R36" s="2">
        <v>4278780.2397782803</v>
      </c>
      <c r="S36" s="2">
        <v>11755777.889384501</v>
      </c>
      <c r="T36">
        <v>2905</v>
      </c>
      <c r="U36">
        <v>4819</v>
      </c>
      <c r="V36">
        <v>314</v>
      </c>
      <c r="W36">
        <v>350</v>
      </c>
      <c r="X36" s="15">
        <v>45.000365932515599</v>
      </c>
      <c r="Y36" s="15">
        <v>89907.983653317206</v>
      </c>
      <c r="Z36" s="3">
        <v>1.34066405018868E-2</v>
      </c>
      <c r="AA36" s="3">
        <v>0</v>
      </c>
      <c r="AB36" s="15">
        <v>1438527.7384530699</v>
      </c>
      <c r="AC36" s="15">
        <v>9456.6510776400901</v>
      </c>
    </row>
    <row r="37" spans="1:29" x14ac:dyDescent="0.3">
      <c r="A37">
        <v>1</v>
      </c>
      <c r="B37" s="14">
        <v>4.00100856049868</v>
      </c>
      <c r="C37" s="14">
        <v>1.7999999989927999</v>
      </c>
      <c r="D37" s="14">
        <v>5.48949313270872</v>
      </c>
      <c r="E37" s="14">
        <v>0.86490901379792795</v>
      </c>
      <c r="F37" s="14">
        <v>1.46876149184362</v>
      </c>
      <c r="G37" s="14">
        <v>16.255318801649899</v>
      </c>
      <c r="H37" s="14">
        <v>0.35703355775610301</v>
      </c>
      <c r="I37" s="2">
        <v>5.0000000000000002E-5</v>
      </c>
      <c r="J37" t="s">
        <v>29</v>
      </c>
      <c r="K37">
        <v>8</v>
      </c>
      <c r="L37" t="s">
        <v>30</v>
      </c>
      <c r="M37">
        <v>18986</v>
      </c>
      <c r="N37" s="16">
        <v>19.694999933242698</v>
      </c>
      <c r="O37" s="2">
        <v>4.9999998599446901E-5</v>
      </c>
      <c r="P37" s="2">
        <v>24887254.8450386</v>
      </c>
      <c r="Q37" s="2">
        <v>6822690.2888149703</v>
      </c>
      <c r="R37" s="2">
        <v>2804426.0969730201</v>
      </c>
      <c r="S37" s="2">
        <v>9627116.3857879899</v>
      </c>
      <c r="T37">
        <v>1199</v>
      </c>
      <c r="U37">
        <v>3583</v>
      </c>
      <c r="V37">
        <v>125</v>
      </c>
      <c r="W37">
        <v>233</v>
      </c>
      <c r="X37" s="15">
        <v>161.882910568288</v>
      </c>
      <c r="Y37" s="15">
        <v>42919.839871796699</v>
      </c>
      <c r="Z37" s="3">
        <v>1.4016377851759101E-2</v>
      </c>
      <c r="AA37" s="3">
        <v>0</v>
      </c>
      <c r="AB37" s="15">
        <v>686717.43794874696</v>
      </c>
      <c r="AC37" s="15">
        <v>844222.369574146</v>
      </c>
    </row>
    <row r="38" spans="1:29" x14ac:dyDescent="0.3">
      <c r="A38">
        <v>2</v>
      </c>
      <c r="B38" s="14">
        <v>6.6624599333155397</v>
      </c>
      <c r="C38" s="14">
        <v>1.8</v>
      </c>
      <c r="D38" s="14">
        <v>0.22119674804155201</v>
      </c>
      <c r="E38" s="14">
        <v>1.9068990485647801</v>
      </c>
      <c r="F38" s="14">
        <v>1.4037349333478999</v>
      </c>
      <c r="G38" s="14">
        <v>16.994633876835</v>
      </c>
      <c r="H38" s="14">
        <v>0.41271023527531497</v>
      </c>
      <c r="I38" s="2">
        <v>5.0000000000000002E-5</v>
      </c>
      <c r="J38" t="s">
        <v>29</v>
      </c>
      <c r="K38">
        <v>8</v>
      </c>
      <c r="L38" t="s">
        <v>30</v>
      </c>
      <c r="M38">
        <v>18775</v>
      </c>
      <c r="N38" s="16">
        <v>19.294999837875299</v>
      </c>
      <c r="O38" s="2">
        <v>4.9999965490231499E-5</v>
      </c>
      <c r="P38" s="2">
        <v>28169891.861591801</v>
      </c>
      <c r="Q38" s="2">
        <v>7476997.3019289998</v>
      </c>
      <c r="R38" s="2">
        <v>4278781.60794474</v>
      </c>
      <c r="S38" s="2">
        <v>11755778.9098737</v>
      </c>
      <c r="T38">
        <v>2905</v>
      </c>
      <c r="U38">
        <v>4819</v>
      </c>
      <c r="V38">
        <v>314</v>
      </c>
      <c r="W38">
        <v>350</v>
      </c>
      <c r="X38" s="15">
        <v>45.002163214151899</v>
      </c>
      <c r="Y38" s="15">
        <v>89907.989965165805</v>
      </c>
      <c r="Z38" s="3">
        <v>1.34066281658581E-2</v>
      </c>
      <c r="AA38" s="3">
        <v>0</v>
      </c>
      <c r="AB38" s="15">
        <v>1438527.8394426501</v>
      </c>
      <c r="AC38" s="15">
        <v>9456.6155499152992</v>
      </c>
    </row>
    <row r="39" spans="1:29" x14ac:dyDescent="0.3">
      <c r="A39">
        <v>1</v>
      </c>
      <c r="B39" s="14">
        <v>4.00100868785879</v>
      </c>
      <c r="C39" s="14">
        <v>1.8</v>
      </c>
      <c r="D39" s="14">
        <v>5.48948058915283</v>
      </c>
      <c r="E39" s="14">
        <v>0.86491071253884599</v>
      </c>
      <c r="F39" s="14">
        <v>1.46876149270148</v>
      </c>
      <c r="G39" s="14">
        <v>16.2553230354108</v>
      </c>
      <c r="H39" s="14">
        <v>0.35703355723610403</v>
      </c>
      <c r="I39" s="2">
        <v>5.0000000000000002E-5</v>
      </c>
      <c r="J39" t="s">
        <v>29</v>
      </c>
      <c r="K39">
        <v>9</v>
      </c>
      <c r="L39" t="s">
        <v>30</v>
      </c>
      <c r="M39">
        <v>19529</v>
      </c>
      <c r="N39" s="16">
        <v>19.726000070571899</v>
      </c>
      <c r="O39" s="2">
        <v>4.99999974191822E-5</v>
      </c>
      <c r="P39" s="2">
        <v>24887255.447272699</v>
      </c>
      <c r="Q39" s="2">
        <v>6822689.8509247098</v>
      </c>
      <c r="R39" s="2">
        <v>2804425.4585841699</v>
      </c>
      <c r="S39" s="2">
        <v>9627115.3095088899</v>
      </c>
      <c r="T39">
        <v>1199</v>
      </c>
      <c r="U39">
        <v>3583</v>
      </c>
      <c r="V39">
        <v>125</v>
      </c>
      <c r="W39">
        <v>233</v>
      </c>
      <c r="X39" s="15">
        <v>161.88308665349601</v>
      </c>
      <c r="Y39" s="15">
        <v>42919.902661967702</v>
      </c>
      <c r="Z39" s="3">
        <v>1.4016373686192501E-2</v>
      </c>
      <c r="AA39" s="3">
        <v>0</v>
      </c>
      <c r="AB39" s="15">
        <v>686718.44259148405</v>
      </c>
      <c r="AC39" s="15">
        <v>844221.35880169098</v>
      </c>
    </row>
    <row r="40" spans="1:29" x14ac:dyDescent="0.3">
      <c r="A40">
        <v>2</v>
      </c>
      <c r="B40" s="14">
        <v>6.6624599898063401</v>
      </c>
      <c r="C40" s="14">
        <v>1.8</v>
      </c>
      <c r="D40" s="14">
        <v>0.22119812295328201</v>
      </c>
      <c r="E40" s="14">
        <v>1.90689901366021</v>
      </c>
      <c r="F40" s="14">
        <v>1.4037347052278399</v>
      </c>
      <c r="G40" s="14">
        <v>16.9946336364284</v>
      </c>
      <c r="H40" s="14">
        <v>0.41271023556665998</v>
      </c>
      <c r="I40" s="2">
        <v>5.0000000000000002E-5</v>
      </c>
      <c r="J40" t="s">
        <v>29</v>
      </c>
      <c r="K40">
        <v>9</v>
      </c>
      <c r="L40" t="s">
        <v>30</v>
      </c>
      <c r="M40">
        <v>16976</v>
      </c>
      <c r="N40" s="16">
        <v>17.4170000553131</v>
      </c>
      <c r="O40" s="2">
        <v>4.99999243981146E-5</v>
      </c>
      <c r="P40" s="2">
        <v>28169891.8692788</v>
      </c>
      <c r="Q40" s="2">
        <v>7476997.33175324</v>
      </c>
      <c r="R40" s="2">
        <v>4278781.6059883796</v>
      </c>
      <c r="S40" s="2">
        <v>11755778.9377416</v>
      </c>
      <c r="T40">
        <v>2905</v>
      </c>
      <c r="U40">
        <v>4819</v>
      </c>
      <c r="V40">
        <v>314</v>
      </c>
      <c r="W40">
        <v>350</v>
      </c>
      <c r="X40" s="15">
        <v>45.001914877340099</v>
      </c>
      <c r="Y40" s="15">
        <v>89907.989491929504</v>
      </c>
      <c r="Z40" s="3">
        <v>1.3406627185668299E-2</v>
      </c>
      <c r="AA40" s="3">
        <v>0</v>
      </c>
      <c r="AB40" s="15">
        <v>1438527.83187087</v>
      </c>
      <c r="AC40" s="15">
        <v>9456.6221451624806</v>
      </c>
    </row>
    <row r="41" spans="1:29" x14ac:dyDescent="0.3">
      <c r="A41">
        <v>1</v>
      </c>
      <c r="B41" s="14">
        <v>4.0010086858687997</v>
      </c>
      <c r="C41" s="14">
        <v>1.7999999996134399</v>
      </c>
      <c r="D41" s="14">
        <v>5.4894812423741701</v>
      </c>
      <c r="E41" s="14">
        <v>0.86491061722106199</v>
      </c>
      <c r="F41" s="14">
        <v>1.4687614914195299</v>
      </c>
      <c r="G41" s="14">
        <v>16.2553228614352</v>
      </c>
      <c r="H41" s="14">
        <v>0.35703355733572301</v>
      </c>
      <c r="I41" s="2">
        <v>5.0000000000000002E-5</v>
      </c>
      <c r="J41" t="s">
        <v>29</v>
      </c>
      <c r="K41">
        <v>10</v>
      </c>
      <c r="L41" t="s">
        <v>30</v>
      </c>
      <c r="M41">
        <v>20109</v>
      </c>
      <c r="N41" s="16">
        <v>20.562999963760301</v>
      </c>
      <c r="O41" s="2">
        <v>4.9999999137766703E-5</v>
      </c>
      <c r="P41" s="2">
        <v>24887255.4310246</v>
      </c>
      <c r="Q41" s="2">
        <v>6822689.8721527997</v>
      </c>
      <c r="R41" s="2">
        <v>2804425.48493494</v>
      </c>
      <c r="S41" s="2">
        <v>9627115.3570877407</v>
      </c>
      <c r="T41">
        <v>1199</v>
      </c>
      <c r="U41">
        <v>3583</v>
      </c>
      <c r="V41">
        <v>125</v>
      </c>
      <c r="W41">
        <v>233</v>
      </c>
      <c r="X41" s="15">
        <v>161.883077532481</v>
      </c>
      <c r="Y41" s="15">
        <v>42919.899373563298</v>
      </c>
      <c r="Z41" s="3">
        <v>1.4016375649749099E-2</v>
      </c>
      <c r="AA41" s="3">
        <v>0</v>
      </c>
      <c r="AB41" s="15">
        <v>686718.38997701299</v>
      </c>
      <c r="AC41" s="15">
        <v>844221.41169374099</v>
      </c>
    </row>
    <row r="42" spans="1:29" x14ac:dyDescent="0.3">
      <c r="A42">
        <v>2</v>
      </c>
      <c r="B42" s="14">
        <v>6.6624615419077404</v>
      </c>
      <c r="C42" s="14">
        <v>1.7999999998529801</v>
      </c>
      <c r="D42" s="14">
        <v>0.221206239300312</v>
      </c>
      <c r="E42" s="14">
        <v>1.9068984470546999</v>
      </c>
      <c r="F42" s="14">
        <v>1.40373325890139</v>
      </c>
      <c r="G42" s="14">
        <v>16.994631821815201</v>
      </c>
      <c r="H42" s="14">
        <v>0.41271023700538401</v>
      </c>
      <c r="I42" s="2">
        <v>5.0000000000000002E-5</v>
      </c>
      <c r="J42" t="s">
        <v>29</v>
      </c>
      <c r="K42">
        <v>10</v>
      </c>
      <c r="L42" t="s">
        <v>30</v>
      </c>
      <c r="M42">
        <v>19168</v>
      </c>
      <c r="N42" s="16">
        <v>19.369999885559</v>
      </c>
      <c r="O42" s="2">
        <v>4.99999508323511E-5</v>
      </c>
      <c r="P42" s="2">
        <v>28169892.446787901</v>
      </c>
      <c r="Q42" s="2">
        <v>7476997.5419927696</v>
      </c>
      <c r="R42" s="2">
        <v>4278780.9199932199</v>
      </c>
      <c r="S42" s="2">
        <v>11755778.461986</v>
      </c>
      <c r="T42">
        <v>2905</v>
      </c>
      <c r="U42">
        <v>4819</v>
      </c>
      <c r="V42">
        <v>314</v>
      </c>
      <c r="W42">
        <v>350</v>
      </c>
      <c r="X42" s="15">
        <v>45.000425026489502</v>
      </c>
      <c r="Y42" s="15">
        <v>89907.985316973398</v>
      </c>
      <c r="Z42" s="3">
        <v>1.34066402941236E-2</v>
      </c>
      <c r="AA42" s="3">
        <v>0</v>
      </c>
      <c r="AB42" s="15">
        <v>1438527.7650715699</v>
      </c>
      <c r="AC42" s="15">
        <v>9456.6560476741306</v>
      </c>
    </row>
    <row r="43" spans="1:29" x14ac:dyDescent="0.3">
      <c r="A43">
        <v>1</v>
      </c>
      <c r="B43" s="14">
        <v>4.0009243300353896</v>
      </c>
      <c r="C43" s="14">
        <v>1.7999999991758</v>
      </c>
      <c r="D43" s="14">
        <v>5.49217600452962</v>
      </c>
      <c r="E43" s="14">
        <v>0.86378578969463105</v>
      </c>
      <c r="F43" s="14">
        <v>1.43502112096763</v>
      </c>
      <c r="G43" s="14">
        <v>16.237672557647201</v>
      </c>
      <c r="H43" s="14">
        <v>0.35592269405068799</v>
      </c>
      <c r="I43">
        <v>1E-4</v>
      </c>
      <c r="J43" t="s">
        <v>29</v>
      </c>
      <c r="K43">
        <v>1</v>
      </c>
      <c r="L43" t="s">
        <v>30</v>
      </c>
      <c r="M43">
        <v>21561</v>
      </c>
      <c r="N43" s="16">
        <v>21.976000070571899</v>
      </c>
      <c r="O43" s="2">
        <v>9.9999995506589397E-5</v>
      </c>
      <c r="P43" s="2">
        <v>24823487.900352102</v>
      </c>
      <c r="Q43" s="2">
        <v>6799954.2277941499</v>
      </c>
      <c r="R43" s="2">
        <v>2777936.4761727201</v>
      </c>
      <c r="S43" s="2">
        <v>9577890.7039668802</v>
      </c>
      <c r="T43">
        <v>1198</v>
      </c>
      <c r="U43">
        <v>3583</v>
      </c>
      <c r="V43">
        <v>125</v>
      </c>
      <c r="W43">
        <v>233</v>
      </c>
      <c r="X43" s="15">
        <v>161.84074125393099</v>
      </c>
      <c r="Y43" s="15">
        <v>42883.277499147</v>
      </c>
      <c r="Z43" s="3">
        <v>1.4031610373002899E-2</v>
      </c>
      <c r="AA43" s="3">
        <v>0</v>
      </c>
      <c r="AB43" s="15">
        <v>686132.43998635199</v>
      </c>
      <c r="AC43" s="15">
        <v>844414.94388662197</v>
      </c>
    </row>
    <row r="44" spans="1:29" x14ac:dyDescent="0.3">
      <c r="A44">
        <v>2</v>
      </c>
      <c r="B44" s="14">
        <v>6.64936733229721</v>
      </c>
      <c r="C44" s="14">
        <v>1.7999999990378199</v>
      </c>
      <c r="D44" s="14">
        <v>0.20194197609064199</v>
      </c>
      <c r="E44" s="14">
        <v>1.91117843367024</v>
      </c>
      <c r="F44" s="14">
        <v>1.3884713516865499</v>
      </c>
      <c r="G44" s="14">
        <v>16.988903106450898</v>
      </c>
      <c r="H44" s="14">
        <v>0.41207051864252098</v>
      </c>
      <c r="I44">
        <v>1E-4</v>
      </c>
      <c r="J44" t="s">
        <v>29</v>
      </c>
      <c r="K44">
        <v>1</v>
      </c>
      <c r="L44" t="s">
        <v>30</v>
      </c>
      <c r="M44">
        <v>16030</v>
      </c>
      <c r="N44" s="16">
        <v>16.453999996185299</v>
      </c>
      <c r="O44" s="2">
        <v>9.9999988668930906E-5</v>
      </c>
      <c r="P44" s="2">
        <v>28126995.168599501</v>
      </c>
      <c r="Q44" s="2">
        <v>7463243.1461901199</v>
      </c>
      <c r="R44" s="2">
        <v>4270471.0673522605</v>
      </c>
      <c r="S44" s="2">
        <v>11733714.213542299</v>
      </c>
      <c r="T44">
        <v>2910</v>
      </c>
      <c r="U44">
        <v>4818</v>
      </c>
      <c r="V44">
        <v>313</v>
      </c>
      <c r="W44">
        <v>350</v>
      </c>
      <c r="X44" s="15">
        <v>47.590891638871902</v>
      </c>
      <c r="Y44" s="15">
        <v>89921.985124379804</v>
      </c>
      <c r="Z44" s="3">
        <v>1.3384668814568399E-2</v>
      </c>
      <c r="AA44" s="3">
        <v>0</v>
      </c>
      <c r="AB44" s="15">
        <v>1438751.7619900701</v>
      </c>
      <c r="AC44" s="15">
        <v>9130.0687663959598</v>
      </c>
    </row>
    <row r="45" spans="1:29" x14ac:dyDescent="0.3">
      <c r="A45">
        <v>1</v>
      </c>
      <c r="B45" s="14">
        <v>4.0009244681027099</v>
      </c>
      <c r="C45" s="14">
        <v>1.79999999215586</v>
      </c>
      <c r="D45" s="14">
        <v>5.4921635473498398</v>
      </c>
      <c r="E45" s="14">
        <v>0.86378749872135596</v>
      </c>
      <c r="F45" s="14">
        <v>1.4350211228606999</v>
      </c>
      <c r="G45" s="14">
        <v>16.237676791907699</v>
      </c>
      <c r="H45" s="14">
        <v>0.35592269421586598</v>
      </c>
      <c r="I45">
        <v>1E-4</v>
      </c>
      <c r="J45" t="s">
        <v>29</v>
      </c>
      <c r="K45">
        <v>2</v>
      </c>
      <c r="L45" t="s">
        <v>30</v>
      </c>
      <c r="M45">
        <v>22668</v>
      </c>
      <c r="N45" s="16">
        <v>23.332000017166099</v>
      </c>
      <c r="O45" s="2">
        <v>9.9999992769302505E-5</v>
      </c>
      <c r="P45" s="2">
        <v>24823488.536046699</v>
      </c>
      <c r="Q45" s="2">
        <v>6799953.8008457301</v>
      </c>
      <c r="R45" s="2">
        <v>2777935.8620398701</v>
      </c>
      <c r="S45" s="2">
        <v>9577889.6628856007</v>
      </c>
      <c r="T45">
        <v>1198</v>
      </c>
      <c r="U45">
        <v>3583</v>
      </c>
      <c r="V45">
        <v>125</v>
      </c>
      <c r="W45">
        <v>233</v>
      </c>
      <c r="X45" s="15">
        <v>161.84091637968601</v>
      </c>
      <c r="Y45" s="15">
        <v>42883.339946106702</v>
      </c>
      <c r="Z45" s="3">
        <v>1.40316066904747E-2</v>
      </c>
      <c r="AA45" s="3">
        <v>0</v>
      </c>
      <c r="AB45" s="15">
        <v>686133.43913770805</v>
      </c>
      <c r="AC45" s="15">
        <v>844413.94233969995</v>
      </c>
    </row>
    <row r="46" spans="1:29" x14ac:dyDescent="0.3">
      <c r="A46">
        <v>2</v>
      </c>
      <c r="B46" s="14">
        <v>6.6493672827617596</v>
      </c>
      <c r="C46" s="14">
        <v>1.7999999588798099</v>
      </c>
      <c r="D46" s="14">
        <v>0.20194283751362499</v>
      </c>
      <c r="E46" s="14">
        <v>1.91117855004844</v>
      </c>
      <c r="F46" s="14">
        <v>1.3884712364084999</v>
      </c>
      <c r="G46" s="14">
        <v>16.988903699392001</v>
      </c>
      <c r="H46" s="14">
        <v>0.412070526032775</v>
      </c>
      <c r="I46">
        <v>1E-4</v>
      </c>
      <c r="J46" t="s">
        <v>29</v>
      </c>
      <c r="K46">
        <v>2</v>
      </c>
      <c r="L46" t="s">
        <v>30</v>
      </c>
      <c r="M46">
        <v>12490</v>
      </c>
      <c r="N46" s="16">
        <v>12.9889998435974</v>
      </c>
      <c r="O46" s="2">
        <v>9.9999968652479397E-5</v>
      </c>
      <c r="P46" s="2">
        <v>28126995.571745899</v>
      </c>
      <c r="Q46" s="2">
        <v>7463243.2295221603</v>
      </c>
      <c r="R46" s="2">
        <v>4270471.3165591303</v>
      </c>
      <c r="S46" s="2">
        <v>11733714.5460812</v>
      </c>
      <c r="T46">
        <v>2910</v>
      </c>
      <c r="U46">
        <v>4818</v>
      </c>
      <c r="V46">
        <v>313</v>
      </c>
      <c r="W46">
        <v>350</v>
      </c>
      <c r="X46" s="15">
        <v>47.590745617940897</v>
      </c>
      <c r="Y46" s="15">
        <v>89921.985780743795</v>
      </c>
      <c r="Z46" s="3">
        <v>1.3384682697537601E-2</v>
      </c>
      <c r="AA46" s="3">
        <v>0</v>
      </c>
      <c r="AB46" s="15">
        <v>1438751.7724919</v>
      </c>
      <c r="AC46" s="15">
        <v>9130.07969900231</v>
      </c>
    </row>
    <row r="47" spans="1:29" x14ac:dyDescent="0.3">
      <c r="A47">
        <v>1</v>
      </c>
      <c r="B47" s="14">
        <v>4.0009243524768401</v>
      </c>
      <c r="C47" s="14">
        <v>1.8</v>
      </c>
      <c r="D47" s="14">
        <v>5.4921690832120902</v>
      </c>
      <c r="E47" s="14">
        <v>0.86378673196284195</v>
      </c>
      <c r="F47" s="14">
        <v>1.43502112053595</v>
      </c>
      <c r="G47" s="14">
        <v>16.237674968895298</v>
      </c>
      <c r="H47" s="14">
        <v>0.35592269360510498</v>
      </c>
      <c r="I47">
        <v>1E-4</v>
      </c>
      <c r="J47" t="s">
        <v>29</v>
      </c>
      <c r="K47">
        <v>3</v>
      </c>
      <c r="L47" t="s">
        <v>30</v>
      </c>
      <c r="M47">
        <v>25278</v>
      </c>
      <c r="N47" s="16">
        <v>25.8429999351501</v>
      </c>
      <c r="O47" s="2">
        <v>9.9999998726838104E-5</v>
      </c>
      <c r="P47" s="2">
        <v>24823488.220060699</v>
      </c>
      <c r="Q47" s="2">
        <v>6799953.97978923</v>
      </c>
      <c r="R47" s="2">
        <v>2777936.1275003399</v>
      </c>
      <c r="S47" s="2">
        <v>9577890.1072895695</v>
      </c>
      <c r="T47">
        <v>1198</v>
      </c>
      <c r="U47">
        <v>3583</v>
      </c>
      <c r="V47">
        <v>125</v>
      </c>
      <c r="W47">
        <v>233</v>
      </c>
      <c r="X47" s="15">
        <v>161.84083794873399</v>
      </c>
      <c r="Y47" s="15">
        <v>42883.312385446603</v>
      </c>
      <c r="Z47" s="3">
        <v>1.40316073779662E-2</v>
      </c>
      <c r="AA47" s="3">
        <v>0</v>
      </c>
      <c r="AB47" s="15">
        <v>686132.998167146</v>
      </c>
      <c r="AC47" s="15">
        <v>844414.38425402006</v>
      </c>
    </row>
    <row r="48" spans="1:29" x14ac:dyDescent="0.3">
      <c r="A48">
        <v>2</v>
      </c>
      <c r="B48" s="14">
        <v>6.6493689524354904</v>
      </c>
      <c r="C48" s="14">
        <v>1.7999999931767201</v>
      </c>
      <c r="D48" s="14">
        <v>0.201941548412439</v>
      </c>
      <c r="E48" s="14">
        <v>1.9111781455118499</v>
      </c>
      <c r="F48" s="14">
        <v>1.3884715746648399</v>
      </c>
      <c r="G48" s="14">
        <v>16.988901914021199</v>
      </c>
      <c r="H48" s="14">
        <v>0.41207052906447</v>
      </c>
      <c r="I48">
        <v>1E-4</v>
      </c>
      <c r="J48" t="s">
        <v>29</v>
      </c>
      <c r="K48">
        <v>3</v>
      </c>
      <c r="L48" t="s">
        <v>30</v>
      </c>
      <c r="M48">
        <v>13675</v>
      </c>
      <c r="N48" s="16">
        <v>13.9810001850128</v>
      </c>
      <c r="O48" s="2">
        <v>9.9999914894033094E-5</v>
      </c>
      <c r="P48" s="2">
        <v>28126996.237300899</v>
      </c>
      <c r="Q48" s="2">
        <v>7463243.4298336897</v>
      </c>
      <c r="R48" s="2">
        <v>4270470.6893242896</v>
      </c>
      <c r="S48" s="2">
        <v>11733714.119157899</v>
      </c>
      <c r="T48">
        <v>2910</v>
      </c>
      <c r="U48">
        <v>4818</v>
      </c>
      <c r="V48">
        <v>313</v>
      </c>
      <c r="W48">
        <v>350</v>
      </c>
      <c r="X48" s="15">
        <v>47.590892092344902</v>
      </c>
      <c r="Y48" s="15">
        <v>89921.984427959498</v>
      </c>
      <c r="Z48" s="3">
        <v>1.3384649739794601E-2</v>
      </c>
      <c r="AA48" s="3">
        <v>0</v>
      </c>
      <c r="AB48" s="15">
        <v>1438751.7508473501</v>
      </c>
      <c r="AC48" s="15">
        <v>9130.0495174845892</v>
      </c>
    </row>
    <row r="49" spans="1:29" x14ac:dyDescent="0.3">
      <c r="A49">
        <v>1</v>
      </c>
      <c r="B49" s="14">
        <v>4.0009227900022397</v>
      </c>
      <c r="C49" s="14">
        <v>1.8</v>
      </c>
      <c r="D49" s="14">
        <v>5.4922109976846301</v>
      </c>
      <c r="E49" s="14">
        <v>0.86378155340015506</v>
      </c>
      <c r="F49" s="14">
        <v>1.43502111905715</v>
      </c>
      <c r="G49" s="14">
        <v>16.237661593427902</v>
      </c>
      <c r="H49" s="14">
        <v>0.35592269847715802</v>
      </c>
      <c r="I49">
        <v>1E-4</v>
      </c>
      <c r="J49" t="s">
        <v>29</v>
      </c>
      <c r="K49">
        <v>4</v>
      </c>
      <c r="L49" t="s">
        <v>30</v>
      </c>
      <c r="M49">
        <v>18588</v>
      </c>
      <c r="N49" s="16">
        <v>18.944000005722</v>
      </c>
      <c r="O49" s="2">
        <v>9.9999998569005806E-5</v>
      </c>
      <c r="P49" s="2">
        <v>24823486.0395175</v>
      </c>
      <c r="Q49" s="2">
        <v>6799955.4803723404</v>
      </c>
      <c r="R49" s="2">
        <v>2777938.6933285398</v>
      </c>
      <c r="S49" s="2">
        <v>9577894.1737008803</v>
      </c>
      <c r="T49">
        <v>1198</v>
      </c>
      <c r="U49">
        <v>3583</v>
      </c>
      <c r="V49">
        <v>125</v>
      </c>
      <c r="W49">
        <v>233</v>
      </c>
      <c r="X49" s="15">
        <v>161.840241735902</v>
      </c>
      <c r="Y49" s="15">
        <v>42883.108369812602</v>
      </c>
      <c r="Z49" s="3">
        <v>1.4031619644471501E-2</v>
      </c>
      <c r="AA49" s="3">
        <v>0</v>
      </c>
      <c r="AB49" s="15">
        <v>686129.73391700198</v>
      </c>
      <c r="AC49" s="15">
        <v>844417.71775336994</v>
      </c>
    </row>
    <row r="50" spans="1:29" x14ac:dyDescent="0.3">
      <c r="A50">
        <v>2</v>
      </c>
      <c r="B50" s="14">
        <v>6.6493671856700098</v>
      </c>
      <c r="C50" s="14">
        <v>1.8</v>
      </c>
      <c r="D50" s="14">
        <v>0.20194136138315399</v>
      </c>
      <c r="E50" s="14">
        <v>1.91117845190522</v>
      </c>
      <c r="F50" s="14">
        <v>1.3884714411268</v>
      </c>
      <c r="G50" s="14">
        <v>16.988903137677099</v>
      </c>
      <c r="H50" s="14">
        <v>0.412070515930474</v>
      </c>
      <c r="I50">
        <v>1E-4</v>
      </c>
      <c r="J50" t="s">
        <v>29</v>
      </c>
      <c r="K50">
        <v>4</v>
      </c>
      <c r="L50" t="s">
        <v>30</v>
      </c>
      <c r="M50">
        <v>15507</v>
      </c>
      <c r="N50" s="16">
        <v>15.8209998607635</v>
      </c>
      <c r="O50" s="2">
        <v>9.9999999450957097E-5</v>
      </c>
      <c r="P50" s="2">
        <v>28126994.9661787</v>
      </c>
      <c r="Q50" s="2">
        <v>7463243.0893725399</v>
      </c>
      <c r="R50" s="2">
        <v>4270471.0629235702</v>
      </c>
      <c r="S50" s="2">
        <v>11733714.1522961</v>
      </c>
      <c r="T50">
        <v>2910</v>
      </c>
      <c r="U50">
        <v>4818</v>
      </c>
      <c r="V50">
        <v>313</v>
      </c>
      <c r="W50">
        <v>350</v>
      </c>
      <c r="X50" s="15">
        <v>47.5910565363858</v>
      </c>
      <c r="Y50" s="15">
        <v>89921.985043464694</v>
      </c>
      <c r="Z50" s="3">
        <v>1.3384657935591999E-2</v>
      </c>
      <c r="AA50" s="3">
        <v>0</v>
      </c>
      <c r="AB50" s="15">
        <v>1438751.76069543</v>
      </c>
      <c r="AC50" s="15">
        <v>9130.0726092894292</v>
      </c>
    </row>
    <row r="51" spans="1:29" x14ac:dyDescent="0.3">
      <c r="A51">
        <v>1</v>
      </c>
      <c r="B51" s="14">
        <v>4.0009237101199302</v>
      </c>
      <c r="C51" s="14">
        <v>1.79999998588446</v>
      </c>
      <c r="D51" s="14">
        <v>5.4922193394198899</v>
      </c>
      <c r="E51" s="14">
        <v>0.86377994341942199</v>
      </c>
      <c r="F51" s="14">
        <v>1.4350211240019</v>
      </c>
      <c r="G51" s="14">
        <v>16.2376585886885</v>
      </c>
      <c r="H51" s="14">
        <v>0.35592269730984899</v>
      </c>
      <c r="I51">
        <v>1E-4</v>
      </c>
      <c r="J51" t="s">
        <v>29</v>
      </c>
      <c r="K51">
        <v>5</v>
      </c>
      <c r="L51" t="s">
        <v>30</v>
      </c>
      <c r="M51">
        <v>18217</v>
      </c>
      <c r="N51" s="16">
        <v>18.578999996185299</v>
      </c>
      <c r="O51" s="2">
        <v>9.9999991216892205E-5</v>
      </c>
      <c r="P51" s="2">
        <v>24823485.946410801</v>
      </c>
      <c r="Q51" s="2">
        <v>6799955.73085777</v>
      </c>
      <c r="R51" s="2">
        <v>2777938.70573276</v>
      </c>
      <c r="S51" s="2">
        <v>9577894.43659053</v>
      </c>
      <c r="T51">
        <v>1198</v>
      </c>
      <c r="U51">
        <v>3583</v>
      </c>
      <c r="V51">
        <v>125</v>
      </c>
      <c r="W51">
        <v>233</v>
      </c>
      <c r="X51" s="15">
        <v>161.84013270357801</v>
      </c>
      <c r="Y51" s="15">
        <v>42883.0616874564</v>
      </c>
      <c r="Z51" s="3">
        <v>1.40316353340893E-2</v>
      </c>
      <c r="AA51" s="3">
        <v>0</v>
      </c>
      <c r="AB51" s="15">
        <v>686128.98699930299</v>
      </c>
      <c r="AC51" s="15">
        <v>844418.43139243301</v>
      </c>
    </row>
    <row r="52" spans="1:29" x14ac:dyDescent="0.3">
      <c r="A52">
        <v>2</v>
      </c>
      <c r="B52" s="14">
        <v>6.6493672184123902</v>
      </c>
      <c r="C52" s="14">
        <v>1.79999999973725</v>
      </c>
      <c r="D52" s="14">
        <v>0.20194209241796701</v>
      </c>
      <c r="E52" s="14">
        <v>1.91117845667152</v>
      </c>
      <c r="F52" s="14">
        <v>1.38847133744694</v>
      </c>
      <c r="G52" s="14">
        <v>16.9889030598071</v>
      </c>
      <c r="H52" s="14">
        <v>0.41207051785593501</v>
      </c>
      <c r="I52">
        <v>1E-4</v>
      </c>
      <c r="J52" t="s">
        <v>29</v>
      </c>
      <c r="K52">
        <v>5</v>
      </c>
      <c r="L52" t="s">
        <v>30</v>
      </c>
      <c r="M52">
        <v>14729</v>
      </c>
      <c r="N52" s="16">
        <v>15.0489997863769</v>
      </c>
      <c r="O52" s="2">
        <v>9.9999981595773403E-5</v>
      </c>
      <c r="P52" s="2">
        <v>28126995.064422999</v>
      </c>
      <c r="Q52" s="2">
        <v>7463243.1340723997</v>
      </c>
      <c r="R52" s="2">
        <v>4270471.1141031496</v>
      </c>
      <c r="S52" s="2">
        <v>11733714.2481755</v>
      </c>
      <c r="T52">
        <v>2910</v>
      </c>
      <c r="U52">
        <v>4818</v>
      </c>
      <c r="V52">
        <v>313</v>
      </c>
      <c r="W52">
        <v>350</v>
      </c>
      <c r="X52" s="15">
        <v>47.590878916649302</v>
      </c>
      <c r="Y52" s="15">
        <v>89921.985077878999</v>
      </c>
      <c r="Z52" s="3">
        <v>1.3384663074209701E-2</v>
      </c>
      <c r="AA52" s="3">
        <v>0</v>
      </c>
      <c r="AB52" s="15">
        <v>1438751.76124606</v>
      </c>
      <c r="AC52" s="15">
        <v>9130.0715850163997</v>
      </c>
    </row>
    <row r="53" spans="1:29" x14ac:dyDescent="0.3">
      <c r="A53">
        <v>1</v>
      </c>
      <c r="B53" s="14">
        <v>4.0009241511805698</v>
      </c>
      <c r="C53" s="14">
        <v>1.79999999902582</v>
      </c>
      <c r="D53" s="14">
        <v>5.4921711641662698</v>
      </c>
      <c r="E53" s="14">
        <v>0.86378650124877998</v>
      </c>
      <c r="F53" s="14">
        <v>1.435021120049</v>
      </c>
      <c r="G53" s="14">
        <v>16.2376745050747</v>
      </c>
      <c r="H53" s="14">
        <v>0.35592269388326597</v>
      </c>
      <c r="I53">
        <v>1E-4</v>
      </c>
      <c r="J53" t="s">
        <v>29</v>
      </c>
      <c r="K53">
        <v>6</v>
      </c>
      <c r="L53" t="s">
        <v>30</v>
      </c>
      <c r="M53">
        <v>21359</v>
      </c>
      <c r="N53" s="16">
        <v>21.947999954223601</v>
      </c>
      <c r="O53" s="2">
        <v>9.9999999118718602E-5</v>
      </c>
      <c r="P53" s="2">
        <v>24823488.1016009</v>
      </c>
      <c r="Q53" s="2">
        <v>6799954.0454329699</v>
      </c>
      <c r="R53" s="2">
        <v>2777936.2774477098</v>
      </c>
      <c r="S53" s="2">
        <v>9577890.3228806797</v>
      </c>
      <c r="T53">
        <v>1198</v>
      </c>
      <c r="U53">
        <v>3583</v>
      </c>
      <c r="V53">
        <v>125</v>
      </c>
      <c r="W53">
        <v>233</v>
      </c>
      <c r="X53" s="15">
        <v>161.84080748701101</v>
      </c>
      <c r="Y53" s="15">
        <v>42883.302911928302</v>
      </c>
      <c r="Z53" s="3">
        <v>1.40316077935088E-2</v>
      </c>
      <c r="AA53" s="3">
        <v>0</v>
      </c>
      <c r="AB53" s="15">
        <v>686132.84659085399</v>
      </c>
      <c r="AC53" s="15">
        <v>844414.54526227002</v>
      </c>
    </row>
    <row r="54" spans="1:29" x14ac:dyDescent="0.3">
      <c r="A54">
        <v>2</v>
      </c>
      <c r="B54" s="14">
        <v>6.6493671014949101</v>
      </c>
      <c r="C54" s="14">
        <v>1.8</v>
      </c>
      <c r="D54" s="14">
        <v>0.201941987413012</v>
      </c>
      <c r="E54" s="14">
        <v>1.91117846596999</v>
      </c>
      <c r="F54" s="14">
        <v>1.3884713601846601</v>
      </c>
      <c r="G54" s="14">
        <v>16.988903098726201</v>
      </c>
      <c r="H54" s="14">
        <v>0.41207051662080102</v>
      </c>
      <c r="I54">
        <v>1E-4</v>
      </c>
      <c r="J54" t="s">
        <v>29</v>
      </c>
      <c r="K54">
        <v>6</v>
      </c>
      <c r="L54" t="s">
        <v>30</v>
      </c>
      <c r="M54">
        <v>14748</v>
      </c>
      <c r="N54" s="16">
        <v>15.2170000076293</v>
      </c>
      <c r="O54" s="2">
        <v>9.9999980538346498E-5</v>
      </c>
      <c r="P54" s="2">
        <v>28126994.9576925</v>
      </c>
      <c r="Q54" s="2">
        <v>7463243.1090680799</v>
      </c>
      <c r="R54" s="2">
        <v>4270471.1293371599</v>
      </c>
      <c r="S54" s="2">
        <v>11733714.2384052</v>
      </c>
      <c r="T54">
        <v>2910</v>
      </c>
      <c r="U54">
        <v>4818</v>
      </c>
      <c r="V54">
        <v>313</v>
      </c>
      <c r="W54">
        <v>350</v>
      </c>
      <c r="X54" s="15">
        <v>47.5909255649009</v>
      </c>
      <c r="Y54" s="15">
        <v>89921.984961078299</v>
      </c>
      <c r="Z54" s="3">
        <v>1.3384657515163E-2</v>
      </c>
      <c r="AA54" s="3">
        <v>0</v>
      </c>
      <c r="AB54" s="15">
        <v>1438751.75937725</v>
      </c>
      <c r="AC54" s="15">
        <v>9130.0757868307901</v>
      </c>
    </row>
    <row r="55" spans="1:29" x14ac:dyDescent="0.3">
      <c r="A55">
        <v>1</v>
      </c>
      <c r="B55" s="14">
        <v>4.0009244551816598</v>
      </c>
      <c r="C55" s="14">
        <v>1.7999999989375901</v>
      </c>
      <c r="D55" s="14">
        <v>5.4921689347561102</v>
      </c>
      <c r="E55" s="14">
        <v>0.86378672073593199</v>
      </c>
      <c r="F55" s="14">
        <v>1.4350211185464801</v>
      </c>
      <c r="G55" s="14">
        <v>16.237674918060701</v>
      </c>
      <c r="H55" s="14">
        <v>0.35592269345563099</v>
      </c>
      <c r="I55">
        <v>1E-4</v>
      </c>
      <c r="J55" t="s">
        <v>29</v>
      </c>
      <c r="K55">
        <v>7</v>
      </c>
      <c r="L55" t="s">
        <v>30</v>
      </c>
      <c r="M55">
        <v>22054</v>
      </c>
      <c r="N55" s="16">
        <v>22.256999969482401</v>
      </c>
      <c r="O55" s="2">
        <v>9.9999999449036298E-5</v>
      </c>
      <c r="P55" s="2">
        <v>24823488.2411048</v>
      </c>
      <c r="Q55" s="2">
        <v>6799953.9752291096</v>
      </c>
      <c r="R55" s="2">
        <v>2777936.0912424899</v>
      </c>
      <c r="S55" s="2">
        <v>9577890.0664716009</v>
      </c>
      <c r="T55">
        <v>1198</v>
      </c>
      <c r="U55">
        <v>3583</v>
      </c>
      <c r="V55">
        <v>125</v>
      </c>
      <c r="W55">
        <v>233</v>
      </c>
      <c r="X55" s="15">
        <v>161.84084081751499</v>
      </c>
      <c r="Y55" s="15">
        <v>42883.312626508901</v>
      </c>
      <c r="Z55" s="3">
        <v>1.40316075970696E-2</v>
      </c>
      <c r="AA55" s="3">
        <v>0</v>
      </c>
      <c r="AB55" s="15">
        <v>686133.00202414196</v>
      </c>
      <c r="AC55" s="15">
        <v>844414.37639712903</v>
      </c>
    </row>
    <row r="56" spans="1:29" x14ac:dyDescent="0.3">
      <c r="A56">
        <v>2</v>
      </c>
      <c r="B56" s="14">
        <v>6.6465601330114303</v>
      </c>
      <c r="C56" s="14">
        <v>1.8</v>
      </c>
      <c r="D56" s="14">
        <v>0.16719931047060099</v>
      </c>
      <c r="E56" s="14">
        <v>1.9139071149944999</v>
      </c>
      <c r="F56" s="14">
        <v>1.3934346066162</v>
      </c>
      <c r="G56" s="14">
        <v>16.998888307169</v>
      </c>
      <c r="H56" s="14">
        <v>0.41210260617385802</v>
      </c>
      <c r="I56">
        <v>1E-4</v>
      </c>
      <c r="J56" t="s">
        <v>29</v>
      </c>
      <c r="K56">
        <v>7</v>
      </c>
      <c r="L56" t="s">
        <v>30</v>
      </c>
      <c r="M56">
        <v>14070</v>
      </c>
      <c r="N56" s="16">
        <v>14.2849998474121</v>
      </c>
      <c r="O56" s="2">
        <v>9.9999938460837296E-5</v>
      </c>
      <c r="P56" s="2">
        <v>28128770.648747101</v>
      </c>
      <c r="Q56" s="2">
        <v>7462958.1484113997</v>
      </c>
      <c r="R56" s="2">
        <v>4272548.1738654096</v>
      </c>
      <c r="S56" s="2">
        <v>11735506.322276801</v>
      </c>
      <c r="T56">
        <v>2917</v>
      </c>
      <c r="U56">
        <v>4817</v>
      </c>
      <c r="V56">
        <v>314</v>
      </c>
      <c r="W56">
        <v>351</v>
      </c>
      <c r="X56" s="15">
        <v>54.5323354573176</v>
      </c>
      <c r="Y56" s="15">
        <v>89964.723822932603</v>
      </c>
      <c r="Z56" s="3">
        <v>1.33950873282172E-2</v>
      </c>
      <c r="AA56" s="3">
        <v>0</v>
      </c>
      <c r="AB56" s="15">
        <v>1439435.58116692</v>
      </c>
      <c r="AC56" s="15">
        <v>8661.8804424742702</v>
      </c>
    </row>
    <row r="57" spans="1:29" x14ac:dyDescent="0.3">
      <c r="A57">
        <v>1</v>
      </c>
      <c r="B57" s="14">
        <v>4.0009244200455196</v>
      </c>
      <c r="C57" s="14">
        <v>1.79999999857768</v>
      </c>
      <c r="D57" s="14">
        <v>5.4921643731402003</v>
      </c>
      <c r="E57" s="14">
        <v>0.86378736461599603</v>
      </c>
      <c r="F57" s="14">
        <v>1.43502112335928</v>
      </c>
      <c r="G57" s="14">
        <v>16.2376765718153</v>
      </c>
      <c r="H57" s="14">
        <v>0.35592269360558498</v>
      </c>
      <c r="I57">
        <v>1E-4</v>
      </c>
      <c r="J57" t="s">
        <v>29</v>
      </c>
      <c r="K57">
        <v>8</v>
      </c>
      <c r="L57" t="s">
        <v>30</v>
      </c>
      <c r="M57">
        <v>22721</v>
      </c>
      <c r="N57" s="16">
        <v>23.046000003814601</v>
      </c>
      <c r="O57" s="2">
        <v>9.9999991652122806E-5</v>
      </c>
      <c r="P57" s="2">
        <v>24823488.465964299</v>
      </c>
      <c r="Q57" s="2">
        <v>6799953.8174818298</v>
      </c>
      <c r="R57" s="2">
        <v>2777935.8851868999</v>
      </c>
      <c r="S57" s="2">
        <v>9577889.7026687302</v>
      </c>
      <c r="T57">
        <v>1198</v>
      </c>
      <c r="U57">
        <v>3583</v>
      </c>
      <c r="V57">
        <v>125</v>
      </c>
      <c r="W57">
        <v>233</v>
      </c>
      <c r="X57" s="15">
        <v>161.84090422186401</v>
      </c>
      <c r="Y57" s="15">
        <v>42883.335897450197</v>
      </c>
      <c r="Z57" s="3">
        <v>1.40316064418764E-2</v>
      </c>
      <c r="AA57" s="3">
        <v>0</v>
      </c>
      <c r="AB57" s="15">
        <v>686133.37435920397</v>
      </c>
      <c r="AC57" s="15">
        <v>844414.00586991198</v>
      </c>
    </row>
    <row r="58" spans="1:29" x14ac:dyDescent="0.3">
      <c r="A58">
        <v>2</v>
      </c>
      <c r="B58" s="14">
        <v>6.6493676969571798</v>
      </c>
      <c r="C58" s="14">
        <v>1.79999993419349</v>
      </c>
      <c r="D58" s="14">
        <v>0.201941928699131</v>
      </c>
      <c r="E58" s="14">
        <v>1.91117846983955</v>
      </c>
      <c r="F58" s="14">
        <v>1.38847141343775</v>
      </c>
      <c r="G58" s="14">
        <v>16.988903615097001</v>
      </c>
      <c r="H58" s="14">
        <v>0.41207052678575201</v>
      </c>
      <c r="I58">
        <v>1E-4</v>
      </c>
      <c r="J58" t="s">
        <v>29</v>
      </c>
      <c r="K58">
        <v>8</v>
      </c>
      <c r="L58" t="s">
        <v>30</v>
      </c>
      <c r="M58">
        <v>14026</v>
      </c>
      <c r="N58" s="16">
        <v>14.2849998474121</v>
      </c>
      <c r="O58" s="2">
        <v>9.9999831138401296E-5</v>
      </c>
      <c r="P58" s="2">
        <v>28126995.771416601</v>
      </c>
      <c r="Q58" s="2">
        <v>7463243.2411789196</v>
      </c>
      <c r="R58" s="2">
        <v>4270471.1668513296</v>
      </c>
      <c r="S58" s="2">
        <v>11733714.408030201</v>
      </c>
      <c r="T58">
        <v>2910</v>
      </c>
      <c r="U58">
        <v>4818</v>
      </c>
      <c r="V58">
        <v>313</v>
      </c>
      <c r="W58">
        <v>350</v>
      </c>
      <c r="X58" s="15">
        <v>47.591035089982</v>
      </c>
      <c r="Y58" s="15">
        <v>89921.985178410294</v>
      </c>
      <c r="Z58" s="3">
        <v>1.33846590440206E-2</v>
      </c>
      <c r="AA58" s="3">
        <v>0</v>
      </c>
      <c r="AB58" s="15">
        <v>1438751.76285456</v>
      </c>
      <c r="AC58" s="15">
        <v>9130.0941441160394</v>
      </c>
    </row>
    <row r="59" spans="1:29" x14ac:dyDescent="0.3">
      <c r="A59">
        <v>1</v>
      </c>
      <c r="B59" s="14">
        <v>4.0009244582700596</v>
      </c>
      <c r="C59" s="14">
        <v>1.8</v>
      </c>
      <c r="D59" s="14">
        <v>5.4921612696207198</v>
      </c>
      <c r="E59" s="14">
        <v>0.86378778652562604</v>
      </c>
      <c r="F59" s="14">
        <v>1.4350211219033899</v>
      </c>
      <c r="G59" s="14">
        <v>16.237677588438501</v>
      </c>
      <c r="H59" s="14">
        <v>0.35592269346576699</v>
      </c>
      <c r="I59">
        <v>1E-4</v>
      </c>
      <c r="J59" t="s">
        <v>29</v>
      </c>
      <c r="K59">
        <v>9</v>
      </c>
      <c r="L59" t="s">
        <v>30</v>
      </c>
      <c r="M59">
        <v>19738</v>
      </c>
      <c r="N59" s="16">
        <v>20.404999971389699</v>
      </c>
      <c r="O59" s="2">
        <v>9.9999993947787305E-5</v>
      </c>
      <c r="P59" s="2">
        <v>24823488.611706499</v>
      </c>
      <c r="Q59" s="2">
        <v>6799953.7108826898</v>
      </c>
      <c r="R59" s="2">
        <v>2777935.7273474098</v>
      </c>
      <c r="S59" s="2">
        <v>9577889.4382301103</v>
      </c>
      <c r="T59">
        <v>1198</v>
      </c>
      <c r="U59">
        <v>3583</v>
      </c>
      <c r="V59">
        <v>125</v>
      </c>
      <c r="W59">
        <v>233</v>
      </c>
      <c r="X59" s="15">
        <v>161.84094773890601</v>
      </c>
      <c r="Y59" s="15">
        <v>42883.351375444399</v>
      </c>
      <c r="Z59" s="3">
        <v>1.4031605954294301E-2</v>
      </c>
      <c r="AA59" s="3">
        <v>0</v>
      </c>
      <c r="AB59" s="15">
        <v>686133.62200711097</v>
      </c>
      <c r="AC59" s="15">
        <v>844413.75575981801</v>
      </c>
    </row>
    <row r="60" spans="1:29" x14ac:dyDescent="0.3">
      <c r="A60">
        <v>2</v>
      </c>
      <c r="B60" s="14">
        <v>6.6493673402184896</v>
      </c>
      <c r="C60" s="14">
        <v>1.7999999689889099</v>
      </c>
      <c r="D60" s="14">
        <v>0.201941906063587</v>
      </c>
      <c r="E60" s="14">
        <v>1.9111785081155399</v>
      </c>
      <c r="F60" s="14">
        <v>1.38847138614965</v>
      </c>
      <c r="G60" s="14">
        <v>16.988903594321702</v>
      </c>
      <c r="H60" s="14">
        <v>0.41207052352384499</v>
      </c>
      <c r="I60">
        <v>1E-4</v>
      </c>
      <c r="J60" t="s">
        <v>29</v>
      </c>
      <c r="K60">
        <v>9</v>
      </c>
      <c r="L60" t="s">
        <v>30</v>
      </c>
      <c r="M60">
        <v>13406</v>
      </c>
      <c r="N60" s="16">
        <v>13.8759999275207</v>
      </c>
      <c r="O60" s="2">
        <v>9.9999918677261002E-5</v>
      </c>
      <c r="P60" s="2">
        <v>28126995.468123201</v>
      </c>
      <c r="Q60" s="2">
        <v>7463243.1917301901</v>
      </c>
      <c r="R60" s="2">
        <v>4270471.2054830799</v>
      </c>
      <c r="S60" s="2">
        <v>11733714.3972132</v>
      </c>
      <c r="T60">
        <v>2910</v>
      </c>
      <c r="U60">
        <v>4818</v>
      </c>
      <c r="V60">
        <v>313</v>
      </c>
      <c r="W60">
        <v>350</v>
      </c>
      <c r="X60" s="15">
        <v>47.590946685408603</v>
      </c>
      <c r="Y60" s="15">
        <v>89921.985632052107</v>
      </c>
      <c r="Z60" s="3">
        <v>1.3384674778453899E-2</v>
      </c>
      <c r="AA60" s="3">
        <v>0</v>
      </c>
      <c r="AB60" s="15">
        <v>1438751.77011283</v>
      </c>
      <c r="AC60" s="15">
        <v>9130.0761607709101</v>
      </c>
    </row>
    <row r="61" spans="1:29" x14ac:dyDescent="0.3">
      <c r="A61">
        <v>1</v>
      </c>
      <c r="B61" s="14">
        <v>4.0009243325831703</v>
      </c>
      <c r="C61" s="14">
        <v>1.7999999970666101</v>
      </c>
      <c r="D61" s="14">
        <v>5.49216346239111</v>
      </c>
      <c r="E61" s="14">
        <v>0.86378751766772</v>
      </c>
      <c r="F61" s="14">
        <v>1.4350211211231001</v>
      </c>
      <c r="G61" s="14">
        <v>16.237677017620999</v>
      </c>
      <c r="H61" s="14">
        <v>0.35592269368419899</v>
      </c>
      <c r="I61">
        <v>1E-4</v>
      </c>
      <c r="J61" t="s">
        <v>29</v>
      </c>
      <c r="K61">
        <v>10</v>
      </c>
      <c r="L61" t="s">
        <v>30</v>
      </c>
      <c r="M61">
        <v>24767</v>
      </c>
      <c r="N61" s="16">
        <v>25.592000007629299</v>
      </c>
      <c r="O61" s="2">
        <v>9.9999995355220001E-5</v>
      </c>
      <c r="P61" s="2">
        <v>24823488.501176801</v>
      </c>
      <c r="Q61" s="2">
        <v>6799953.7809647797</v>
      </c>
      <c r="R61" s="2">
        <v>2777935.8628249299</v>
      </c>
      <c r="S61" s="2">
        <v>9577889.6437897105</v>
      </c>
      <c r="T61">
        <v>1198</v>
      </c>
      <c r="U61">
        <v>3583</v>
      </c>
      <c r="V61">
        <v>125</v>
      </c>
      <c r="W61">
        <v>233</v>
      </c>
      <c r="X61" s="15">
        <v>161.84091635649801</v>
      </c>
      <c r="Y61" s="15">
        <v>42883.340982327703</v>
      </c>
      <c r="Z61" s="3">
        <v>1.4031606103353101E-2</v>
      </c>
      <c r="AA61" s="3">
        <v>0</v>
      </c>
      <c r="AB61" s="15">
        <v>686133.45571724395</v>
      </c>
      <c r="AC61" s="15">
        <v>844413.92915640306</v>
      </c>
    </row>
    <row r="62" spans="1:29" x14ac:dyDescent="0.3">
      <c r="A62">
        <v>2</v>
      </c>
      <c r="B62" s="14">
        <v>6.6493673485146401</v>
      </c>
      <c r="C62" s="14">
        <v>1.7999999996073699</v>
      </c>
      <c r="D62" s="14">
        <v>0.20194404310618799</v>
      </c>
      <c r="E62" s="14">
        <v>1.91117839582106</v>
      </c>
      <c r="F62" s="14">
        <v>1.3884710699129399</v>
      </c>
      <c r="G62" s="14">
        <v>16.988902746731501</v>
      </c>
      <c r="H62" s="14">
        <v>0.41207052045084902</v>
      </c>
      <c r="I62">
        <v>1E-4</v>
      </c>
      <c r="J62" t="s">
        <v>29</v>
      </c>
      <c r="K62">
        <v>10</v>
      </c>
      <c r="L62" t="s">
        <v>30</v>
      </c>
      <c r="M62">
        <v>12797</v>
      </c>
      <c r="N62" s="16">
        <v>13.433999776840199</v>
      </c>
      <c r="O62" s="2">
        <v>9.9999948732163105E-5</v>
      </c>
      <c r="P62" s="2">
        <v>28126995.221241198</v>
      </c>
      <c r="Q62" s="2">
        <v>7463243.22042864</v>
      </c>
      <c r="R62" s="2">
        <v>4270471.1357492404</v>
      </c>
      <c r="S62" s="2">
        <v>11733714.356177799</v>
      </c>
      <c r="T62">
        <v>2910</v>
      </c>
      <c r="U62">
        <v>4818</v>
      </c>
      <c r="V62">
        <v>313</v>
      </c>
      <c r="W62">
        <v>350</v>
      </c>
      <c r="X62" s="15">
        <v>47.590460165505498</v>
      </c>
      <c r="Y62" s="15">
        <v>89921.9844277745</v>
      </c>
      <c r="Z62" s="3">
        <v>1.33846648432856E-2</v>
      </c>
      <c r="AA62" s="3">
        <v>0</v>
      </c>
      <c r="AB62" s="15">
        <v>1438751.7508443899</v>
      </c>
      <c r="AC62" s="15">
        <v>9130.0794421508799</v>
      </c>
    </row>
    <row r="63" spans="1:29" x14ac:dyDescent="0.3">
      <c r="A63">
        <v>1</v>
      </c>
      <c r="B63" s="14">
        <v>4.0008682508217097</v>
      </c>
      <c r="C63" s="14">
        <v>1.7999999999632501</v>
      </c>
      <c r="D63" s="14">
        <v>5.4950308305858098</v>
      </c>
      <c r="E63" s="14">
        <v>0.86303723078585504</v>
      </c>
      <c r="F63" s="14">
        <v>1.40973099469876</v>
      </c>
      <c r="G63" s="14">
        <v>16.2184260469826</v>
      </c>
      <c r="H63" s="14">
        <v>0.35506427200333901</v>
      </c>
      <c r="I63">
        <v>1.4999999999999999E-4</v>
      </c>
      <c r="J63" t="s">
        <v>29</v>
      </c>
      <c r="K63">
        <v>1</v>
      </c>
      <c r="L63" t="s">
        <v>30</v>
      </c>
      <c r="M63">
        <v>18973</v>
      </c>
      <c r="N63" s="16">
        <v>20.020000219345</v>
      </c>
      <c r="O63">
        <v>1.49999995404468E-4</v>
      </c>
      <c r="P63" s="2">
        <v>24773134.645495798</v>
      </c>
      <c r="Q63" s="2">
        <v>6782751.8417434003</v>
      </c>
      <c r="R63" s="2">
        <v>2758176.17673922</v>
      </c>
      <c r="S63" s="2">
        <v>9540928.0184826292</v>
      </c>
      <c r="T63">
        <v>1198</v>
      </c>
      <c r="U63">
        <v>3582</v>
      </c>
      <c r="V63">
        <v>125</v>
      </c>
      <c r="W63">
        <v>233</v>
      </c>
      <c r="X63" s="15">
        <v>161.797546666127</v>
      </c>
      <c r="Y63" s="15">
        <v>42846.313088161703</v>
      </c>
      <c r="Z63" s="3">
        <v>1.4048261515610901E-2</v>
      </c>
      <c r="AA63" s="3">
        <v>0</v>
      </c>
      <c r="AB63" s="15">
        <v>685541.00941058795</v>
      </c>
      <c r="AC63" s="15">
        <v>844628.38188133901</v>
      </c>
    </row>
    <row r="64" spans="1:29" x14ac:dyDescent="0.3">
      <c r="A64">
        <v>2</v>
      </c>
      <c r="B64" s="14">
        <v>6.6113775886111004</v>
      </c>
      <c r="C64" s="14">
        <v>1.8</v>
      </c>
      <c r="D64" s="14">
        <v>0.14283646894593799</v>
      </c>
      <c r="E64" s="14">
        <v>1.9255149719809701</v>
      </c>
      <c r="F64" s="14">
        <v>1.38285994447839</v>
      </c>
      <c r="G64" s="14">
        <v>17.012235299685301</v>
      </c>
      <c r="H64" s="14">
        <v>0.411584486912764</v>
      </c>
      <c r="I64">
        <v>1.4999999999999999E-4</v>
      </c>
      <c r="J64" t="s">
        <v>29</v>
      </c>
      <c r="K64">
        <v>1</v>
      </c>
      <c r="L64" t="s">
        <v>30</v>
      </c>
      <c r="M64">
        <v>16834</v>
      </c>
      <c r="N64" s="16">
        <v>17.533999919891301</v>
      </c>
      <c r="O64">
        <v>1.49999975520382E-4</v>
      </c>
      <c r="P64" s="2">
        <v>28086341.952993602</v>
      </c>
      <c r="Q64" s="2">
        <v>7450851.3736120099</v>
      </c>
      <c r="R64" s="2">
        <v>4277449.0618103296</v>
      </c>
      <c r="S64" s="2">
        <v>11728300.435422299</v>
      </c>
      <c r="T64">
        <v>2925</v>
      </c>
      <c r="U64">
        <v>4812</v>
      </c>
      <c r="V64">
        <v>316</v>
      </c>
      <c r="W64">
        <v>351</v>
      </c>
      <c r="X64" s="15">
        <v>60.3720361046242</v>
      </c>
      <c r="Y64" s="15">
        <v>90020.842508121001</v>
      </c>
      <c r="Z64" s="3">
        <v>1.33457155798171E-2</v>
      </c>
      <c r="AA64" s="3">
        <v>0</v>
      </c>
      <c r="AB64" s="15">
        <v>1440333.48012993</v>
      </c>
      <c r="AC64" s="15">
        <v>8192.1620372481593</v>
      </c>
    </row>
    <row r="65" spans="1:29" x14ac:dyDescent="0.3">
      <c r="A65">
        <v>1</v>
      </c>
      <c r="B65" s="14">
        <v>4.0007606089595598</v>
      </c>
      <c r="C65" s="14">
        <v>1.8</v>
      </c>
      <c r="D65" s="14">
        <v>5.5029007509147103</v>
      </c>
      <c r="E65" s="14">
        <v>0.86160278662372702</v>
      </c>
      <c r="F65" s="14">
        <v>1.40973101283917</v>
      </c>
      <c r="G65" s="14">
        <v>16.217150726331798</v>
      </c>
      <c r="H65" s="14">
        <v>0.35506407422974801</v>
      </c>
      <c r="I65">
        <v>1.4999999999999999E-4</v>
      </c>
      <c r="J65" t="s">
        <v>29</v>
      </c>
      <c r="K65">
        <v>2</v>
      </c>
      <c r="L65" t="s">
        <v>30</v>
      </c>
      <c r="M65">
        <v>18187</v>
      </c>
      <c r="N65" s="16">
        <v>18.947000026702799</v>
      </c>
      <c r="O65">
        <v>1.49999952560985E-4</v>
      </c>
      <c r="P65" s="2">
        <v>24772827.205968902</v>
      </c>
      <c r="Q65" s="2">
        <v>6782869.2493797196</v>
      </c>
      <c r="R65" s="2">
        <v>2758385.5247380999</v>
      </c>
      <c r="S65" s="2">
        <v>9541254.7741178293</v>
      </c>
      <c r="T65">
        <v>1197</v>
      </c>
      <c r="U65">
        <v>3583</v>
      </c>
      <c r="V65">
        <v>125</v>
      </c>
      <c r="W65">
        <v>233</v>
      </c>
      <c r="X65" s="15">
        <v>161.68722667595199</v>
      </c>
      <c r="Y65" s="15">
        <v>42807.052460213097</v>
      </c>
      <c r="Z65" s="3">
        <v>1.40493681421421E-2</v>
      </c>
      <c r="AA65" s="3">
        <v>0</v>
      </c>
      <c r="AB65" s="15">
        <v>684912.83936341002</v>
      </c>
      <c r="AC65" s="15">
        <v>845261.323033995</v>
      </c>
    </row>
    <row r="66" spans="1:29" x14ac:dyDescent="0.3">
      <c r="A66">
        <v>2</v>
      </c>
      <c r="B66" s="14">
        <v>6.6113785368478197</v>
      </c>
      <c r="C66" s="14">
        <v>1.8</v>
      </c>
      <c r="D66" s="14">
        <v>0.142837452474225</v>
      </c>
      <c r="E66" s="14">
        <v>1.9255147493626701</v>
      </c>
      <c r="F66" s="14">
        <v>1.38285971858308</v>
      </c>
      <c r="G66" s="14">
        <v>17.012233902264601</v>
      </c>
      <c r="H66" s="14">
        <v>0.41158448444208701</v>
      </c>
      <c r="I66">
        <v>1.4999999999999999E-4</v>
      </c>
      <c r="J66" t="s">
        <v>29</v>
      </c>
      <c r="K66">
        <v>2</v>
      </c>
      <c r="L66" t="s">
        <v>30</v>
      </c>
      <c r="M66">
        <v>17333</v>
      </c>
      <c r="N66" s="16">
        <v>18.077000141143799</v>
      </c>
      <c r="O66">
        <v>1.4999998182803101E-4</v>
      </c>
      <c r="P66" s="2">
        <v>28086342.0119913</v>
      </c>
      <c r="Q66" s="2">
        <v>7450851.41941508</v>
      </c>
      <c r="R66" s="2">
        <v>4277448.6848286698</v>
      </c>
      <c r="S66" s="2">
        <v>11728300.104243699</v>
      </c>
      <c r="T66">
        <v>2925</v>
      </c>
      <c r="U66">
        <v>4812</v>
      </c>
      <c r="V66">
        <v>316</v>
      </c>
      <c r="W66">
        <v>351</v>
      </c>
      <c r="X66" s="15">
        <v>60.371638559843703</v>
      </c>
      <c r="Y66" s="15">
        <v>90020.8410764297</v>
      </c>
      <c r="Z66" s="3">
        <v>1.33456881706541E-2</v>
      </c>
      <c r="AA66" s="3">
        <v>0</v>
      </c>
      <c r="AB66" s="15">
        <v>1440333.4572228701</v>
      </c>
      <c r="AC66" s="15">
        <v>8192.1645009036292</v>
      </c>
    </row>
    <row r="67" spans="1:29" x14ac:dyDescent="0.3">
      <c r="A67">
        <v>1</v>
      </c>
      <c r="B67" s="14">
        <v>4.0008679093539703</v>
      </c>
      <c r="C67" s="14">
        <v>1.8</v>
      </c>
      <c r="D67" s="14">
        <v>5.4950400384215197</v>
      </c>
      <c r="E67" s="14">
        <v>0.86303607026703</v>
      </c>
      <c r="F67" s="14">
        <v>1.40973099620743</v>
      </c>
      <c r="G67" s="14">
        <v>16.218423172636101</v>
      </c>
      <c r="H67" s="14">
        <v>0.35506427279403402</v>
      </c>
      <c r="I67">
        <v>1.4999999999999999E-4</v>
      </c>
      <c r="J67" t="s">
        <v>29</v>
      </c>
      <c r="K67">
        <v>3</v>
      </c>
      <c r="L67" t="s">
        <v>30</v>
      </c>
      <c r="M67">
        <v>21792</v>
      </c>
      <c r="N67" s="16">
        <v>22.740000009536701</v>
      </c>
      <c r="O67">
        <v>1.4999999183901299E-4</v>
      </c>
      <c r="P67" s="2">
        <v>24773134.1668966</v>
      </c>
      <c r="Q67" s="2">
        <v>6782752.16252656</v>
      </c>
      <c r="R67" s="2">
        <v>2758176.7221479402</v>
      </c>
      <c r="S67" s="2">
        <v>9540928.8846745007</v>
      </c>
      <c r="T67">
        <v>1198</v>
      </c>
      <c r="U67">
        <v>3582</v>
      </c>
      <c r="V67">
        <v>125</v>
      </c>
      <c r="W67">
        <v>233</v>
      </c>
      <c r="X67" s="15">
        <v>161.79741581440501</v>
      </c>
      <c r="Y67" s="15">
        <v>42846.268270049099</v>
      </c>
      <c r="Z67" s="3">
        <v>1.40482634784257E-2</v>
      </c>
      <c r="AA67" s="3">
        <v>0</v>
      </c>
      <c r="AB67" s="15">
        <v>685540.292320785</v>
      </c>
      <c r="AC67" s="15">
        <v>844629.114112632</v>
      </c>
    </row>
    <row r="68" spans="1:29" x14ac:dyDescent="0.3">
      <c r="A68">
        <v>2</v>
      </c>
      <c r="B68" s="14">
        <v>6.6113772643033499</v>
      </c>
      <c r="C68" s="14">
        <v>1.7999999921652901</v>
      </c>
      <c r="D68" s="14">
        <v>0.14284078119480401</v>
      </c>
      <c r="E68" s="14">
        <v>1.92551500906027</v>
      </c>
      <c r="F68" s="14">
        <v>1.38285929941164</v>
      </c>
      <c r="G68" s="14">
        <v>17.012235124145299</v>
      </c>
      <c r="H68" s="14">
        <v>0.411584490902492</v>
      </c>
      <c r="I68">
        <v>1.4999999999999999E-4</v>
      </c>
      <c r="J68" t="s">
        <v>29</v>
      </c>
      <c r="K68">
        <v>3</v>
      </c>
      <c r="L68" t="s">
        <v>30</v>
      </c>
      <c r="M68">
        <v>17983</v>
      </c>
      <c r="N68" s="16">
        <v>18.953000068664501</v>
      </c>
      <c r="O68">
        <v>1.4999992984026099E-4</v>
      </c>
      <c r="P68" s="2">
        <v>28086341.9881582</v>
      </c>
      <c r="Q68" s="2">
        <v>7450851.4828991201</v>
      </c>
      <c r="R68" s="2">
        <v>4277449.3527544299</v>
      </c>
      <c r="S68" s="2">
        <v>11728300.835653501</v>
      </c>
      <c r="T68">
        <v>2925</v>
      </c>
      <c r="U68">
        <v>4812</v>
      </c>
      <c r="V68">
        <v>316</v>
      </c>
      <c r="W68">
        <v>351</v>
      </c>
      <c r="X68" s="15">
        <v>60.370371818089097</v>
      </c>
      <c r="Y68" s="15">
        <v>90020.841826398697</v>
      </c>
      <c r="Z68" s="3">
        <v>1.33457283898819E-2</v>
      </c>
      <c r="AA68" s="3">
        <v>0</v>
      </c>
      <c r="AB68" s="15">
        <v>1440333.4692223701</v>
      </c>
      <c r="AC68" s="15">
        <v>8192.1835179408099</v>
      </c>
    </row>
    <row r="69" spans="1:29" x14ac:dyDescent="0.3">
      <c r="A69">
        <v>1</v>
      </c>
      <c r="B69" s="14">
        <v>4.0008681695416604</v>
      </c>
      <c r="C69" s="14">
        <v>1.7999999998559499</v>
      </c>
      <c r="D69" s="14">
        <v>5.4950354638088097</v>
      </c>
      <c r="E69" s="14">
        <v>0.86303661610812299</v>
      </c>
      <c r="F69" s="14">
        <v>1.4097309969134899</v>
      </c>
      <c r="G69" s="14">
        <v>16.2184245081251</v>
      </c>
      <c r="H69" s="14">
        <v>0.35506427231127902</v>
      </c>
      <c r="I69">
        <v>1.4999999999999999E-4</v>
      </c>
      <c r="J69" t="s">
        <v>29</v>
      </c>
      <c r="K69">
        <v>4</v>
      </c>
      <c r="L69" t="s">
        <v>30</v>
      </c>
      <c r="M69">
        <v>20151</v>
      </c>
      <c r="N69" s="16">
        <v>21.148000001907299</v>
      </c>
      <c r="O69">
        <v>1.4999999018148699E-4</v>
      </c>
      <c r="P69" s="2">
        <v>24773134.419803299</v>
      </c>
      <c r="Q69" s="2">
        <v>6782752.0051529901</v>
      </c>
      <c r="R69" s="2">
        <v>2758176.42566717</v>
      </c>
      <c r="S69" s="2">
        <v>9540928.4308201596</v>
      </c>
      <c r="T69">
        <v>1198</v>
      </c>
      <c r="U69">
        <v>3582</v>
      </c>
      <c r="V69">
        <v>125</v>
      </c>
      <c r="W69">
        <v>233</v>
      </c>
      <c r="X69" s="15">
        <v>161.79748149781</v>
      </c>
      <c r="Y69" s="15">
        <v>42846.290071488998</v>
      </c>
      <c r="Z69" s="3">
        <v>1.40482626748561E-2</v>
      </c>
      <c r="AA69" s="3">
        <v>0</v>
      </c>
      <c r="AB69" s="15">
        <v>685540.64114382397</v>
      </c>
      <c r="AC69" s="15">
        <v>844628.75384615001</v>
      </c>
    </row>
    <row r="70" spans="1:29" x14ac:dyDescent="0.3">
      <c r="A70">
        <v>2</v>
      </c>
      <c r="B70" s="14">
        <v>6.6113782051276697</v>
      </c>
      <c r="C70" s="14">
        <v>1.7999999966668401</v>
      </c>
      <c r="D70" s="14">
        <v>0.14283738183903</v>
      </c>
      <c r="E70" s="14">
        <v>1.92551484120592</v>
      </c>
      <c r="F70" s="14">
        <v>1.38285976524121</v>
      </c>
      <c r="G70" s="14">
        <v>17.0122343144455</v>
      </c>
      <c r="H70" s="14">
        <v>0.411584486046076</v>
      </c>
      <c r="I70">
        <v>1.4999999999999999E-4</v>
      </c>
      <c r="J70" t="s">
        <v>29</v>
      </c>
      <c r="K70">
        <v>4</v>
      </c>
      <c r="L70" t="s">
        <v>30</v>
      </c>
      <c r="M70">
        <v>16100</v>
      </c>
      <c r="N70" s="16">
        <v>17.106999874114901</v>
      </c>
      <c r="O70">
        <v>1.49999975415182E-4</v>
      </c>
      <c r="P70" s="2">
        <v>28086342.006711598</v>
      </c>
      <c r="Q70" s="2">
        <v>7450851.4210411198</v>
      </c>
      <c r="R70" s="2">
        <v>4277448.8609606298</v>
      </c>
      <c r="S70" s="2">
        <v>11728300.2820017</v>
      </c>
      <c r="T70">
        <v>2925</v>
      </c>
      <c r="U70">
        <v>4812</v>
      </c>
      <c r="V70">
        <v>316</v>
      </c>
      <c r="W70">
        <v>351</v>
      </c>
      <c r="X70" s="15">
        <v>60.371674292154097</v>
      </c>
      <c r="Y70" s="15">
        <v>90020.841578192194</v>
      </c>
      <c r="Z70" s="3">
        <v>1.3345694062135101E-2</v>
      </c>
      <c r="AA70" s="3">
        <v>0</v>
      </c>
      <c r="AB70" s="15">
        <v>1440333.46525107</v>
      </c>
      <c r="AC70" s="15">
        <v>8192.1652984734792</v>
      </c>
    </row>
    <row r="71" spans="1:29" x14ac:dyDescent="0.3">
      <c r="A71">
        <v>1</v>
      </c>
      <c r="B71" s="14">
        <v>4.0008680890876098</v>
      </c>
      <c r="C71" s="14">
        <v>1.79999999719278</v>
      </c>
      <c r="D71" s="14">
        <v>5.4950405415146797</v>
      </c>
      <c r="E71" s="14">
        <v>0.863035982742835</v>
      </c>
      <c r="F71" s="14">
        <v>1.40973099318411</v>
      </c>
      <c r="G71" s="14">
        <v>16.218422700716001</v>
      </c>
      <c r="H71" s="14">
        <v>0.35506427306949001</v>
      </c>
      <c r="I71">
        <v>1.4999999999999999E-4</v>
      </c>
      <c r="J71" t="s">
        <v>29</v>
      </c>
      <c r="K71">
        <v>5</v>
      </c>
      <c r="L71" t="s">
        <v>30</v>
      </c>
      <c r="M71">
        <v>18407</v>
      </c>
      <c r="N71" s="16">
        <v>19.2379999160766</v>
      </c>
      <c r="O71">
        <v>1.4999999917213899E-4</v>
      </c>
      <c r="P71" s="2">
        <v>24773134.168070499</v>
      </c>
      <c r="Q71" s="2">
        <v>6782752.1973398402</v>
      </c>
      <c r="R71" s="2">
        <v>2758176.7286532</v>
      </c>
      <c r="S71" s="2">
        <v>9540928.9259930495</v>
      </c>
      <c r="T71">
        <v>1198</v>
      </c>
      <c r="U71">
        <v>3582</v>
      </c>
      <c r="V71">
        <v>125</v>
      </c>
      <c r="W71">
        <v>233</v>
      </c>
      <c r="X71" s="15">
        <v>161.797410253583</v>
      </c>
      <c r="Y71" s="15">
        <v>42846.264842526703</v>
      </c>
      <c r="Z71" s="3">
        <v>1.4048264205740801E-2</v>
      </c>
      <c r="AA71" s="3">
        <v>0</v>
      </c>
      <c r="AB71" s="15">
        <v>685540.23748042795</v>
      </c>
      <c r="AC71" s="15">
        <v>844629.16241274995</v>
      </c>
    </row>
    <row r="72" spans="1:29" x14ac:dyDescent="0.3">
      <c r="A72">
        <v>2</v>
      </c>
      <c r="B72" s="14">
        <v>6.6113784291444304</v>
      </c>
      <c r="C72" s="14">
        <v>1.79999999869963</v>
      </c>
      <c r="D72" s="14">
        <v>0.14283692085781399</v>
      </c>
      <c r="E72" s="14">
        <v>1.9255148010863901</v>
      </c>
      <c r="F72" s="14">
        <v>1.38285984574481</v>
      </c>
      <c r="G72" s="14">
        <v>17.012234044038902</v>
      </c>
      <c r="H72" s="14">
        <v>0.41158448582850599</v>
      </c>
      <c r="I72">
        <v>1.4999999999999999E-4</v>
      </c>
      <c r="J72" t="s">
        <v>29</v>
      </c>
      <c r="K72">
        <v>5</v>
      </c>
      <c r="L72" t="s">
        <v>30</v>
      </c>
      <c r="M72">
        <v>16601</v>
      </c>
      <c r="N72" s="16">
        <v>17.452000141143799</v>
      </c>
      <c r="O72">
        <v>1.4999993145740201E-4</v>
      </c>
      <c r="P72" s="2">
        <v>28086342.048397101</v>
      </c>
      <c r="Q72" s="2">
        <v>7450851.4330150401</v>
      </c>
      <c r="R72" s="2">
        <v>4277448.7788619101</v>
      </c>
      <c r="S72" s="2">
        <v>11728300.211876901</v>
      </c>
      <c r="T72">
        <v>2925</v>
      </c>
      <c r="U72">
        <v>4812</v>
      </c>
      <c r="V72">
        <v>316</v>
      </c>
      <c r="W72">
        <v>351</v>
      </c>
      <c r="X72" s="15">
        <v>60.371846331067999</v>
      </c>
      <c r="Y72" s="15">
        <v>90020.841432644302</v>
      </c>
      <c r="Z72" s="3">
        <v>1.33456845450961E-2</v>
      </c>
      <c r="AA72" s="3">
        <v>0</v>
      </c>
      <c r="AB72" s="15">
        <v>1440333.4629223</v>
      </c>
      <c r="AC72" s="15">
        <v>8192.1622046093398</v>
      </c>
    </row>
    <row r="73" spans="1:29" x14ac:dyDescent="0.3">
      <c r="A73">
        <v>1</v>
      </c>
      <c r="B73" s="14">
        <v>4.00086805036785</v>
      </c>
      <c r="C73" s="14">
        <v>1.7999999953916399</v>
      </c>
      <c r="D73" s="14">
        <v>5.4950322311126998</v>
      </c>
      <c r="E73" s="14">
        <v>0.86303710287467705</v>
      </c>
      <c r="F73" s="14">
        <v>1.4097310042420901</v>
      </c>
      <c r="G73" s="14">
        <v>16.218425840924301</v>
      </c>
      <c r="H73" s="14">
        <v>0.35506427277091401</v>
      </c>
      <c r="I73">
        <v>1.4999999999999999E-4</v>
      </c>
      <c r="J73" t="s">
        <v>29</v>
      </c>
      <c r="K73">
        <v>6</v>
      </c>
      <c r="L73" t="s">
        <v>30</v>
      </c>
      <c r="M73">
        <v>24676</v>
      </c>
      <c r="N73" s="16">
        <v>25.905999898910501</v>
      </c>
      <c r="O73">
        <v>1.4999998315418699E-4</v>
      </c>
      <c r="P73" s="2">
        <v>24773134.586528499</v>
      </c>
      <c r="Q73" s="2">
        <v>6782751.8912999099</v>
      </c>
      <c r="R73" s="2">
        <v>2758176.3089967198</v>
      </c>
      <c r="S73" s="2">
        <v>9540928.2002966292</v>
      </c>
      <c r="T73">
        <v>1198</v>
      </c>
      <c r="U73">
        <v>3582</v>
      </c>
      <c r="V73">
        <v>125</v>
      </c>
      <c r="W73">
        <v>233</v>
      </c>
      <c r="X73" s="15">
        <v>161.79752587125799</v>
      </c>
      <c r="Y73" s="15">
        <v>42846.307130492802</v>
      </c>
      <c r="Z73" s="3">
        <v>1.4048260862655501E-2</v>
      </c>
      <c r="AA73" s="3">
        <v>0</v>
      </c>
      <c r="AB73" s="15">
        <v>685540.91408788494</v>
      </c>
      <c r="AC73" s="15">
        <v>844628.488598014</v>
      </c>
    </row>
    <row r="74" spans="1:29" x14ac:dyDescent="0.3">
      <c r="A74">
        <v>2</v>
      </c>
      <c r="B74" s="14">
        <v>6.6151028030567796</v>
      </c>
      <c r="C74" s="14">
        <v>1.79999999933386</v>
      </c>
      <c r="D74" s="14">
        <v>0.147290098052511</v>
      </c>
      <c r="E74" s="14">
        <v>1.92420010805853</v>
      </c>
      <c r="F74" s="14">
        <v>1.38195234822224</v>
      </c>
      <c r="G74" s="14">
        <v>17.009431225343601</v>
      </c>
      <c r="H74" s="14">
        <v>0.41158646996222098</v>
      </c>
      <c r="I74">
        <v>1.4999999999999999E-4</v>
      </c>
      <c r="J74" t="s">
        <v>29</v>
      </c>
      <c r="K74">
        <v>6</v>
      </c>
      <c r="L74" t="s">
        <v>30</v>
      </c>
      <c r="M74">
        <v>22873</v>
      </c>
      <c r="N74" s="16">
        <v>24.177999973297101</v>
      </c>
      <c r="O74">
        <v>1.49999960168287E-4</v>
      </c>
      <c r="P74" s="2">
        <v>28087412.2042257</v>
      </c>
      <c r="Q74" s="2">
        <v>7450980.0283793397</v>
      </c>
      <c r="R74" s="2">
        <v>4275741.9480598597</v>
      </c>
      <c r="S74" s="2">
        <v>11726721.9764392</v>
      </c>
      <c r="T74">
        <v>2925</v>
      </c>
      <c r="U74">
        <v>4813</v>
      </c>
      <c r="V74">
        <v>316</v>
      </c>
      <c r="W74">
        <v>351</v>
      </c>
      <c r="X74" s="15">
        <v>58.520763666123202</v>
      </c>
      <c r="Y74" s="15">
        <v>90014.968547577198</v>
      </c>
      <c r="Z74" s="3">
        <v>1.3344554086961001E-2</v>
      </c>
      <c r="AA74" s="3">
        <v>0</v>
      </c>
      <c r="AB74" s="15">
        <v>1440239.4967612301</v>
      </c>
      <c r="AC74" s="15">
        <v>8188.5525675665804</v>
      </c>
    </row>
    <row r="75" spans="1:29" x14ac:dyDescent="0.3">
      <c r="A75">
        <v>1</v>
      </c>
      <c r="B75" s="14">
        <v>4.0008680648906703</v>
      </c>
      <c r="C75" s="14">
        <v>1.79999999772095</v>
      </c>
      <c r="D75" s="14">
        <v>5.4950337583745297</v>
      </c>
      <c r="E75" s="14">
        <v>0.86303688725870498</v>
      </c>
      <c r="F75" s="14">
        <v>1.4097310008625199</v>
      </c>
      <c r="G75" s="14">
        <v>16.218425257162199</v>
      </c>
      <c r="H75" s="14">
        <v>0.35506427264875001</v>
      </c>
      <c r="I75">
        <v>1.4999999999999999E-4</v>
      </c>
      <c r="J75" t="s">
        <v>29</v>
      </c>
      <c r="K75">
        <v>7</v>
      </c>
      <c r="L75" t="s">
        <v>30</v>
      </c>
      <c r="M75">
        <v>19374</v>
      </c>
      <c r="N75" s="16">
        <v>20.603999853134098</v>
      </c>
      <c r="O75">
        <v>1.4999998100220999E-4</v>
      </c>
      <c r="P75" s="2">
        <v>24773134.504515599</v>
      </c>
      <c r="Q75" s="2">
        <v>6782751.9451637799</v>
      </c>
      <c r="R75" s="2">
        <v>2758176.3766218</v>
      </c>
      <c r="S75" s="2">
        <v>9540928.3217855804</v>
      </c>
      <c r="T75">
        <v>1198</v>
      </c>
      <c r="U75">
        <v>3582</v>
      </c>
      <c r="V75">
        <v>125</v>
      </c>
      <c r="W75">
        <v>233</v>
      </c>
      <c r="X75" s="15">
        <v>161.79750458922501</v>
      </c>
      <c r="Y75" s="15">
        <v>42846.299285701403</v>
      </c>
      <c r="Z75" s="3">
        <v>1.40482619819399E-2</v>
      </c>
      <c r="AA75" s="3">
        <v>0</v>
      </c>
      <c r="AB75" s="15">
        <v>685540.78857122199</v>
      </c>
      <c r="AC75" s="15">
        <v>844628.612251624</v>
      </c>
    </row>
    <row r="76" spans="1:29" x14ac:dyDescent="0.3">
      <c r="A76">
        <v>2</v>
      </c>
      <c r="B76" s="14">
        <v>6.6113785751122496</v>
      </c>
      <c r="C76" s="14">
        <v>1.8</v>
      </c>
      <c r="D76" s="14">
        <v>0.14283739515920399</v>
      </c>
      <c r="E76" s="14">
        <v>1.9255147354759501</v>
      </c>
      <c r="F76" s="14">
        <v>1.3828597245205401</v>
      </c>
      <c r="G76" s="14">
        <v>17.012233945492898</v>
      </c>
      <c r="H76" s="14">
        <v>0.41158448455636598</v>
      </c>
      <c r="I76">
        <v>1.4999999999999999E-4</v>
      </c>
      <c r="J76" t="s">
        <v>29</v>
      </c>
      <c r="K76">
        <v>7</v>
      </c>
      <c r="L76" t="s">
        <v>30</v>
      </c>
      <c r="M76">
        <v>21419</v>
      </c>
      <c r="N76" s="16">
        <v>23.0520000457763</v>
      </c>
      <c r="O76">
        <v>1.4999998264313499E-4</v>
      </c>
      <c r="P76" s="2">
        <v>28086342.047467299</v>
      </c>
      <c r="Q76" s="2">
        <v>7450851.4197141798</v>
      </c>
      <c r="R76" s="2">
        <v>4277448.6567492299</v>
      </c>
      <c r="S76" s="2">
        <v>11728300.076463399</v>
      </c>
      <c r="T76">
        <v>2925</v>
      </c>
      <c r="U76">
        <v>4812</v>
      </c>
      <c r="V76">
        <v>316</v>
      </c>
      <c r="W76">
        <v>351</v>
      </c>
      <c r="X76" s="15">
        <v>60.371658832819698</v>
      </c>
      <c r="Y76" s="15">
        <v>90020.841058994105</v>
      </c>
      <c r="Z76" s="3">
        <v>1.33456911747417E-2</v>
      </c>
      <c r="AA76" s="3">
        <v>0</v>
      </c>
      <c r="AB76" s="15">
        <v>1440333.4569439001</v>
      </c>
      <c r="AC76" s="15">
        <v>8192.1639646641597</v>
      </c>
    </row>
    <row r="77" spans="1:29" x14ac:dyDescent="0.3">
      <c r="A77">
        <v>1</v>
      </c>
      <c r="B77" s="14">
        <v>4.0008680284450699</v>
      </c>
      <c r="C77" s="14">
        <v>1.79999999547459</v>
      </c>
      <c r="D77" s="14">
        <v>5.4950327572009598</v>
      </c>
      <c r="E77" s="14">
        <v>0.86303703424744305</v>
      </c>
      <c r="F77" s="14">
        <v>1.40973099355575</v>
      </c>
      <c r="G77" s="14">
        <v>16.2184257178351</v>
      </c>
      <c r="H77" s="14">
        <v>0.35506427263756801</v>
      </c>
      <c r="I77">
        <v>1.4999999999999999E-4</v>
      </c>
      <c r="J77" t="s">
        <v>29</v>
      </c>
      <c r="K77">
        <v>8</v>
      </c>
      <c r="L77" t="s">
        <v>30</v>
      </c>
      <c r="M77">
        <v>23317</v>
      </c>
      <c r="N77" s="16">
        <v>24.898999929428101</v>
      </c>
      <c r="O77">
        <v>1.4999999841267499E-4</v>
      </c>
      <c r="P77" s="2">
        <v>24773134.556729902</v>
      </c>
      <c r="Q77" s="2">
        <v>6782751.9031089703</v>
      </c>
      <c r="R77" s="2">
        <v>2758176.3298557098</v>
      </c>
      <c r="S77" s="2">
        <v>9540928.2329646908</v>
      </c>
      <c r="T77">
        <v>1198</v>
      </c>
      <c r="U77">
        <v>3582</v>
      </c>
      <c r="V77">
        <v>125</v>
      </c>
      <c r="W77">
        <v>233</v>
      </c>
      <c r="X77" s="15">
        <v>161.79751837235301</v>
      </c>
      <c r="Y77" s="15">
        <v>42846.304573585898</v>
      </c>
      <c r="Z77" s="3">
        <v>1.4048263320013099E-2</v>
      </c>
      <c r="AA77" s="3">
        <v>0</v>
      </c>
      <c r="AB77" s="15">
        <v>685540.87317737495</v>
      </c>
      <c r="AC77" s="15">
        <v>844628.53031541198</v>
      </c>
    </row>
    <row r="78" spans="1:29" x14ac:dyDescent="0.3">
      <c r="A78">
        <v>2</v>
      </c>
      <c r="B78" s="14">
        <v>6.6113773978530901</v>
      </c>
      <c r="C78" s="14">
        <v>1.8</v>
      </c>
      <c r="D78" s="14">
        <v>0.14283917080952899</v>
      </c>
      <c r="E78" s="14">
        <v>1.9255150332617501</v>
      </c>
      <c r="F78" s="14">
        <v>1.38285953574551</v>
      </c>
      <c r="G78" s="14">
        <v>17.012234527695199</v>
      </c>
      <c r="H78" s="14">
        <v>0.411584487272458</v>
      </c>
      <c r="I78">
        <v>1.4999999999999999E-4</v>
      </c>
      <c r="J78" t="s">
        <v>29</v>
      </c>
      <c r="K78">
        <v>8</v>
      </c>
      <c r="L78" t="s">
        <v>30</v>
      </c>
      <c r="M78">
        <v>17483</v>
      </c>
      <c r="N78" s="16">
        <v>18.746999979019101</v>
      </c>
      <c r="O78">
        <v>1.4999993868500499E-4</v>
      </c>
      <c r="P78" s="2">
        <v>28086341.7228733</v>
      </c>
      <c r="Q78" s="2">
        <v>7450851.4358916096</v>
      </c>
      <c r="R78" s="2">
        <v>4277449.3036089102</v>
      </c>
      <c r="S78" s="2">
        <v>11728300.7395005</v>
      </c>
      <c r="T78">
        <v>2925</v>
      </c>
      <c r="U78">
        <v>4812</v>
      </c>
      <c r="V78">
        <v>316</v>
      </c>
      <c r="W78">
        <v>351</v>
      </c>
      <c r="X78" s="15">
        <v>60.370986240521802</v>
      </c>
      <c r="Y78" s="15">
        <v>90020.841973577597</v>
      </c>
      <c r="Z78" s="3">
        <v>1.33456954250113E-2</v>
      </c>
      <c r="AA78" s="3">
        <v>0</v>
      </c>
      <c r="AB78" s="15">
        <v>1440333.4715772399</v>
      </c>
      <c r="AC78" s="15">
        <v>8192.1745347721408</v>
      </c>
    </row>
    <row r="79" spans="1:29" x14ac:dyDescent="0.3">
      <c r="A79">
        <v>1</v>
      </c>
      <c r="B79" s="14">
        <v>4.0008679303292798</v>
      </c>
      <c r="C79" s="14">
        <v>1.79999999995451</v>
      </c>
      <c r="D79" s="14">
        <v>5.4950371240446803</v>
      </c>
      <c r="E79" s="14">
        <v>0.86303649678360495</v>
      </c>
      <c r="F79" s="14">
        <v>1.4097309973580101</v>
      </c>
      <c r="G79" s="14">
        <v>16.218424105579601</v>
      </c>
      <c r="H79" s="14">
        <v>0.35506427328776902</v>
      </c>
      <c r="I79">
        <v>1.4999999999999999E-4</v>
      </c>
      <c r="J79" t="s">
        <v>29</v>
      </c>
      <c r="K79">
        <v>9</v>
      </c>
      <c r="L79" t="s">
        <v>30</v>
      </c>
      <c r="M79">
        <v>16544</v>
      </c>
      <c r="N79" s="16">
        <v>17.936000108718801</v>
      </c>
      <c r="O79">
        <v>1.4999998912489199E-4</v>
      </c>
      <c r="P79" s="2">
        <v>24773134.323056001</v>
      </c>
      <c r="Q79" s="2">
        <v>6782752.0754466699</v>
      </c>
      <c r="R79" s="2">
        <v>2758176.6020885198</v>
      </c>
      <c r="S79" s="2">
        <v>9540928.6775352005</v>
      </c>
      <c r="T79">
        <v>1198</v>
      </c>
      <c r="U79">
        <v>3582</v>
      </c>
      <c r="V79">
        <v>125</v>
      </c>
      <c r="W79">
        <v>233</v>
      </c>
      <c r="X79" s="15">
        <v>161.797456589082</v>
      </c>
      <c r="Y79" s="15">
        <v>42846.282908854802</v>
      </c>
      <c r="Z79" s="3">
        <v>1.4048264612707501E-2</v>
      </c>
      <c r="AA79" s="3">
        <v>0</v>
      </c>
      <c r="AB79" s="15">
        <v>685540.526541678</v>
      </c>
      <c r="AC79" s="15">
        <v>844628.87900636601</v>
      </c>
    </row>
    <row r="80" spans="1:29" x14ac:dyDescent="0.3">
      <c r="A80">
        <v>2</v>
      </c>
      <c r="B80" s="14">
        <v>6.6113784766085599</v>
      </c>
      <c r="C80" s="14">
        <v>1.79999999919555</v>
      </c>
      <c r="D80" s="14">
        <v>0.14283717584986599</v>
      </c>
      <c r="E80" s="14">
        <v>1.92551477622718</v>
      </c>
      <c r="F80" s="14">
        <v>1.3828597598821599</v>
      </c>
      <c r="G80" s="14">
        <v>17.012234020803302</v>
      </c>
      <c r="H80" s="14">
        <v>0.41158448463722103</v>
      </c>
      <c r="I80">
        <v>1.4999999999999999E-4</v>
      </c>
      <c r="J80" t="s">
        <v>29</v>
      </c>
      <c r="K80">
        <v>9</v>
      </c>
      <c r="L80" t="s">
        <v>30</v>
      </c>
      <c r="M80">
        <v>17648</v>
      </c>
      <c r="N80" s="16">
        <v>19.148000001907299</v>
      </c>
      <c r="O80">
        <v>1.4999999878816499E-4</v>
      </c>
      <c r="P80" s="2">
        <v>28086342.008933399</v>
      </c>
      <c r="Q80" s="2">
        <v>7450851.4118491504</v>
      </c>
      <c r="R80" s="2">
        <v>4277448.7145362701</v>
      </c>
      <c r="S80" s="2">
        <v>11728300.1263854</v>
      </c>
      <c r="T80">
        <v>2925</v>
      </c>
      <c r="U80">
        <v>4812</v>
      </c>
      <c r="V80">
        <v>316</v>
      </c>
      <c r="W80">
        <v>351</v>
      </c>
      <c r="X80" s="15">
        <v>60.371747039359697</v>
      </c>
      <c r="Y80" s="15">
        <v>90020.841248594195</v>
      </c>
      <c r="Z80" s="3">
        <v>1.33456903124282E-2</v>
      </c>
      <c r="AA80" s="3">
        <v>0</v>
      </c>
      <c r="AB80" s="15">
        <v>1440333.4599774999</v>
      </c>
      <c r="AC80" s="15">
        <v>8192.1633558134599</v>
      </c>
    </row>
    <row r="81" spans="1:29" x14ac:dyDescent="0.3">
      <c r="A81">
        <v>1</v>
      </c>
      <c r="B81" s="14">
        <v>4.0008682669674096</v>
      </c>
      <c r="C81" s="14">
        <v>1.8</v>
      </c>
      <c r="D81" s="14">
        <v>5.4950284951386896</v>
      </c>
      <c r="E81" s="14">
        <v>0.86303755307112995</v>
      </c>
      <c r="F81" s="14">
        <v>1.4097309955228301</v>
      </c>
      <c r="G81" s="14">
        <v>16.218426825937801</v>
      </c>
      <c r="H81" s="14">
        <v>0.35506427193794698</v>
      </c>
      <c r="I81">
        <v>1.4999999999999999E-4</v>
      </c>
      <c r="J81" t="s">
        <v>29</v>
      </c>
      <c r="K81">
        <v>10</v>
      </c>
      <c r="L81" t="s">
        <v>30</v>
      </c>
      <c r="M81">
        <v>28230</v>
      </c>
      <c r="N81" s="16">
        <v>30.603999853134098</v>
      </c>
      <c r="O81">
        <v>1.4999999516908901E-4</v>
      </c>
      <c r="P81" s="2">
        <v>24773134.753902201</v>
      </c>
      <c r="Q81" s="2">
        <v>6782751.76148648</v>
      </c>
      <c r="R81" s="2">
        <v>2758176.0635463102</v>
      </c>
      <c r="S81" s="2">
        <v>9540927.8250327893</v>
      </c>
      <c r="T81">
        <v>1198</v>
      </c>
      <c r="U81">
        <v>3582</v>
      </c>
      <c r="V81">
        <v>125</v>
      </c>
      <c r="W81">
        <v>233</v>
      </c>
      <c r="X81" s="15">
        <v>161.79757933302599</v>
      </c>
      <c r="Y81" s="15">
        <v>42846.324820277303</v>
      </c>
      <c r="Z81" s="3">
        <v>1.40482602103072E-2</v>
      </c>
      <c r="AA81" s="3">
        <v>0</v>
      </c>
      <c r="AB81" s="15">
        <v>685541.19712443696</v>
      </c>
      <c r="AC81" s="15">
        <v>844628.19343547197</v>
      </c>
    </row>
    <row r="82" spans="1:29" x14ac:dyDescent="0.3">
      <c r="A82">
        <v>2</v>
      </c>
      <c r="B82" s="14">
        <v>6.6113780021596904</v>
      </c>
      <c r="C82" s="14">
        <v>1.7999999999396701</v>
      </c>
      <c r="D82" s="14">
        <v>0.142837297142418</v>
      </c>
      <c r="E82" s="14">
        <v>1.9255148663838799</v>
      </c>
      <c r="F82" s="14">
        <v>1.3828597743528901</v>
      </c>
      <c r="G82" s="14">
        <v>17.012234608382499</v>
      </c>
      <c r="H82" s="14">
        <v>0.41158448549974802</v>
      </c>
      <c r="I82">
        <v>1.4999999999999999E-4</v>
      </c>
      <c r="J82" t="s">
        <v>29</v>
      </c>
      <c r="K82">
        <v>10</v>
      </c>
      <c r="L82" t="s">
        <v>30</v>
      </c>
      <c r="M82">
        <v>15336</v>
      </c>
      <c r="N82" s="16">
        <v>16.776000022888098</v>
      </c>
      <c r="O82">
        <v>1.499999770447E-4</v>
      </c>
      <c r="P82" s="2">
        <v>28086341.949010901</v>
      </c>
      <c r="Q82" s="2">
        <v>7450851.3944678605</v>
      </c>
      <c r="R82" s="2">
        <v>4277448.8954148097</v>
      </c>
      <c r="S82" s="2">
        <v>11728300.2898826</v>
      </c>
      <c r="T82">
        <v>2925</v>
      </c>
      <c r="U82">
        <v>4812</v>
      </c>
      <c r="V82">
        <v>316</v>
      </c>
      <c r="W82">
        <v>351</v>
      </c>
      <c r="X82" s="15">
        <v>60.3717094778725</v>
      </c>
      <c r="Y82" s="15">
        <v>90020.8417506314</v>
      </c>
      <c r="Z82" s="3">
        <v>1.3345703143667301E-2</v>
      </c>
      <c r="AA82" s="3">
        <v>0</v>
      </c>
      <c r="AB82" s="15">
        <v>1440333.4680101001</v>
      </c>
      <c r="AC82" s="15">
        <v>8192.1652154022995</v>
      </c>
    </row>
    <row r="83" spans="1:29" x14ac:dyDescent="0.3">
      <c r="A83">
        <v>1</v>
      </c>
      <c r="B83" s="14">
        <v>4.0007350974517903</v>
      </c>
      <c r="C83" s="14">
        <v>1.7999999999999901</v>
      </c>
      <c r="D83" s="14">
        <v>5.5028647761657901</v>
      </c>
      <c r="E83" s="14">
        <v>0.86126329529422796</v>
      </c>
      <c r="F83" s="14">
        <v>1.39342682688957</v>
      </c>
      <c r="G83" s="14">
        <v>16.200653689142801</v>
      </c>
      <c r="H83" s="14">
        <v>0.35448425637333902</v>
      </c>
      <c r="I83">
        <v>2.0000000000000001E-4</v>
      </c>
      <c r="J83" t="s">
        <v>29</v>
      </c>
      <c r="K83">
        <v>1</v>
      </c>
      <c r="L83" t="s">
        <v>30</v>
      </c>
      <c r="M83">
        <v>21035</v>
      </c>
      <c r="N83" s="16">
        <v>22.953999996185299</v>
      </c>
      <c r="O83">
        <v>1.9999998632742901E-4</v>
      </c>
      <c r="P83" s="2">
        <v>24737903.6347633</v>
      </c>
      <c r="Q83" s="2">
        <v>6771375.8615018101</v>
      </c>
      <c r="R83" s="2">
        <v>2745409.27384547</v>
      </c>
      <c r="S83" s="2">
        <v>9516785.1353472807</v>
      </c>
      <c r="T83">
        <v>1197</v>
      </c>
      <c r="U83">
        <v>3582</v>
      </c>
      <c r="V83">
        <v>125</v>
      </c>
      <c r="W83">
        <v>233</v>
      </c>
      <c r="X83" s="15">
        <v>161.68556334963699</v>
      </c>
      <c r="Y83" s="15">
        <v>42785.158762935796</v>
      </c>
      <c r="Z83" s="3">
        <v>1.40550153046675E-2</v>
      </c>
      <c r="AA83" s="3">
        <v>0</v>
      </c>
      <c r="AB83" s="15">
        <v>684562.54020697204</v>
      </c>
      <c r="AC83" s="15">
        <v>845247.10180268204</v>
      </c>
    </row>
    <row r="84" spans="1:29" x14ac:dyDescent="0.3">
      <c r="A84">
        <v>2</v>
      </c>
      <c r="B84" s="14">
        <v>6.6457961265967302</v>
      </c>
      <c r="C84" s="14">
        <v>1.79999999656309</v>
      </c>
      <c r="D84" s="14">
        <v>0.19919390306853299</v>
      </c>
      <c r="E84" s="14">
        <v>1.9130731959887901</v>
      </c>
      <c r="F84" s="14">
        <v>1.3605814131237699</v>
      </c>
      <c r="G84" s="14">
        <v>16.965393683006798</v>
      </c>
      <c r="H84" s="14">
        <v>0.41112419111784498</v>
      </c>
      <c r="I84">
        <v>2.0000000000000001E-4</v>
      </c>
      <c r="J84" t="s">
        <v>29</v>
      </c>
      <c r="K84">
        <v>1</v>
      </c>
      <c r="L84" t="s">
        <v>30</v>
      </c>
      <c r="M84">
        <v>15120</v>
      </c>
      <c r="N84" s="16">
        <v>16.842000007629299</v>
      </c>
      <c r="O84">
        <v>1.99999985861815E-4</v>
      </c>
      <c r="P84" s="2">
        <v>28068376.487544701</v>
      </c>
      <c r="Q84" s="2">
        <v>7444010.2608083701</v>
      </c>
      <c r="R84" s="2">
        <v>4250851.3992406698</v>
      </c>
      <c r="S84" s="2">
        <v>11694861.660049001</v>
      </c>
      <c r="T84">
        <v>2920</v>
      </c>
      <c r="U84">
        <v>4816</v>
      </c>
      <c r="V84">
        <v>313</v>
      </c>
      <c r="W84">
        <v>351</v>
      </c>
      <c r="X84" s="15">
        <v>45.7057735578463</v>
      </c>
      <c r="Y84" s="15">
        <v>89916.224328063501</v>
      </c>
      <c r="Z84" s="3">
        <v>1.3300459744974E-2</v>
      </c>
      <c r="AA84" s="3">
        <v>0</v>
      </c>
      <c r="AB84" s="15">
        <v>1438659.58924901</v>
      </c>
      <c r="AC84" s="15">
        <v>8649.0958563662607</v>
      </c>
    </row>
    <row r="85" spans="1:29" x14ac:dyDescent="0.3">
      <c r="A85">
        <v>1</v>
      </c>
      <c r="B85" s="14">
        <v>4.0007353257378497</v>
      </c>
      <c r="C85" s="14">
        <v>1.8</v>
      </c>
      <c r="D85" s="14">
        <v>5.5028652188146703</v>
      </c>
      <c r="E85" s="14">
        <v>0.86126317573226896</v>
      </c>
      <c r="F85" s="14">
        <v>1.39342686117231</v>
      </c>
      <c r="G85" s="14">
        <v>16.200653163736501</v>
      </c>
      <c r="H85" s="14">
        <v>0.35448425689477397</v>
      </c>
      <c r="I85">
        <v>2.0000000000000001E-4</v>
      </c>
      <c r="J85" t="s">
        <v>29</v>
      </c>
      <c r="K85">
        <v>2</v>
      </c>
      <c r="L85" t="s">
        <v>30</v>
      </c>
      <c r="M85">
        <v>17301</v>
      </c>
      <c r="N85" s="16">
        <v>19.2349998950958</v>
      </c>
      <c r="O85">
        <v>1.9999997651634299E-4</v>
      </c>
      <c r="P85" s="2">
        <v>24737903.6629753</v>
      </c>
      <c r="Q85" s="2">
        <v>6771375.9062160002</v>
      </c>
      <c r="R85" s="2">
        <v>2745409.2711157701</v>
      </c>
      <c r="S85" s="2">
        <v>9516785.1773317792</v>
      </c>
      <c r="T85">
        <v>1197</v>
      </c>
      <c r="U85">
        <v>3582</v>
      </c>
      <c r="V85">
        <v>125</v>
      </c>
      <c r="W85">
        <v>233</v>
      </c>
      <c r="X85" s="15">
        <v>161.685558884985</v>
      </c>
      <c r="Y85" s="15">
        <v>42785.155347540298</v>
      </c>
      <c r="Z85" s="3">
        <v>1.4055009109715201E-2</v>
      </c>
      <c r="AA85" s="3">
        <v>0</v>
      </c>
      <c r="AB85" s="15">
        <v>684562.48556064605</v>
      </c>
      <c r="AC85" s="15">
        <v>845247.14645415696</v>
      </c>
    </row>
    <row r="86" spans="1:29" x14ac:dyDescent="0.3">
      <c r="A86">
        <v>2</v>
      </c>
      <c r="B86" s="14">
        <v>6.66200803070035</v>
      </c>
      <c r="C86" s="14">
        <v>1.8</v>
      </c>
      <c r="D86" s="14">
        <v>0.19545368308017999</v>
      </c>
      <c r="E86" s="14">
        <v>1.90833438950162</v>
      </c>
      <c r="F86" s="14">
        <v>1.36106796791688</v>
      </c>
      <c r="G86" s="14">
        <v>16.9498948345367</v>
      </c>
      <c r="H86" s="14">
        <v>0.411119486153673</v>
      </c>
      <c r="I86">
        <v>2.0000000000000001E-4</v>
      </c>
      <c r="J86" t="s">
        <v>29</v>
      </c>
      <c r="K86">
        <v>2</v>
      </c>
      <c r="L86" t="s">
        <v>30</v>
      </c>
      <c r="M86">
        <v>15080</v>
      </c>
      <c r="N86" s="16">
        <v>16.586999893188398</v>
      </c>
      <c r="O86">
        <v>1.9999987215186201E-4</v>
      </c>
      <c r="P86" s="2">
        <v>28071969.105331901</v>
      </c>
      <c r="Q86" s="2">
        <v>7444549.0485221203</v>
      </c>
      <c r="R86" s="2">
        <v>4243989.4019118799</v>
      </c>
      <c r="S86" s="2">
        <v>11688538.450433999</v>
      </c>
      <c r="T86">
        <v>2918</v>
      </c>
      <c r="U86">
        <v>4819</v>
      </c>
      <c r="V86">
        <v>314</v>
      </c>
      <c r="W86">
        <v>350</v>
      </c>
      <c r="X86" s="15">
        <v>46.703653164961402</v>
      </c>
      <c r="Y86" s="15">
        <v>89893.529620158806</v>
      </c>
      <c r="Z86" s="3">
        <v>1.3314411624647301E-2</v>
      </c>
      <c r="AA86" s="3">
        <v>0</v>
      </c>
      <c r="AB86" s="15">
        <v>1438296.47392254</v>
      </c>
      <c r="AC86" s="15">
        <v>8671.9809731714904</v>
      </c>
    </row>
    <row r="87" spans="1:29" x14ac:dyDescent="0.3">
      <c r="A87">
        <v>1</v>
      </c>
      <c r="B87" s="14">
        <v>4.0007351408678904</v>
      </c>
      <c r="C87" s="14">
        <v>1.79999999926836</v>
      </c>
      <c r="D87" s="14">
        <v>5.50286466240415</v>
      </c>
      <c r="E87" s="14">
        <v>0.86126330462672196</v>
      </c>
      <c r="F87" s="14">
        <v>1.3934268253122699</v>
      </c>
      <c r="G87" s="14">
        <v>16.200653771298999</v>
      </c>
      <c r="H87" s="14">
        <v>0.35448425701665998</v>
      </c>
      <c r="I87">
        <v>2.0000000000000001E-4</v>
      </c>
      <c r="J87" t="s">
        <v>29</v>
      </c>
      <c r="K87">
        <v>3</v>
      </c>
      <c r="L87" t="s">
        <v>30</v>
      </c>
      <c r="M87">
        <v>15852</v>
      </c>
      <c r="N87" s="16">
        <v>17.447999954223601</v>
      </c>
      <c r="O87">
        <v>1.9999999206132799E-4</v>
      </c>
      <c r="P87" s="2">
        <v>24737903.6995463</v>
      </c>
      <c r="Q87" s="2">
        <v>6771375.8660938796</v>
      </c>
      <c r="R87" s="2">
        <v>2745409.26156857</v>
      </c>
      <c r="S87" s="2">
        <v>9516785.1276624501</v>
      </c>
      <c r="T87">
        <v>1197</v>
      </c>
      <c r="U87">
        <v>3582</v>
      </c>
      <c r="V87">
        <v>125</v>
      </c>
      <c r="W87">
        <v>233</v>
      </c>
      <c r="X87" s="15">
        <v>161.685565282786</v>
      </c>
      <c r="Y87" s="15">
        <v>42785.159124692502</v>
      </c>
      <c r="Z87" s="3">
        <v>1.4055022175835701E-2</v>
      </c>
      <c r="AA87" s="3">
        <v>0</v>
      </c>
      <c r="AB87" s="15">
        <v>684562.54599508096</v>
      </c>
      <c r="AC87" s="15">
        <v>845247.09443470999</v>
      </c>
    </row>
    <row r="88" spans="1:29" x14ac:dyDescent="0.3">
      <c r="A88">
        <v>2</v>
      </c>
      <c r="B88" s="14">
        <v>6.6457966277963596</v>
      </c>
      <c r="C88" s="14">
        <v>1.7999999956547399</v>
      </c>
      <c r="D88" s="14">
        <v>0.199193505808373</v>
      </c>
      <c r="E88" s="14">
        <v>1.9130730152231099</v>
      </c>
      <c r="F88" s="14">
        <v>1.3605814494950501</v>
      </c>
      <c r="G88" s="14">
        <v>16.965393905722799</v>
      </c>
      <c r="H88" s="14">
        <v>0.41112419163781599</v>
      </c>
      <c r="I88">
        <v>2.0000000000000001E-4</v>
      </c>
      <c r="J88" t="s">
        <v>29</v>
      </c>
      <c r="K88">
        <v>3</v>
      </c>
      <c r="L88" t="s">
        <v>30</v>
      </c>
      <c r="M88">
        <v>16540</v>
      </c>
      <c r="N88" s="16">
        <v>18.268000125884999</v>
      </c>
      <c r="O88">
        <v>1.9999999558860301E-4</v>
      </c>
      <c r="P88" s="2">
        <v>28068376.8320398</v>
      </c>
      <c r="Q88" s="2">
        <v>7444010.2683407096</v>
      </c>
      <c r="R88" s="2">
        <v>4250851.0608030297</v>
      </c>
      <c r="S88" s="2">
        <v>11694861.329143699</v>
      </c>
      <c r="T88">
        <v>2920</v>
      </c>
      <c r="U88">
        <v>4816</v>
      </c>
      <c r="V88">
        <v>313</v>
      </c>
      <c r="W88">
        <v>351</v>
      </c>
      <c r="X88" s="15">
        <v>45.705854310244703</v>
      </c>
      <c r="Y88" s="15">
        <v>89916.223815678604</v>
      </c>
      <c r="Z88" s="3">
        <v>1.33004804060671E-2</v>
      </c>
      <c r="AA88" s="3">
        <v>0</v>
      </c>
      <c r="AB88" s="15">
        <v>1438659.58105085</v>
      </c>
      <c r="AC88" s="15">
        <v>8649.0938882231894</v>
      </c>
    </row>
    <row r="89" spans="1:29" x14ac:dyDescent="0.3">
      <c r="A89">
        <v>1</v>
      </c>
      <c r="B89" s="14">
        <v>4.0032823436509597</v>
      </c>
      <c r="C89" s="14">
        <v>1.8</v>
      </c>
      <c r="D89" s="14">
        <v>5.4992131197379797</v>
      </c>
      <c r="E89" s="14">
        <v>0.86103559317348999</v>
      </c>
      <c r="F89" s="14">
        <v>1.39342423613224</v>
      </c>
      <c r="G89" s="14">
        <v>16.198774429561201</v>
      </c>
      <c r="H89" s="14">
        <v>0.354485219200186</v>
      </c>
      <c r="I89">
        <v>2.0000000000000001E-4</v>
      </c>
      <c r="J89" t="s">
        <v>29</v>
      </c>
      <c r="K89">
        <v>4</v>
      </c>
      <c r="L89" t="s">
        <v>30</v>
      </c>
      <c r="M89">
        <v>17508</v>
      </c>
      <c r="N89" s="16">
        <v>19.244999885559</v>
      </c>
      <c r="O89">
        <v>1.9999989873983599E-4</v>
      </c>
      <c r="P89" s="2">
        <v>24738374.1490582</v>
      </c>
      <c r="Q89" s="2">
        <v>6771330.4204256795</v>
      </c>
      <c r="R89" s="2">
        <v>2744722.8167438302</v>
      </c>
      <c r="S89" s="2">
        <v>9516053.2371695209</v>
      </c>
      <c r="T89">
        <v>1198</v>
      </c>
      <c r="U89">
        <v>3583</v>
      </c>
      <c r="V89">
        <v>125</v>
      </c>
      <c r="W89">
        <v>234</v>
      </c>
      <c r="X89" s="15">
        <v>161.75513067609401</v>
      </c>
      <c r="Y89" s="15">
        <v>42790.443852580996</v>
      </c>
      <c r="Z89" s="3">
        <v>1.4056632639229899E-2</v>
      </c>
      <c r="AA89" s="3">
        <v>0</v>
      </c>
      <c r="AB89" s="15">
        <v>684647.10164129699</v>
      </c>
      <c r="AC89" s="15">
        <v>845049.63995896501</v>
      </c>
    </row>
    <row r="90" spans="1:29" x14ac:dyDescent="0.3">
      <c r="A90">
        <v>2</v>
      </c>
      <c r="B90" s="14">
        <v>6.6263410224643202</v>
      </c>
      <c r="C90" s="14">
        <v>1.7999999999999901</v>
      </c>
      <c r="D90" s="14">
        <v>0.16545305967099799</v>
      </c>
      <c r="E90" s="14">
        <v>1.92056909938167</v>
      </c>
      <c r="F90" s="14">
        <v>1.3660970079249899</v>
      </c>
      <c r="G90" s="14">
        <v>16.984812557379101</v>
      </c>
      <c r="H90" s="14">
        <v>0.41115210789651402</v>
      </c>
      <c r="I90">
        <v>2.0000000000000001E-4</v>
      </c>
      <c r="J90" t="s">
        <v>29</v>
      </c>
      <c r="K90">
        <v>4</v>
      </c>
      <c r="L90" t="s">
        <v>30</v>
      </c>
      <c r="M90">
        <v>19572</v>
      </c>
      <c r="N90" s="16">
        <v>21.631999969482401</v>
      </c>
      <c r="O90">
        <v>1.99999973459289E-4</v>
      </c>
      <c r="P90" s="2">
        <v>28063753.741863199</v>
      </c>
      <c r="Q90" s="2">
        <v>7443012.2240553498</v>
      </c>
      <c r="R90" s="2">
        <v>4261000.9035991402</v>
      </c>
      <c r="S90" s="2">
        <v>11704013.1276544</v>
      </c>
      <c r="T90">
        <v>2926</v>
      </c>
      <c r="U90">
        <v>4814</v>
      </c>
      <c r="V90">
        <v>316</v>
      </c>
      <c r="W90">
        <v>352</v>
      </c>
      <c r="X90" s="15">
        <v>52.691427184568198</v>
      </c>
      <c r="Y90" s="15">
        <v>89976.2822893384</v>
      </c>
      <c r="Z90" s="3">
        <v>1.33055576658507E-2</v>
      </c>
      <c r="AA90" s="3">
        <v>0</v>
      </c>
      <c r="AB90" s="15">
        <v>1439620.51662941</v>
      </c>
      <c r="AC90" s="15">
        <v>8282.0599538125298</v>
      </c>
    </row>
    <row r="91" spans="1:29" x14ac:dyDescent="0.3">
      <c r="A91">
        <v>1</v>
      </c>
      <c r="B91" s="14">
        <v>4.0032822948859499</v>
      </c>
      <c r="C91" s="14">
        <v>1.8</v>
      </c>
      <c r="D91" s="14">
        <v>5.4992000795719402</v>
      </c>
      <c r="E91" s="14">
        <v>0.86103737528588298</v>
      </c>
      <c r="F91" s="14">
        <v>1.3934242208013601</v>
      </c>
      <c r="G91" s="14">
        <v>16.1987790021854</v>
      </c>
      <c r="H91" s="14">
        <v>0.35448521685880102</v>
      </c>
      <c r="I91">
        <v>2.0000000000000001E-4</v>
      </c>
      <c r="J91" t="s">
        <v>29</v>
      </c>
      <c r="K91">
        <v>5</v>
      </c>
      <c r="L91" t="s">
        <v>30</v>
      </c>
      <c r="M91">
        <v>20530</v>
      </c>
      <c r="N91" s="16">
        <v>22.5809998512268</v>
      </c>
      <c r="O91">
        <v>1.9999998969095399E-4</v>
      </c>
      <c r="P91" s="2">
        <v>24738374.6393186</v>
      </c>
      <c r="Q91" s="2">
        <v>6771329.9220157703</v>
      </c>
      <c r="R91" s="2">
        <v>2744722.1545678</v>
      </c>
      <c r="S91" s="2">
        <v>9516052.0765835792</v>
      </c>
      <c r="T91">
        <v>1198</v>
      </c>
      <c r="U91">
        <v>3583</v>
      </c>
      <c r="V91">
        <v>125</v>
      </c>
      <c r="W91">
        <v>234</v>
      </c>
      <c r="X91" s="15">
        <v>161.75531181763</v>
      </c>
      <c r="Y91" s="15">
        <v>42790.510042645699</v>
      </c>
      <c r="Z91" s="3">
        <v>1.4056627233755401E-2</v>
      </c>
      <c r="AA91" s="3">
        <v>0</v>
      </c>
      <c r="AB91" s="15">
        <v>684648.16068233096</v>
      </c>
      <c r="AC91" s="15">
        <v>845048.58243776194</v>
      </c>
    </row>
    <row r="92" spans="1:29" x14ac:dyDescent="0.3">
      <c r="A92">
        <v>2</v>
      </c>
      <c r="B92" s="14">
        <v>6.6457963142998899</v>
      </c>
      <c r="C92" s="14">
        <v>1.8</v>
      </c>
      <c r="D92" s="14">
        <v>0.19919440383047801</v>
      </c>
      <c r="E92" s="14">
        <v>1.9130730827895801</v>
      </c>
      <c r="F92" s="14">
        <v>1.3605813419297701</v>
      </c>
      <c r="G92" s="14">
        <v>16.965393823183302</v>
      </c>
      <c r="H92" s="14">
        <v>0.41112419179977899</v>
      </c>
      <c r="I92">
        <v>2.0000000000000001E-4</v>
      </c>
      <c r="J92" t="s">
        <v>29</v>
      </c>
      <c r="K92">
        <v>5</v>
      </c>
      <c r="L92" t="s">
        <v>30</v>
      </c>
      <c r="M92">
        <v>16095</v>
      </c>
      <c r="N92" s="16">
        <v>17.646000146865799</v>
      </c>
      <c r="O92">
        <v>1.9999997064899401E-4</v>
      </c>
      <c r="P92" s="2">
        <v>28068376.6791199</v>
      </c>
      <c r="Q92" s="2">
        <v>7444010.2816897295</v>
      </c>
      <c r="R92" s="2">
        <v>4250851.2411703896</v>
      </c>
      <c r="S92" s="2">
        <v>11694861.5228601</v>
      </c>
      <c r="T92">
        <v>2920</v>
      </c>
      <c r="U92">
        <v>4816</v>
      </c>
      <c r="V92">
        <v>313</v>
      </c>
      <c r="W92">
        <v>351</v>
      </c>
      <c r="X92" s="15">
        <v>45.705671204479501</v>
      </c>
      <c r="Y92" s="15">
        <v>89916.223828116505</v>
      </c>
      <c r="Z92" s="3">
        <v>1.3300476376643699E-2</v>
      </c>
      <c r="AA92" s="3">
        <v>0</v>
      </c>
      <c r="AB92" s="15">
        <v>1438659.5812498601</v>
      </c>
      <c r="AC92" s="15">
        <v>8649.0982308857401</v>
      </c>
    </row>
    <row r="93" spans="1:29" x14ac:dyDescent="0.3">
      <c r="A93">
        <v>1</v>
      </c>
      <c r="B93" s="14">
        <v>4.0007344117494998</v>
      </c>
      <c r="C93" s="14">
        <v>1.79999999235172</v>
      </c>
      <c r="D93" s="14">
        <v>5.5028784392389403</v>
      </c>
      <c r="E93" s="14">
        <v>0.86126163129868605</v>
      </c>
      <c r="F93" s="14">
        <v>1.39342690903999</v>
      </c>
      <c r="G93" s="14">
        <v>16.2006501621225</v>
      </c>
      <c r="H93" s="14">
        <v>0.35448426282879197</v>
      </c>
      <c r="I93">
        <v>2.0000000000000001E-4</v>
      </c>
      <c r="J93" t="s">
        <v>29</v>
      </c>
      <c r="K93">
        <v>6</v>
      </c>
      <c r="L93" t="s">
        <v>30</v>
      </c>
      <c r="M93">
        <v>15658</v>
      </c>
      <c r="N93" s="16">
        <v>17.281000137329102</v>
      </c>
      <c r="O93">
        <v>1.99999718857651E-4</v>
      </c>
      <c r="P93" s="2">
        <v>24737903.271809299</v>
      </c>
      <c r="Q93" s="2">
        <v>6771376.4044673797</v>
      </c>
      <c r="R93" s="2">
        <v>2745410.1949666701</v>
      </c>
      <c r="S93" s="2">
        <v>9516786.5994340591</v>
      </c>
      <c r="T93">
        <v>1197</v>
      </c>
      <c r="U93">
        <v>3582</v>
      </c>
      <c r="V93">
        <v>125</v>
      </c>
      <c r="W93">
        <v>233</v>
      </c>
      <c r="X93" s="15">
        <v>161.68536877094101</v>
      </c>
      <c r="Y93" s="15">
        <v>42785.093444955499</v>
      </c>
      <c r="Z93" s="3">
        <v>1.40550141516227E-2</v>
      </c>
      <c r="AA93" s="3">
        <v>0</v>
      </c>
      <c r="AB93" s="15">
        <v>684561.49511928798</v>
      </c>
      <c r="AC93" s="15">
        <v>845248.18326250894</v>
      </c>
    </row>
    <row r="94" spans="1:29" x14ac:dyDescent="0.3">
      <c r="A94">
        <v>2</v>
      </c>
      <c r="B94" s="14">
        <v>6.6620060446233902</v>
      </c>
      <c r="C94" s="14">
        <v>1.8</v>
      </c>
      <c r="D94" s="14">
        <v>0.195453510846475</v>
      </c>
      <c r="E94" s="14">
        <v>1.9083348292920601</v>
      </c>
      <c r="F94" s="14">
        <v>1.361067943401</v>
      </c>
      <c r="G94" s="14">
        <v>16.949896183091099</v>
      </c>
      <c r="H94" s="14">
        <v>0.411119478513718</v>
      </c>
      <c r="I94">
        <v>2.0000000000000001E-4</v>
      </c>
      <c r="J94" t="s">
        <v>29</v>
      </c>
      <c r="K94">
        <v>6</v>
      </c>
      <c r="L94" t="s">
        <v>30</v>
      </c>
      <c r="M94">
        <v>14298</v>
      </c>
      <c r="N94" s="16">
        <v>15.751000165939301</v>
      </c>
      <c r="O94">
        <v>1.9999990517359899E-4</v>
      </c>
      <c r="P94" s="2">
        <v>28071968.001645301</v>
      </c>
      <c r="Q94" s="2">
        <v>7444548.7976203999</v>
      </c>
      <c r="R94" s="2">
        <v>4243990.0831160704</v>
      </c>
      <c r="S94" s="2">
        <v>11688538.880736399</v>
      </c>
      <c r="T94">
        <v>2918</v>
      </c>
      <c r="U94">
        <v>4819</v>
      </c>
      <c r="V94">
        <v>314</v>
      </c>
      <c r="W94">
        <v>350</v>
      </c>
      <c r="X94" s="15">
        <v>46.703791031125398</v>
      </c>
      <c r="Y94" s="15">
        <v>89893.531075316103</v>
      </c>
      <c r="Z94" s="3">
        <v>1.3314415500236E-2</v>
      </c>
      <c r="AA94" s="3">
        <v>0</v>
      </c>
      <c r="AB94" s="15">
        <v>1438296.49720505</v>
      </c>
      <c r="AC94" s="15">
        <v>8671.9989305299405</v>
      </c>
    </row>
    <row r="95" spans="1:29" x14ac:dyDescent="0.3">
      <c r="A95">
        <v>1</v>
      </c>
      <c r="B95" s="14">
        <v>4.00073525274132</v>
      </c>
      <c r="C95" s="14">
        <v>1.7999999989093101</v>
      </c>
      <c r="D95" s="14">
        <v>5.5028647002786402</v>
      </c>
      <c r="E95" s="14">
        <v>0.86126326782283003</v>
      </c>
      <c r="F95" s="14">
        <v>1.39342683108692</v>
      </c>
      <c r="G95" s="14">
        <v>16.200653457675099</v>
      </c>
      <c r="H95" s="14">
        <v>0.35448425610629303</v>
      </c>
      <c r="I95">
        <v>2.0000000000000001E-4</v>
      </c>
      <c r="J95" t="s">
        <v>29</v>
      </c>
      <c r="K95">
        <v>7</v>
      </c>
      <c r="L95" t="s">
        <v>30</v>
      </c>
      <c r="M95">
        <v>20599</v>
      </c>
      <c r="N95" s="16">
        <v>22.687000036239599</v>
      </c>
      <c r="O95">
        <v>1.9999997036718899E-4</v>
      </c>
      <c r="P95" s="2">
        <v>24737903.6369671</v>
      </c>
      <c r="Q95" s="2">
        <v>6771375.86561892</v>
      </c>
      <c r="R95" s="2">
        <v>2745409.2404873902</v>
      </c>
      <c r="S95" s="2">
        <v>9516785.1061063204</v>
      </c>
      <c r="T95">
        <v>1197</v>
      </c>
      <c r="U95">
        <v>3582</v>
      </c>
      <c r="V95">
        <v>125</v>
      </c>
      <c r="W95">
        <v>233</v>
      </c>
      <c r="X95" s="15">
        <v>161.685565597634</v>
      </c>
      <c r="Y95" s="15">
        <v>42785.158369942001</v>
      </c>
      <c r="Z95" s="3">
        <v>1.4055012007458E-2</v>
      </c>
      <c r="AA95" s="3">
        <v>0</v>
      </c>
      <c r="AB95" s="15">
        <v>684562.53391907294</v>
      </c>
      <c r="AC95" s="15">
        <v>845247.10189822002</v>
      </c>
    </row>
    <row r="96" spans="1:29" x14ac:dyDescent="0.3">
      <c r="A96">
        <v>2</v>
      </c>
      <c r="B96" s="14">
        <v>6.64579556380769</v>
      </c>
      <c r="C96" s="14">
        <v>1.79999999188006</v>
      </c>
      <c r="D96" s="14">
        <v>0.199193804588981</v>
      </c>
      <c r="E96" s="14">
        <v>1.9130733307872001</v>
      </c>
      <c r="F96" s="14">
        <v>1.36058148387601</v>
      </c>
      <c r="G96" s="14">
        <v>16.9653945300598</v>
      </c>
      <c r="H96" s="14">
        <v>0.41112419377016701</v>
      </c>
      <c r="I96">
        <v>2.0000000000000001E-4</v>
      </c>
      <c r="J96" t="s">
        <v>29</v>
      </c>
      <c r="K96">
        <v>7</v>
      </c>
      <c r="L96" t="s">
        <v>30</v>
      </c>
      <c r="M96">
        <v>16802</v>
      </c>
      <c r="N96" s="16">
        <v>18.526000022888098</v>
      </c>
      <c r="O96">
        <v>1.99999800071637E-4</v>
      </c>
      <c r="P96" s="2">
        <v>28068376.518111601</v>
      </c>
      <c r="Q96" s="2">
        <v>7444010.2579094404</v>
      </c>
      <c r="R96" s="2">
        <v>4250851.6604898795</v>
      </c>
      <c r="S96" s="2">
        <v>11694861.9183993</v>
      </c>
      <c r="T96">
        <v>2920</v>
      </c>
      <c r="U96">
        <v>4816</v>
      </c>
      <c r="V96">
        <v>313</v>
      </c>
      <c r="W96">
        <v>351</v>
      </c>
      <c r="X96" s="15">
        <v>45.705806814621702</v>
      </c>
      <c r="Y96" s="15">
        <v>89916.225172587205</v>
      </c>
      <c r="Z96" s="3">
        <v>1.3300477457082399E-2</v>
      </c>
      <c r="AA96" s="3">
        <v>0</v>
      </c>
      <c r="AB96" s="15">
        <v>1438659.6027613899</v>
      </c>
      <c r="AC96" s="15">
        <v>8649.0978736528104</v>
      </c>
    </row>
    <row r="97" spans="1:29" x14ac:dyDescent="0.3">
      <c r="A97">
        <v>1</v>
      </c>
      <c r="B97" s="14">
        <v>4.0007351760299699</v>
      </c>
      <c r="C97" s="14">
        <v>1.8</v>
      </c>
      <c r="D97" s="14">
        <v>5.5028665400408903</v>
      </c>
      <c r="E97" s="14">
        <v>0.86126303027607098</v>
      </c>
      <c r="F97" s="14">
        <v>1.3934268493925801</v>
      </c>
      <c r="G97" s="14">
        <v>16.200652954899699</v>
      </c>
      <c r="H97" s="14">
        <v>0.35448425695131203</v>
      </c>
      <c r="I97">
        <v>2.0000000000000001E-4</v>
      </c>
      <c r="J97" t="s">
        <v>29</v>
      </c>
      <c r="K97">
        <v>8</v>
      </c>
      <c r="L97" t="s">
        <v>30</v>
      </c>
      <c r="M97">
        <v>19786</v>
      </c>
      <c r="N97" s="16">
        <v>21.788000106811499</v>
      </c>
      <c r="O97">
        <v>1.9999995806128999E-4</v>
      </c>
      <c r="P97" s="2">
        <v>24737903.590119299</v>
      </c>
      <c r="Q97" s="2">
        <v>6771375.9407827696</v>
      </c>
      <c r="R97" s="2">
        <v>2745409.3584035598</v>
      </c>
      <c r="S97" s="2">
        <v>9516785.2991863303</v>
      </c>
      <c r="T97">
        <v>1197</v>
      </c>
      <c r="U97">
        <v>3582</v>
      </c>
      <c r="V97">
        <v>125</v>
      </c>
      <c r="W97">
        <v>233</v>
      </c>
      <c r="X97" s="15">
        <v>161.68553941922301</v>
      </c>
      <c r="Y97" s="15">
        <v>42785.149445064402</v>
      </c>
      <c r="Z97" s="3">
        <v>1.4055010878744801E-2</v>
      </c>
      <c r="AA97" s="3">
        <v>0</v>
      </c>
      <c r="AB97" s="15">
        <v>684562.39112102997</v>
      </c>
      <c r="AC97" s="15">
        <v>845247.24763458502</v>
      </c>
    </row>
    <row r="98" spans="1:29" x14ac:dyDescent="0.3">
      <c r="A98">
        <v>2</v>
      </c>
      <c r="B98" s="14">
        <v>6.6620066210202298</v>
      </c>
      <c r="C98" s="14">
        <v>1.7999999999999901</v>
      </c>
      <c r="D98" s="14">
        <v>0.19545832508793801</v>
      </c>
      <c r="E98" s="14">
        <v>1.90833459088561</v>
      </c>
      <c r="F98" s="14">
        <v>1.3610672694152901</v>
      </c>
      <c r="G98" s="14">
        <v>16.949895013283601</v>
      </c>
      <c r="H98" s="14">
        <v>0.41111948278071397</v>
      </c>
      <c r="I98">
        <v>2.0000000000000001E-4</v>
      </c>
      <c r="J98" t="s">
        <v>29</v>
      </c>
      <c r="K98">
        <v>8</v>
      </c>
      <c r="L98" t="s">
        <v>30</v>
      </c>
      <c r="M98">
        <v>15809</v>
      </c>
      <c r="N98" s="16">
        <v>17.421000003814601</v>
      </c>
      <c r="O98">
        <v>1.9999998364355999E-4</v>
      </c>
      <c r="P98" s="2">
        <v>28071968.332970198</v>
      </c>
      <c r="Q98" s="2">
        <v>7444548.9973580996</v>
      </c>
      <c r="R98" s="2">
        <v>4243989.9796829103</v>
      </c>
      <c r="S98" s="2">
        <v>11688538.977041001</v>
      </c>
      <c r="T98">
        <v>2918</v>
      </c>
      <c r="U98">
        <v>4819</v>
      </c>
      <c r="V98">
        <v>314</v>
      </c>
      <c r="W98">
        <v>350</v>
      </c>
      <c r="X98" s="15">
        <v>46.702772382968</v>
      </c>
      <c r="Y98" s="15">
        <v>89893.528742522103</v>
      </c>
      <c r="Z98" s="3">
        <v>1.3314413871094E-2</v>
      </c>
      <c r="AA98" s="3">
        <v>0</v>
      </c>
      <c r="AB98" s="15">
        <v>1438296.4598803499</v>
      </c>
      <c r="AC98" s="15">
        <v>8672.0233835912404</v>
      </c>
    </row>
    <row r="99" spans="1:29" x14ac:dyDescent="0.3">
      <c r="A99">
        <v>1</v>
      </c>
      <c r="B99" s="14">
        <v>4.0007350458342001</v>
      </c>
      <c r="C99" s="14">
        <v>1.8</v>
      </c>
      <c r="D99" s="14">
        <v>5.5028661163089101</v>
      </c>
      <c r="E99" s="14">
        <v>0.86126313154401601</v>
      </c>
      <c r="F99" s="14">
        <v>1.3934268258153999</v>
      </c>
      <c r="G99" s="14">
        <v>16.200653302241999</v>
      </c>
      <c r="H99" s="14">
        <v>0.354484256772646</v>
      </c>
      <c r="I99">
        <v>2.0000000000000001E-4</v>
      </c>
      <c r="J99" t="s">
        <v>29</v>
      </c>
      <c r="K99">
        <v>9</v>
      </c>
      <c r="L99" t="s">
        <v>30</v>
      </c>
      <c r="M99">
        <v>24250</v>
      </c>
      <c r="N99" s="16">
        <v>26.7599999904632</v>
      </c>
      <c r="O99">
        <v>1.99999990486653E-4</v>
      </c>
      <c r="P99" s="2">
        <v>24737903.584827401</v>
      </c>
      <c r="Q99" s="2">
        <v>6771375.9117908301</v>
      </c>
      <c r="R99" s="2">
        <v>2745409.3566999398</v>
      </c>
      <c r="S99" s="2">
        <v>9516785.2684907708</v>
      </c>
      <c r="T99">
        <v>1197</v>
      </c>
      <c r="U99">
        <v>3582</v>
      </c>
      <c r="V99">
        <v>125</v>
      </c>
      <c r="W99">
        <v>233</v>
      </c>
      <c r="X99" s="15">
        <v>161.68554434527601</v>
      </c>
      <c r="Y99" s="15">
        <v>42785.152247912003</v>
      </c>
      <c r="Z99" s="3">
        <v>1.40550161891167E-2</v>
      </c>
      <c r="AA99" s="3">
        <v>0</v>
      </c>
      <c r="AB99" s="15">
        <v>684562.43596659205</v>
      </c>
      <c r="AC99" s="15">
        <v>845247.20830085804</v>
      </c>
    </row>
    <row r="100" spans="1:29" x14ac:dyDescent="0.3">
      <c r="A100">
        <v>2</v>
      </c>
      <c r="B100" s="14">
        <v>6.5029776419444296</v>
      </c>
      <c r="C100" s="14">
        <v>1.7999999999999901</v>
      </c>
      <c r="D100" s="14">
        <v>0.12493792108681299</v>
      </c>
      <c r="E100" s="14">
        <v>1.9584230174564801</v>
      </c>
      <c r="F100" s="14">
        <v>1.37764489533031</v>
      </c>
      <c r="G100" s="14">
        <v>17.075643449639401</v>
      </c>
      <c r="H100" s="14">
        <v>0.41118394436624101</v>
      </c>
      <c r="I100">
        <v>2.0000000000000001E-4</v>
      </c>
      <c r="J100" t="s">
        <v>29</v>
      </c>
      <c r="K100">
        <v>9</v>
      </c>
      <c r="L100" t="s">
        <v>30</v>
      </c>
      <c r="M100">
        <v>17372</v>
      </c>
      <c r="N100" s="16">
        <v>19.315000057220399</v>
      </c>
      <c r="O100">
        <v>1.99999902061066E-4</v>
      </c>
      <c r="P100" s="2">
        <v>28026005.8240459</v>
      </c>
      <c r="Q100" s="2">
        <v>7438447.6450260105</v>
      </c>
      <c r="R100" s="2">
        <v>4319795.2979151802</v>
      </c>
      <c r="S100" s="2">
        <v>11758242.9429412</v>
      </c>
      <c r="T100">
        <v>2935</v>
      </c>
      <c r="U100">
        <v>4800</v>
      </c>
      <c r="V100">
        <v>317</v>
      </c>
      <c r="W100">
        <v>349</v>
      </c>
      <c r="X100" s="15">
        <v>65.683318011684193</v>
      </c>
      <c r="Y100" s="15">
        <v>90172.733890987205</v>
      </c>
      <c r="Z100" s="3">
        <v>1.32770401595178E-2</v>
      </c>
      <c r="AA100" s="3">
        <v>0</v>
      </c>
      <c r="AB100" s="15">
        <v>1442763.7422557899</v>
      </c>
      <c r="AC100" s="15">
        <v>7796.0203423406601</v>
      </c>
    </row>
    <row r="101" spans="1:29" x14ac:dyDescent="0.3">
      <c r="A101">
        <v>1</v>
      </c>
      <c r="B101" s="14">
        <v>4.0007351671656304</v>
      </c>
      <c r="C101" s="14">
        <v>1.8</v>
      </c>
      <c r="D101" s="14">
        <v>5.50286622053678</v>
      </c>
      <c r="E101" s="14">
        <v>0.86126306628128102</v>
      </c>
      <c r="F101" s="14">
        <v>1.3934268565949699</v>
      </c>
      <c r="G101" s="14">
        <v>16.200653127430002</v>
      </c>
      <c r="H101" s="14">
        <v>0.354484257088724</v>
      </c>
      <c r="I101">
        <v>2.0000000000000001E-4</v>
      </c>
      <c r="J101" t="s">
        <v>29</v>
      </c>
      <c r="K101">
        <v>10</v>
      </c>
      <c r="L101" t="s">
        <v>30</v>
      </c>
      <c r="M101">
        <v>17130</v>
      </c>
      <c r="N101" s="16">
        <v>18.8900001049041</v>
      </c>
      <c r="O101">
        <v>1.9999990709960899E-4</v>
      </c>
      <c r="P101" s="2">
        <v>24737903.623204</v>
      </c>
      <c r="Q101" s="2">
        <v>6771375.9298758898</v>
      </c>
      <c r="R101" s="2">
        <v>2745409.3413658701</v>
      </c>
      <c r="S101" s="2">
        <v>9516785.2712417692</v>
      </c>
      <c r="T101">
        <v>1197</v>
      </c>
      <c r="U101">
        <v>3582</v>
      </c>
      <c r="V101">
        <v>125</v>
      </c>
      <c r="W101">
        <v>233</v>
      </c>
      <c r="X101" s="15">
        <v>161.68554379486099</v>
      </c>
      <c r="Y101" s="15">
        <v>42785.151129541999</v>
      </c>
      <c r="Z101" s="3">
        <v>1.4055011395066101E-2</v>
      </c>
      <c r="AA101" s="3">
        <v>0</v>
      </c>
      <c r="AB101" s="15">
        <v>684562.41807267198</v>
      </c>
      <c r="AC101" s="15">
        <v>845247.22143296804</v>
      </c>
    </row>
    <row r="102" spans="1:29" x14ac:dyDescent="0.3">
      <c r="A102">
        <v>2</v>
      </c>
      <c r="B102" s="14">
        <v>6.6457959880304696</v>
      </c>
      <c r="C102" s="14">
        <v>1.7999999990992299</v>
      </c>
      <c r="D102" s="14">
        <v>0.19919376671362701</v>
      </c>
      <c r="E102" s="14">
        <v>1.9130731980520399</v>
      </c>
      <c r="F102" s="14">
        <v>1.3605814349991601</v>
      </c>
      <c r="G102" s="14">
        <v>16.965393921777</v>
      </c>
      <c r="H102" s="14">
        <v>0.411124190340107</v>
      </c>
      <c r="I102">
        <v>2.0000000000000001E-4</v>
      </c>
      <c r="J102" t="s">
        <v>29</v>
      </c>
      <c r="K102">
        <v>10</v>
      </c>
      <c r="L102" t="s">
        <v>30</v>
      </c>
      <c r="M102">
        <v>17681</v>
      </c>
      <c r="N102" s="16">
        <v>19.7109999656677</v>
      </c>
      <c r="O102">
        <v>1.9999997670760501E-4</v>
      </c>
      <c r="P102" s="2">
        <v>28068376.441508699</v>
      </c>
      <c r="Q102" s="2">
        <v>7444010.2347204201</v>
      </c>
      <c r="R102" s="2">
        <v>4250851.3965394404</v>
      </c>
      <c r="S102" s="2">
        <v>11694861.631259801</v>
      </c>
      <c r="T102">
        <v>2920</v>
      </c>
      <c r="U102">
        <v>4816</v>
      </c>
      <c r="V102">
        <v>313</v>
      </c>
      <c r="W102">
        <v>351</v>
      </c>
      <c r="X102" s="15">
        <v>45.705812470246698</v>
      </c>
      <c r="Y102" s="15">
        <v>89916.224345082301</v>
      </c>
      <c r="Z102" s="3">
        <v>1.33004654703637E-2</v>
      </c>
      <c r="AA102" s="3">
        <v>0</v>
      </c>
      <c r="AB102" s="15">
        <v>1438659.5895213101</v>
      </c>
      <c r="AC102" s="15">
        <v>8649.0972993223695</v>
      </c>
    </row>
    <row r="103" spans="1:29" x14ac:dyDescent="0.3">
      <c r="A103">
        <v>1</v>
      </c>
      <c r="B103" s="14">
        <v>4.0120947066638699</v>
      </c>
      <c r="C103" s="14">
        <v>1.8</v>
      </c>
      <c r="D103" s="14">
        <v>5.4976842098779199</v>
      </c>
      <c r="E103" s="14">
        <v>0.85806583862739405</v>
      </c>
      <c r="F103" s="14">
        <v>1.3800941188095699</v>
      </c>
      <c r="G103" s="14">
        <v>16.1733907838038</v>
      </c>
      <c r="H103" s="14">
        <v>0.35399569929091201</v>
      </c>
      <c r="I103">
        <v>2.5000000000000001E-4</v>
      </c>
      <c r="J103" t="s">
        <v>29</v>
      </c>
      <c r="K103">
        <v>1</v>
      </c>
      <c r="L103" t="s">
        <v>30</v>
      </c>
      <c r="M103">
        <v>22017</v>
      </c>
      <c r="N103" s="16">
        <v>24.4070000648498</v>
      </c>
      <c r="O103">
        <v>2.4999998456427298E-4</v>
      </c>
      <c r="P103" s="2">
        <v>24709630.584345099</v>
      </c>
      <c r="Q103" s="2">
        <v>6761871.9615298901</v>
      </c>
      <c r="R103" s="2">
        <v>2731885.8955590599</v>
      </c>
      <c r="S103" s="2">
        <v>9493757.8570889607</v>
      </c>
      <c r="T103">
        <v>1196</v>
      </c>
      <c r="U103">
        <v>3585</v>
      </c>
      <c r="V103">
        <v>125</v>
      </c>
      <c r="W103">
        <v>234</v>
      </c>
      <c r="X103" s="15">
        <v>161.83944480781301</v>
      </c>
      <c r="Y103" s="15">
        <v>42730.6708691776</v>
      </c>
      <c r="Z103" s="3">
        <v>1.40271808735839E-2</v>
      </c>
      <c r="AA103" s="3">
        <v>0</v>
      </c>
      <c r="AB103" s="15">
        <v>683690.73390684102</v>
      </c>
      <c r="AC103" s="15">
        <v>845255.05224255903</v>
      </c>
    </row>
    <row r="104" spans="1:29" x14ac:dyDescent="0.3">
      <c r="A104">
        <v>2</v>
      </c>
      <c r="B104" s="14">
        <v>6.5456345452716302</v>
      </c>
      <c r="C104" s="14">
        <v>1.8</v>
      </c>
      <c r="D104" s="14">
        <v>0.13086564812772</v>
      </c>
      <c r="E104" s="14">
        <v>1.94446586213461</v>
      </c>
      <c r="F104" s="14">
        <v>1.3628665693644899</v>
      </c>
      <c r="G104" s="14">
        <v>17.0307470742062</v>
      </c>
      <c r="H104" s="14">
        <v>0.41071848072341999</v>
      </c>
      <c r="I104">
        <v>2.5000000000000001E-4</v>
      </c>
      <c r="J104" t="s">
        <v>29</v>
      </c>
      <c r="K104">
        <v>1</v>
      </c>
      <c r="L104" t="s">
        <v>30</v>
      </c>
      <c r="M104">
        <v>23698</v>
      </c>
      <c r="N104" s="16">
        <v>26.704999923706001</v>
      </c>
      <c r="O104">
        <v>2.49999995826302E-4</v>
      </c>
      <c r="P104" s="2">
        <v>28010830.925264701</v>
      </c>
      <c r="Q104" s="2">
        <v>7430747.98685773</v>
      </c>
      <c r="R104" s="2">
        <v>4288888.5988148497</v>
      </c>
      <c r="S104" s="2">
        <v>11719636.5856725</v>
      </c>
      <c r="T104">
        <v>2933</v>
      </c>
      <c r="U104">
        <v>4806</v>
      </c>
      <c r="V104">
        <v>316</v>
      </c>
      <c r="W104">
        <v>351</v>
      </c>
      <c r="X104" s="15">
        <v>63.1528829863285</v>
      </c>
      <c r="Y104" s="15">
        <v>90088.436169613793</v>
      </c>
      <c r="Z104" s="3">
        <v>1.3257813641490699E-2</v>
      </c>
      <c r="AA104" s="3">
        <v>0</v>
      </c>
      <c r="AB104" s="15">
        <v>1441414.97871382</v>
      </c>
      <c r="AC104" s="15">
        <v>7851.3158149829897</v>
      </c>
    </row>
    <row r="105" spans="1:29" x14ac:dyDescent="0.3">
      <c r="A105">
        <v>1</v>
      </c>
      <c r="B105" s="14">
        <v>3.9995297182091898</v>
      </c>
      <c r="C105" s="14">
        <v>1.8</v>
      </c>
      <c r="D105" s="14">
        <v>5.5121098258385404</v>
      </c>
      <c r="E105" s="14">
        <v>0.85967010271565003</v>
      </c>
      <c r="F105" s="14">
        <v>1.3801065270706701</v>
      </c>
      <c r="G105" s="14">
        <v>16.183714591196701</v>
      </c>
      <c r="H105" s="14">
        <v>0.35399263420386001</v>
      </c>
      <c r="I105">
        <v>2.5000000000000001E-4</v>
      </c>
      <c r="J105" t="s">
        <v>29</v>
      </c>
      <c r="K105">
        <v>2</v>
      </c>
      <c r="L105" t="s">
        <v>30</v>
      </c>
      <c r="M105">
        <v>20210</v>
      </c>
      <c r="N105" s="16">
        <v>22.046000003814601</v>
      </c>
      <c r="O105">
        <v>2.49999956909197E-4</v>
      </c>
      <c r="P105" s="2">
        <v>24707350.1540897</v>
      </c>
      <c r="Q105" s="2">
        <v>6761948.0351702198</v>
      </c>
      <c r="R105" s="2">
        <v>2735205.5386960302</v>
      </c>
      <c r="S105" s="2">
        <v>9497153.5738662593</v>
      </c>
      <c r="T105">
        <v>1196</v>
      </c>
      <c r="U105">
        <v>3581</v>
      </c>
      <c r="V105">
        <v>125</v>
      </c>
      <c r="W105">
        <v>232</v>
      </c>
      <c r="X105" s="15">
        <v>161.544999872207</v>
      </c>
      <c r="Y105" s="15">
        <v>42723.208669046202</v>
      </c>
      <c r="Z105" s="3">
        <v>1.401828062943E-2</v>
      </c>
      <c r="AA105" s="3">
        <v>0</v>
      </c>
      <c r="AB105" s="15">
        <v>683571.33870474005</v>
      </c>
      <c r="AC105" s="15">
        <v>845931.092055146</v>
      </c>
    </row>
    <row r="106" spans="1:29" x14ac:dyDescent="0.3">
      <c r="A106">
        <v>2</v>
      </c>
      <c r="B106" s="14">
        <v>6.5461161163447201</v>
      </c>
      <c r="C106" s="14">
        <v>1.7999999989144</v>
      </c>
      <c r="D106" s="14">
        <v>0.13079159343820501</v>
      </c>
      <c r="E106" s="14">
        <v>1.9447982929190499</v>
      </c>
      <c r="F106" s="14">
        <v>1.3624732094130501</v>
      </c>
      <c r="G106" s="14">
        <v>17.028986052992799</v>
      </c>
      <c r="H106" s="14">
        <v>0.41071642685107002</v>
      </c>
      <c r="I106">
        <v>2.5000000000000001E-4</v>
      </c>
      <c r="J106" t="s">
        <v>29</v>
      </c>
      <c r="K106">
        <v>2</v>
      </c>
      <c r="L106" t="s">
        <v>30</v>
      </c>
      <c r="M106">
        <v>22800</v>
      </c>
      <c r="N106" s="16">
        <v>24.735999822616499</v>
      </c>
      <c r="O106">
        <v>2.4999998180956501E-4</v>
      </c>
      <c r="P106" s="2">
        <v>28010404.546753</v>
      </c>
      <c r="Q106" s="2">
        <v>7430730.6856648903</v>
      </c>
      <c r="R106" s="2">
        <v>4289123.5407560701</v>
      </c>
      <c r="S106" s="2">
        <v>11719854.2264209</v>
      </c>
      <c r="T106">
        <v>2935</v>
      </c>
      <c r="U106">
        <v>4806</v>
      </c>
      <c r="V106">
        <v>316</v>
      </c>
      <c r="W106">
        <v>351</v>
      </c>
      <c r="X106" s="15">
        <v>62.016069425482499</v>
      </c>
      <c r="Y106" s="15">
        <v>90096.875698716001</v>
      </c>
      <c r="Z106" s="3">
        <v>1.32577434985476E-2</v>
      </c>
      <c r="AA106" s="3">
        <v>0</v>
      </c>
      <c r="AB106" s="15">
        <v>1441550.01117945</v>
      </c>
      <c r="AC106" s="15">
        <v>7705.6215119865801</v>
      </c>
    </row>
    <row r="107" spans="1:29" x14ac:dyDescent="0.3">
      <c r="A107">
        <v>1</v>
      </c>
      <c r="B107" s="14">
        <v>4.0007412818523003</v>
      </c>
      <c r="C107" s="14">
        <v>1.8</v>
      </c>
      <c r="D107" s="14">
        <v>5.5006665079069199</v>
      </c>
      <c r="E107" s="14">
        <v>0.86134714303956805</v>
      </c>
      <c r="F107" s="14">
        <v>1.3801053275364701</v>
      </c>
      <c r="G107" s="14">
        <v>16.184149730049299</v>
      </c>
      <c r="H107" s="14">
        <v>0.35399318003666302</v>
      </c>
      <c r="I107">
        <v>2.5000000000000001E-4</v>
      </c>
      <c r="J107" t="s">
        <v>29</v>
      </c>
      <c r="K107">
        <v>3</v>
      </c>
      <c r="L107" t="s">
        <v>30</v>
      </c>
      <c r="M107">
        <v>23748</v>
      </c>
      <c r="N107" s="16">
        <v>25.816999912261899</v>
      </c>
      <c r="O107">
        <v>2.4999996226312502E-4</v>
      </c>
      <c r="P107" s="2">
        <v>24707697.783089399</v>
      </c>
      <c r="Q107" s="2">
        <v>6761740.4940026496</v>
      </c>
      <c r="R107" s="2">
        <v>2734731.4871088499</v>
      </c>
      <c r="S107" s="2">
        <v>9496471.9811115004</v>
      </c>
      <c r="T107">
        <v>1198</v>
      </c>
      <c r="U107">
        <v>3581</v>
      </c>
      <c r="V107">
        <v>125</v>
      </c>
      <c r="W107">
        <v>233</v>
      </c>
      <c r="X107" s="15">
        <v>161.71457163660801</v>
      </c>
      <c r="Y107" s="15">
        <v>42774.231208949001</v>
      </c>
      <c r="Z107" s="3">
        <v>1.40179002554673E-2</v>
      </c>
      <c r="AA107" s="3">
        <v>0</v>
      </c>
      <c r="AB107" s="15">
        <v>684387.69934318401</v>
      </c>
      <c r="AC107" s="15">
        <v>845061.03163990704</v>
      </c>
    </row>
    <row r="108" spans="1:29" x14ac:dyDescent="0.3">
      <c r="A108">
        <v>2</v>
      </c>
      <c r="B108" s="14">
        <v>6.6106364525397998</v>
      </c>
      <c r="C108" s="14">
        <v>1.8</v>
      </c>
      <c r="D108" s="14">
        <v>0.141137289563038</v>
      </c>
      <c r="E108" s="14">
        <v>1.92508374677073</v>
      </c>
      <c r="F108" s="14">
        <v>1.35864010867301</v>
      </c>
      <c r="G108" s="14">
        <v>16.988221695874302</v>
      </c>
      <c r="H108" s="14">
        <v>0.41071419492223898</v>
      </c>
      <c r="I108">
        <v>2.5000000000000001E-4</v>
      </c>
      <c r="J108" t="s">
        <v>29</v>
      </c>
      <c r="K108">
        <v>3</v>
      </c>
      <c r="L108" t="s">
        <v>30</v>
      </c>
      <c r="M108">
        <v>23803</v>
      </c>
      <c r="N108" s="16">
        <v>26.1029999256134</v>
      </c>
      <c r="O108">
        <v>2.4999994080053903E-4</v>
      </c>
      <c r="P108" s="2">
        <v>28033388.177801602</v>
      </c>
      <c r="Q108" s="2">
        <v>7433420.8927228795</v>
      </c>
      <c r="R108" s="2">
        <v>4257388.8969971603</v>
      </c>
      <c r="S108" s="2">
        <v>11690809.789720001</v>
      </c>
      <c r="T108">
        <v>2930</v>
      </c>
      <c r="U108">
        <v>4811</v>
      </c>
      <c r="V108">
        <v>315</v>
      </c>
      <c r="W108">
        <v>351</v>
      </c>
      <c r="X108" s="15">
        <v>58.807536085704903</v>
      </c>
      <c r="Y108" s="15">
        <v>89995.995788585598</v>
      </c>
      <c r="Z108" s="3">
        <v>1.3275444667364701E-2</v>
      </c>
      <c r="AA108" s="3">
        <v>0</v>
      </c>
      <c r="AB108" s="15">
        <v>1439935.93261737</v>
      </c>
      <c r="AC108" s="15">
        <v>7884.9394365661101</v>
      </c>
    </row>
    <row r="109" spans="1:29" x14ac:dyDescent="0.3">
      <c r="A109">
        <v>1</v>
      </c>
      <c r="B109" s="14">
        <v>4.0007412435634997</v>
      </c>
      <c r="C109" s="14">
        <v>1.8</v>
      </c>
      <c r="D109" s="14">
        <v>5.5006797900748197</v>
      </c>
      <c r="E109" s="14">
        <v>0.86134540830339101</v>
      </c>
      <c r="F109" s="14">
        <v>1.3801053207946501</v>
      </c>
      <c r="G109" s="14">
        <v>16.1841448859015</v>
      </c>
      <c r="H109" s="14">
        <v>0.35399318195230101</v>
      </c>
      <c r="I109">
        <v>2.5000000000000001E-4</v>
      </c>
      <c r="J109" t="s">
        <v>29</v>
      </c>
      <c r="K109">
        <v>4</v>
      </c>
      <c r="L109" t="s">
        <v>30</v>
      </c>
      <c r="M109">
        <v>22360</v>
      </c>
      <c r="N109" s="16">
        <v>24.619999885559</v>
      </c>
      <c r="O109">
        <v>2.4999999351911798E-4</v>
      </c>
      <c r="P109" s="2">
        <v>24707697.1772172</v>
      </c>
      <c r="Q109" s="2">
        <v>6761741.0020546503</v>
      </c>
      <c r="R109" s="2">
        <v>2734732.2146272999</v>
      </c>
      <c r="S109" s="2">
        <v>9496473.2166819591</v>
      </c>
      <c r="T109">
        <v>1198</v>
      </c>
      <c r="U109">
        <v>3581</v>
      </c>
      <c r="V109">
        <v>125</v>
      </c>
      <c r="W109">
        <v>233</v>
      </c>
      <c r="X109" s="15">
        <v>161.714386629757</v>
      </c>
      <c r="Y109" s="15">
        <v>42774.1641921142</v>
      </c>
      <c r="Z109" s="3">
        <v>1.40179033669025E-2</v>
      </c>
      <c r="AA109" s="3">
        <v>0</v>
      </c>
      <c r="AB109" s="15">
        <v>684386.62707382697</v>
      </c>
      <c r="AC109" s="15">
        <v>845062.10538372002</v>
      </c>
    </row>
    <row r="110" spans="1:29" x14ac:dyDescent="0.3">
      <c r="A110">
        <v>2</v>
      </c>
      <c r="B110" s="14">
        <v>6.5556862611201296</v>
      </c>
      <c r="C110" s="14">
        <v>1.8</v>
      </c>
      <c r="D110" s="14">
        <v>0.12461488828122801</v>
      </c>
      <c r="E110" s="14">
        <v>1.94250141716401</v>
      </c>
      <c r="F110" s="14">
        <v>1.36302389953718</v>
      </c>
      <c r="G110" s="14">
        <v>17.023285862474001</v>
      </c>
      <c r="H110" s="14">
        <v>0.41071827478658002</v>
      </c>
      <c r="I110">
        <v>2.5000000000000001E-4</v>
      </c>
      <c r="J110" t="s">
        <v>29</v>
      </c>
      <c r="K110">
        <v>4</v>
      </c>
      <c r="L110" t="s">
        <v>30</v>
      </c>
      <c r="M110">
        <v>30615</v>
      </c>
      <c r="N110" s="16">
        <v>34.730999946594203</v>
      </c>
      <c r="O110">
        <v>2.4999999531438098E-4</v>
      </c>
      <c r="P110" s="2">
        <v>28014083.364975501</v>
      </c>
      <c r="Q110" s="2">
        <v>7431161.3079992002</v>
      </c>
      <c r="R110" s="2">
        <v>4284706.3103553001</v>
      </c>
      <c r="S110" s="2">
        <v>11715867.618354499</v>
      </c>
      <c r="T110">
        <v>2935</v>
      </c>
      <c r="U110">
        <v>4806</v>
      </c>
      <c r="V110">
        <v>316</v>
      </c>
      <c r="W110">
        <v>351</v>
      </c>
      <c r="X110" s="15">
        <v>65.155934523241797</v>
      </c>
      <c r="Y110" s="15">
        <v>90086.356742272794</v>
      </c>
      <c r="Z110" s="3">
        <v>1.32641958765912E-2</v>
      </c>
      <c r="AA110" s="3">
        <v>0</v>
      </c>
      <c r="AB110" s="15">
        <v>1441381.70787636</v>
      </c>
      <c r="AC110" s="15">
        <v>7713.4295263991798</v>
      </c>
    </row>
    <row r="111" spans="1:29" x14ac:dyDescent="0.3">
      <c r="A111">
        <v>1</v>
      </c>
      <c r="B111" s="14">
        <v>4.0007415339749599</v>
      </c>
      <c r="C111" s="14">
        <v>1.7999999961023301</v>
      </c>
      <c r="D111" s="14">
        <v>5.5006661406149702</v>
      </c>
      <c r="E111" s="14">
        <v>0.86134713479861102</v>
      </c>
      <c r="F111" s="14">
        <v>1.38010532017418</v>
      </c>
      <c r="G111" s="14">
        <v>16.184149548137999</v>
      </c>
      <c r="H111" s="14">
        <v>0.35399317980987299</v>
      </c>
      <c r="I111">
        <v>2.5000000000000001E-4</v>
      </c>
      <c r="J111" t="s">
        <v>29</v>
      </c>
      <c r="K111">
        <v>5</v>
      </c>
      <c r="L111" t="s">
        <v>30</v>
      </c>
      <c r="M111">
        <v>22879</v>
      </c>
      <c r="N111" s="16">
        <v>25.5709998607635</v>
      </c>
      <c r="O111">
        <v>2.49999989980445E-4</v>
      </c>
      <c r="P111" s="2">
        <v>24707697.827518601</v>
      </c>
      <c r="Q111" s="2">
        <v>6761740.4877761798</v>
      </c>
      <c r="R111" s="2">
        <v>2734731.41246473</v>
      </c>
      <c r="S111" s="2">
        <v>9496471.9002409093</v>
      </c>
      <c r="T111">
        <v>1198</v>
      </c>
      <c r="U111">
        <v>3581</v>
      </c>
      <c r="V111">
        <v>125</v>
      </c>
      <c r="W111">
        <v>233</v>
      </c>
      <c r="X111" s="15">
        <v>161.71457877600099</v>
      </c>
      <c r="Y111" s="15">
        <v>42774.231821574402</v>
      </c>
      <c r="Z111" s="3">
        <v>1.4017900399001601E-2</v>
      </c>
      <c r="AA111" s="3">
        <v>0</v>
      </c>
      <c r="AB111" s="15">
        <v>684387.70914519101</v>
      </c>
      <c r="AC111" s="15">
        <v>845061.01252111804</v>
      </c>
    </row>
    <row r="112" spans="1:29" x14ac:dyDescent="0.3">
      <c r="A112">
        <v>2</v>
      </c>
      <c r="B112" s="14">
        <v>6.5552509366016301</v>
      </c>
      <c r="C112" s="14">
        <v>1.8</v>
      </c>
      <c r="D112" s="14">
        <v>0.13521985864517899</v>
      </c>
      <c r="E112" s="14">
        <v>1.94198764609588</v>
      </c>
      <c r="F112" s="14">
        <v>1.3616856350745501</v>
      </c>
      <c r="G112" s="14">
        <v>17.022726326159901</v>
      </c>
      <c r="H112" s="14">
        <v>0.41071773937242201</v>
      </c>
      <c r="I112">
        <v>2.5000000000000001E-4</v>
      </c>
      <c r="J112" t="s">
        <v>29</v>
      </c>
      <c r="K112">
        <v>5</v>
      </c>
      <c r="L112" t="s">
        <v>30</v>
      </c>
      <c r="M112">
        <v>32602</v>
      </c>
      <c r="N112" s="16">
        <v>36.365999937057403</v>
      </c>
      <c r="O112">
        <v>2.4999987471337898E-4</v>
      </c>
      <c r="P112" s="2">
        <v>28014028.519078899</v>
      </c>
      <c r="Q112" s="2">
        <v>7431334.3427419504</v>
      </c>
      <c r="R112" s="2">
        <v>4284611.4998772396</v>
      </c>
      <c r="S112" s="2">
        <v>11715945.842619199</v>
      </c>
      <c r="T112">
        <v>2933</v>
      </c>
      <c r="U112">
        <v>4806</v>
      </c>
      <c r="V112">
        <v>315</v>
      </c>
      <c r="W112">
        <v>351</v>
      </c>
      <c r="X112" s="15">
        <v>60.542213088611199</v>
      </c>
      <c r="Y112" s="15">
        <v>90075.471399561007</v>
      </c>
      <c r="Z112" s="3">
        <v>1.3259717870186399E-2</v>
      </c>
      <c r="AA112" s="3">
        <v>0</v>
      </c>
      <c r="AB112" s="15">
        <v>1441207.5423929701</v>
      </c>
      <c r="AC112" s="15">
        <v>7777.1840211129602</v>
      </c>
    </row>
    <row r="113" spans="1:29" x14ac:dyDescent="0.3">
      <c r="A113">
        <v>1</v>
      </c>
      <c r="B113" s="14">
        <v>3.9995313527099099</v>
      </c>
      <c r="C113" s="14">
        <v>1.79999999878713</v>
      </c>
      <c r="D113" s="14">
        <v>5.51211266704812</v>
      </c>
      <c r="E113" s="14">
        <v>0.85966919136196696</v>
      </c>
      <c r="F113" s="14">
        <v>1.3801065154394601</v>
      </c>
      <c r="G113" s="14">
        <v>16.183712076195601</v>
      </c>
      <c r="H113" s="14">
        <v>0.353992633706737</v>
      </c>
      <c r="I113">
        <v>2.5000000000000001E-4</v>
      </c>
      <c r="J113" t="s">
        <v>29</v>
      </c>
      <c r="K113">
        <v>6</v>
      </c>
      <c r="L113" t="s">
        <v>30</v>
      </c>
      <c r="M113">
        <v>23799</v>
      </c>
      <c r="N113" s="16">
        <v>26.411000013351401</v>
      </c>
      <c r="O113">
        <v>2.4999998620208098E-4</v>
      </c>
      <c r="P113" s="2">
        <v>24707350.372464102</v>
      </c>
      <c r="Q113" s="2">
        <v>6761948.1803075904</v>
      </c>
      <c r="R113" s="2">
        <v>2735205.2182457899</v>
      </c>
      <c r="S113" s="2">
        <v>9497153.3985533807</v>
      </c>
      <c r="T113">
        <v>1196</v>
      </c>
      <c r="U113">
        <v>3581</v>
      </c>
      <c r="V113">
        <v>125</v>
      </c>
      <c r="W113">
        <v>232</v>
      </c>
      <c r="X113" s="15">
        <v>161.54497282120099</v>
      </c>
      <c r="Y113" s="15">
        <v>42723.185768980802</v>
      </c>
      <c r="Z113" s="3">
        <v>1.40182875376585E-2</v>
      </c>
      <c r="AA113" s="3">
        <v>0</v>
      </c>
      <c r="AB113" s="15">
        <v>683570.97230369295</v>
      </c>
      <c r="AC113" s="15">
        <v>845931.38643640606</v>
      </c>
    </row>
    <row r="114" spans="1:29" x14ac:dyDescent="0.3">
      <c r="A114">
        <v>2</v>
      </c>
      <c r="B114" s="14">
        <v>6.5556975636551202</v>
      </c>
      <c r="C114" s="14">
        <v>1.79999999959582</v>
      </c>
      <c r="D114" s="14">
        <v>0.124614984235787</v>
      </c>
      <c r="E114" s="14">
        <v>1.9424981993333099</v>
      </c>
      <c r="F114" s="14">
        <v>1.36302360818863</v>
      </c>
      <c r="G114" s="14">
        <v>17.0232786683938</v>
      </c>
      <c r="H114" s="14">
        <v>0.41071827486218399</v>
      </c>
      <c r="I114">
        <v>2.5000000000000001E-4</v>
      </c>
      <c r="J114" t="s">
        <v>29</v>
      </c>
      <c r="K114">
        <v>6</v>
      </c>
      <c r="L114" t="s">
        <v>30</v>
      </c>
      <c r="M114">
        <v>28155</v>
      </c>
      <c r="N114" s="16">
        <v>31.713999986648499</v>
      </c>
      <c r="O114">
        <v>2.4999999410189302E-4</v>
      </c>
      <c r="P114" s="2">
        <v>28014087.748238001</v>
      </c>
      <c r="Q114" s="2">
        <v>7431161.9210614199</v>
      </c>
      <c r="R114" s="2">
        <v>4284700.77699163</v>
      </c>
      <c r="S114" s="2">
        <v>11715862.698053</v>
      </c>
      <c r="T114">
        <v>2935</v>
      </c>
      <c r="U114">
        <v>4806</v>
      </c>
      <c r="V114">
        <v>316</v>
      </c>
      <c r="W114">
        <v>351</v>
      </c>
      <c r="X114" s="15">
        <v>65.155594494608096</v>
      </c>
      <c r="Y114" s="15">
        <v>90086.343830354905</v>
      </c>
      <c r="Z114" s="3">
        <v>1.32642005504946E-2</v>
      </c>
      <c r="AA114" s="3">
        <v>0</v>
      </c>
      <c r="AB114" s="15">
        <v>1441381.5012856701</v>
      </c>
      <c r="AC114" s="15">
        <v>7713.39521177799</v>
      </c>
    </row>
    <row r="115" spans="1:29" x14ac:dyDescent="0.3">
      <c r="A115">
        <v>1</v>
      </c>
      <c r="B115" s="14">
        <v>4.0007390034880999</v>
      </c>
      <c r="C115" s="14">
        <v>1.7999999947882399</v>
      </c>
      <c r="D115" s="14">
        <v>5.5006817862509196</v>
      </c>
      <c r="E115" s="14">
        <v>0.86134567307376297</v>
      </c>
      <c r="F115" s="14">
        <v>1.38010533272015</v>
      </c>
      <c r="G115" s="14">
        <v>16.184147767198699</v>
      </c>
      <c r="H115" s="14">
        <v>0.35399318571083699</v>
      </c>
      <c r="I115">
        <v>2.5000000000000001E-4</v>
      </c>
      <c r="J115" t="s">
        <v>29</v>
      </c>
      <c r="K115">
        <v>7</v>
      </c>
      <c r="L115" t="s">
        <v>30</v>
      </c>
      <c r="M115">
        <v>20433</v>
      </c>
      <c r="N115" s="16">
        <v>22.891000032424898</v>
      </c>
      <c r="O115">
        <v>2.49999951558563E-4</v>
      </c>
      <c r="P115" s="2">
        <v>24707697.057936501</v>
      </c>
      <c r="Q115" s="2">
        <v>6761740.9788110601</v>
      </c>
      <c r="R115" s="2">
        <v>2734732.7893393999</v>
      </c>
      <c r="S115" s="2">
        <v>9496473.76815046</v>
      </c>
      <c r="T115">
        <v>1198</v>
      </c>
      <c r="U115">
        <v>3581</v>
      </c>
      <c r="V115">
        <v>125</v>
      </c>
      <c r="W115">
        <v>233</v>
      </c>
      <c r="X115" s="15">
        <v>161.71434258293701</v>
      </c>
      <c r="Y115" s="15">
        <v>42774.165807109603</v>
      </c>
      <c r="Z115" s="3">
        <v>1.4017923059398E-2</v>
      </c>
      <c r="AA115" s="3">
        <v>0</v>
      </c>
      <c r="AB115" s="15">
        <v>684386.65291375399</v>
      </c>
      <c r="AC115" s="15">
        <v>845062.18188043102</v>
      </c>
    </row>
    <row r="116" spans="1:29" x14ac:dyDescent="0.3">
      <c r="A116">
        <v>2</v>
      </c>
      <c r="B116" s="14">
        <v>6.5549515521888404</v>
      </c>
      <c r="C116" s="14">
        <v>1.8</v>
      </c>
      <c r="D116" s="14">
        <v>0.129439556900831</v>
      </c>
      <c r="E116" s="14">
        <v>1.9416219127757299</v>
      </c>
      <c r="F116" s="14">
        <v>1.36285089269364</v>
      </c>
      <c r="G116" s="14">
        <v>17.025506297766199</v>
      </c>
      <c r="H116" s="14">
        <v>0.41072174404196199</v>
      </c>
      <c r="I116">
        <v>2.5000000000000001E-4</v>
      </c>
      <c r="J116" t="s">
        <v>29</v>
      </c>
      <c r="K116">
        <v>7</v>
      </c>
      <c r="L116" t="s">
        <v>30</v>
      </c>
      <c r="M116">
        <v>33129</v>
      </c>
      <c r="N116" s="16">
        <v>36.707999944686797</v>
      </c>
      <c r="O116">
        <v>2.4999999478857502E-4</v>
      </c>
      <c r="P116" s="2">
        <v>28014316.397344202</v>
      </c>
      <c r="Q116" s="2">
        <v>7431104.2380616898</v>
      </c>
      <c r="R116" s="2">
        <v>4284353.7116553998</v>
      </c>
      <c r="S116" s="2">
        <v>11715457.949717</v>
      </c>
      <c r="T116">
        <v>2933</v>
      </c>
      <c r="U116">
        <v>4807</v>
      </c>
      <c r="V116">
        <v>316</v>
      </c>
      <c r="W116">
        <v>351</v>
      </c>
      <c r="X116" s="15">
        <v>63.556909798705803</v>
      </c>
      <c r="Y116" s="15">
        <v>90078.269287385803</v>
      </c>
      <c r="Z116" s="3">
        <v>1.32618341348314E-2</v>
      </c>
      <c r="AA116" s="3">
        <v>0</v>
      </c>
      <c r="AB116" s="15">
        <v>1441252.3085981701</v>
      </c>
      <c r="AC116" s="15">
        <v>7815.4393302140797</v>
      </c>
    </row>
    <row r="117" spans="1:29" x14ac:dyDescent="0.3">
      <c r="A117">
        <v>1</v>
      </c>
      <c r="B117" s="14">
        <v>4.0007410253237703</v>
      </c>
      <c r="C117" s="14">
        <v>1.8</v>
      </c>
      <c r="D117" s="14">
        <v>5.50066542748639</v>
      </c>
      <c r="E117" s="14">
        <v>0.86134735314311295</v>
      </c>
      <c r="F117" s="14">
        <v>1.3801053206596201</v>
      </c>
      <c r="G117" s="14">
        <v>16.184150432321001</v>
      </c>
      <c r="H117" s="14">
        <v>0.35399317966347699</v>
      </c>
      <c r="I117">
        <v>2.5000000000000001E-4</v>
      </c>
      <c r="J117" t="s">
        <v>29</v>
      </c>
      <c r="K117">
        <v>8</v>
      </c>
      <c r="L117" t="s">
        <v>30</v>
      </c>
      <c r="M117">
        <v>20476</v>
      </c>
      <c r="N117" s="16">
        <v>22.828000068664501</v>
      </c>
      <c r="O117">
        <v>2.4999999864220001E-4</v>
      </c>
      <c r="P117" s="2">
        <v>24707697.7731383</v>
      </c>
      <c r="Q117" s="2">
        <v>6761740.4349406799</v>
      </c>
      <c r="R117" s="2">
        <v>2734731.4820091701</v>
      </c>
      <c r="S117" s="2">
        <v>9496471.9169498608</v>
      </c>
      <c r="T117">
        <v>1198</v>
      </c>
      <c r="U117">
        <v>3581</v>
      </c>
      <c r="V117">
        <v>125</v>
      </c>
      <c r="W117">
        <v>233</v>
      </c>
      <c r="X117" s="15">
        <v>161.71458477044101</v>
      </c>
      <c r="Y117" s="15">
        <v>42774.237987906999</v>
      </c>
      <c r="Z117" s="3">
        <v>1.40178984634953E-2</v>
      </c>
      <c r="AA117" s="3">
        <v>0</v>
      </c>
      <c r="AB117" s="15">
        <v>684387.80780651304</v>
      </c>
      <c r="AC117" s="15">
        <v>845060.93428873201</v>
      </c>
    </row>
    <row r="118" spans="1:29" x14ac:dyDescent="0.3">
      <c r="A118">
        <v>2</v>
      </c>
      <c r="B118" s="14">
        <v>6.5552508423240301</v>
      </c>
      <c r="C118" s="14">
        <v>1.79999999529094</v>
      </c>
      <c r="D118" s="14">
        <v>0.13521987377095701</v>
      </c>
      <c r="E118" s="14">
        <v>1.9419876756432499</v>
      </c>
      <c r="F118" s="14">
        <v>1.36168561512347</v>
      </c>
      <c r="G118" s="14">
        <v>17.022726495398</v>
      </c>
      <c r="H118" s="14">
        <v>0.41071773935356998</v>
      </c>
      <c r="I118">
        <v>2.5000000000000001E-4</v>
      </c>
      <c r="J118" t="s">
        <v>29</v>
      </c>
      <c r="K118">
        <v>8</v>
      </c>
      <c r="L118" t="s">
        <v>30</v>
      </c>
      <c r="M118">
        <v>22714</v>
      </c>
      <c r="N118" s="16">
        <v>26.887000083923301</v>
      </c>
      <c r="O118">
        <v>2.4999996011344598E-4</v>
      </c>
      <c r="P118" s="2">
        <v>28014028.495694701</v>
      </c>
      <c r="Q118" s="2">
        <v>7431334.3268727204</v>
      </c>
      <c r="R118" s="2">
        <v>4284611.5359677197</v>
      </c>
      <c r="S118" s="2">
        <v>11715945.862840399</v>
      </c>
      <c r="T118">
        <v>2933</v>
      </c>
      <c r="U118">
        <v>4806</v>
      </c>
      <c r="V118">
        <v>315</v>
      </c>
      <c r="W118">
        <v>351</v>
      </c>
      <c r="X118" s="15">
        <v>60.542220246255802</v>
      </c>
      <c r="Y118" s="15">
        <v>90075.4715239332</v>
      </c>
      <c r="Z118" s="3">
        <v>1.32597217811236E-2</v>
      </c>
      <c r="AA118" s="3">
        <v>0</v>
      </c>
      <c r="AB118" s="15">
        <v>1441207.54438293</v>
      </c>
      <c r="AC118" s="15">
        <v>7777.18581053662</v>
      </c>
    </row>
    <row r="119" spans="1:29" x14ac:dyDescent="0.3">
      <c r="A119">
        <v>1</v>
      </c>
      <c r="B119" s="14">
        <v>4.0120468298734897</v>
      </c>
      <c r="C119" s="14">
        <v>1.8</v>
      </c>
      <c r="D119" s="14">
        <v>5.5058811723749397</v>
      </c>
      <c r="E119" s="14">
        <v>0.85657289729367403</v>
      </c>
      <c r="F119" s="14">
        <v>1.3800941614609901</v>
      </c>
      <c r="G119" s="14">
        <v>16.1718922651716</v>
      </c>
      <c r="H119" s="14">
        <v>0.35399533860314403</v>
      </c>
      <c r="I119">
        <v>2.5000000000000001E-4</v>
      </c>
      <c r="J119" t="s">
        <v>29</v>
      </c>
      <c r="K119">
        <v>9</v>
      </c>
      <c r="L119" t="s">
        <v>30</v>
      </c>
      <c r="M119">
        <v>26524</v>
      </c>
      <c r="N119" s="16">
        <v>31.2060000896453</v>
      </c>
      <c r="O119">
        <v>2.4999999438132201E-4</v>
      </c>
      <c r="P119" s="2">
        <v>24709304.1720284</v>
      </c>
      <c r="Q119" s="2">
        <v>6762003.4652947998</v>
      </c>
      <c r="R119" s="2">
        <v>2732098.0588388802</v>
      </c>
      <c r="S119" s="2">
        <v>9494101.5241336897</v>
      </c>
      <c r="T119">
        <v>1194</v>
      </c>
      <c r="U119">
        <v>3586</v>
      </c>
      <c r="V119">
        <v>125</v>
      </c>
      <c r="W119">
        <v>234</v>
      </c>
      <c r="X119" s="15">
        <v>161.72501611278801</v>
      </c>
      <c r="Y119" s="15">
        <v>42689.444823546597</v>
      </c>
      <c r="Z119" s="3">
        <v>1.40284813904594E-2</v>
      </c>
      <c r="AA119" s="3">
        <v>0</v>
      </c>
      <c r="AB119" s="15">
        <v>683031.11717674602</v>
      </c>
      <c r="AC119" s="15">
        <v>845916.785251564</v>
      </c>
    </row>
    <row r="120" spans="1:29" x14ac:dyDescent="0.3">
      <c r="A120">
        <v>2</v>
      </c>
      <c r="B120" s="14">
        <v>6.546114327133</v>
      </c>
      <c r="C120" s="14">
        <v>1.8</v>
      </c>
      <c r="D120" s="14">
        <v>0.130790178272852</v>
      </c>
      <c r="E120" s="14">
        <v>1.9447986597379701</v>
      </c>
      <c r="F120" s="14">
        <v>1.36247344419542</v>
      </c>
      <c r="G120" s="14">
        <v>17.0289876422951</v>
      </c>
      <c r="H120" s="14">
        <v>0.410716420382092</v>
      </c>
      <c r="I120">
        <v>2.5000000000000001E-4</v>
      </c>
      <c r="J120" t="s">
        <v>29</v>
      </c>
      <c r="K120">
        <v>9</v>
      </c>
      <c r="L120" t="s">
        <v>30</v>
      </c>
      <c r="M120">
        <v>23053</v>
      </c>
      <c r="N120" s="16">
        <v>26.549999952316199</v>
      </c>
      <c r="O120">
        <v>2.4999990477980798E-4</v>
      </c>
      <c r="P120" s="2">
        <v>28010403.664426401</v>
      </c>
      <c r="Q120" s="2">
        <v>7430730.4493816104</v>
      </c>
      <c r="R120" s="2">
        <v>4289124.0902595203</v>
      </c>
      <c r="S120" s="2">
        <v>11719854.539641101</v>
      </c>
      <c r="T120">
        <v>2935</v>
      </c>
      <c r="U120">
        <v>4806</v>
      </c>
      <c r="V120">
        <v>316</v>
      </c>
      <c r="W120">
        <v>351</v>
      </c>
      <c r="X120" s="15">
        <v>62.016906590671802</v>
      </c>
      <c r="Y120" s="15">
        <v>90096.876806289103</v>
      </c>
      <c r="Z120" s="3">
        <v>1.32577381607989E-2</v>
      </c>
      <c r="AA120" s="3">
        <v>0</v>
      </c>
      <c r="AB120" s="15">
        <v>1441550.0289006201</v>
      </c>
      <c r="AC120" s="15">
        <v>7705.6421554785502</v>
      </c>
    </row>
    <row r="121" spans="1:29" x14ac:dyDescent="0.3">
      <c r="A121">
        <v>1</v>
      </c>
      <c r="B121" s="14">
        <v>4.0007415594839797</v>
      </c>
      <c r="C121" s="14">
        <v>1.8</v>
      </c>
      <c r="D121" s="14">
        <v>5.50066796484374</v>
      </c>
      <c r="E121" s="14">
        <v>0.86134689143197196</v>
      </c>
      <c r="F121" s="14">
        <v>1.38010531875895</v>
      </c>
      <c r="G121" s="14">
        <v>16.184148785110299</v>
      </c>
      <c r="H121" s="14">
        <v>0.35399318000404001</v>
      </c>
      <c r="I121">
        <v>2.5000000000000001E-4</v>
      </c>
      <c r="J121" t="s">
        <v>29</v>
      </c>
      <c r="K121">
        <v>10</v>
      </c>
      <c r="L121" t="s">
        <v>30</v>
      </c>
      <c r="M121">
        <v>18869</v>
      </c>
      <c r="N121" s="16">
        <v>22.263999938964801</v>
      </c>
      <c r="O121">
        <v>2.4999999489664601E-4</v>
      </c>
      <c r="P121" s="2">
        <v>24707697.737229101</v>
      </c>
      <c r="Q121" s="2">
        <v>6761740.5627320996</v>
      </c>
      <c r="R121" s="2">
        <v>2734731.50757939</v>
      </c>
      <c r="S121" s="2">
        <v>9496472.0703114904</v>
      </c>
      <c r="T121">
        <v>1198</v>
      </c>
      <c r="U121">
        <v>3581</v>
      </c>
      <c r="V121">
        <v>125</v>
      </c>
      <c r="W121">
        <v>233</v>
      </c>
      <c r="X121" s="15">
        <v>161.71455342015699</v>
      </c>
      <c r="Y121" s="15">
        <v>42774.2223855068</v>
      </c>
      <c r="Z121" s="3">
        <v>1.4017901689691799E-2</v>
      </c>
      <c r="AA121" s="3">
        <v>0</v>
      </c>
      <c r="AB121" s="15">
        <v>684387.55816810904</v>
      </c>
      <c r="AC121" s="15">
        <v>845061.16027490795</v>
      </c>
    </row>
    <row r="122" spans="1:29" x14ac:dyDescent="0.3">
      <c r="A122">
        <v>2</v>
      </c>
      <c r="B122" s="14">
        <v>6.5556808936985203</v>
      </c>
      <c r="C122" s="14">
        <v>1.7999999996079299</v>
      </c>
      <c r="D122" s="14">
        <v>0.124614865575113</v>
      </c>
      <c r="E122" s="14">
        <v>1.9425029470808901</v>
      </c>
      <c r="F122" s="14">
        <v>1.36302403459083</v>
      </c>
      <c r="G122" s="14">
        <v>17.023289289586401</v>
      </c>
      <c r="H122" s="14">
        <v>0.41071827490726398</v>
      </c>
      <c r="I122">
        <v>2.5000000000000001E-4</v>
      </c>
      <c r="J122" t="s">
        <v>29</v>
      </c>
      <c r="K122">
        <v>10</v>
      </c>
      <c r="L122" t="s">
        <v>30</v>
      </c>
      <c r="M122">
        <v>32630</v>
      </c>
      <c r="N122" s="16">
        <v>37.344000101089399</v>
      </c>
      <c r="O122">
        <v>2.4999999814520699E-4</v>
      </c>
      <c r="P122" s="2">
        <v>28014081.2924942</v>
      </c>
      <c r="Q122" s="2">
        <v>7431161.0188972503</v>
      </c>
      <c r="R122" s="2">
        <v>4284708.9423807003</v>
      </c>
      <c r="S122" s="2">
        <v>11715869.9612779</v>
      </c>
      <c r="T122">
        <v>2935</v>
      </c>
      <c r="U122">
        <v>4806</v>
      </c>
      <c r="V122">
        <v>316</v>
      </c>
      <c r="W122">
        <v>351</v>
      </c>
      <c r="X122" s="15">
        <v>65.156084508404405</v>
      </c>
      <c r="Y122" s="15">
        <v>90086.362887677795</v>
      </c>
      <c r="Z122" s="3">
        <v>1.3264194192075701E-2</v>
      </c>
      <c r="AA122" s="3">
        <v>0</v>
      </c>
      <c r="AB122" s="15">
        <v>1441381.8062028401</v>
      </c>
      <c r="AC122" s="15">
        <v>7713.4458767947599</v>
      </c>
    </row>
    <row r="123" spans="1:29" x14ac:dyDescent="0.3">
      <c r="A123">
        <v>1</v>
      </c>
      <c r="B123" s="14">
        <v>3.9997145140544501</v>
      </c>
      <c r="C123" s="14">
        <v>1.7999999961247799</v>
      </c>
      <c r="D123" s="14">
        <v>5.51132041489854</v>
      </c>
      <c r="E123" s="14">
        <v>0.85950425519616602</v>
      </c>
      <c r="F123" s="14">
        <v>1.3676434584263799</v>
      </c>
      <c r="G123" s="14">
        <v>16.166581969279999</v>
      </c>
      <c r="H123" s="14">
        <v>0.35352738950863499</v>
      </c>
      <c r="I123">
        <v>2.9999999999999997E-4</v>
      </c>
      <c r="J123" t="s">
        <v>29</v>
      </c>
      <c r="K123">
        <v>1</v>
      </c>
      <c r="L123" t="s">
        <v>30</v>
      </c>
      <c r="M123">
        <v>20191</v>
      </c>
      <c r="N123" s="16">
        <v>23.2379999160766</v>
      </c>
      <c r="O123">
        <v>2.9999982642344499E-4</v>
      </c>
      <c r="P123" s="2">
        <v>24678512.1200886</v>
      </c>
      <c r="Q123" s="2">
        <v>6752915.72717233</v>
      </c>
      <c r="R123" s="2">
        <v>2725209.42411196</v>
      </c>
      <c r="S123" s="2">
        <v>9478125.1512842998</v>
      </c>
      <c r="T123">
        <v>1196</v>
      </c>
      <c r="U123">
        <v>3580</v>
      </c>
      <c r="V123">
        <v>125</v>
      </c>
      <c r="W123">
        <v>232</v>
      </c>
      <c r="X123" s="15">
        <v>161.556179717589</v>
      </c>
      <c r="Y123" s="15">
        <v>42704.211828097999</v>
      </c>
      <c r="Z123" s="3">
        <v>1.39849560476899E-2</v>
      </c>
      <c r="AA123" s="3">
        <v>0</v>
      </c>
      <c r="AB123" s="15">
        <v>683267.38924956799</v>
      </c>
      <c r="AC123" s="15">
        <v>845868.47785903898</v>
      </c>
    </row>
    <row r="124" spans="1:29" x14ac:dyDescent="0.3">
      <c r="A124">
        <v>2</v>
      </c>
      <c r="B124" s="14">
        <v>6.4934944244586603</v>
      </c>
      <c r="C124" s="14">
        <v>1.7999999905956101</v>
      </c>
      <c r="D124" s="14">
        <v>0.12631686151881799</v>
      </c>
      <c r="E124" s="14">
        <v>1.9603535391773199</v>
      </c>
      <c r="F124" s="14">
        <v>1.35452106558639</v>
      </c>
      <c r="G124" s="14">
        <v>17.050407254692399</v>
      </c>
      <c r="H124" s="14">
        <v>0.41029558269442401</v>
      </c>
      <c r="I124">
        <v>2.9999999999999997E-4</v>
      </c>
      <c r="J124" t="s">
        <v>29</v>
      </c>
      <c r="K124">
        <v>1</v>
      </c>
      <c r="L124" t="s">
        <v>30</v>
      </c>
      <c r="M124">
        <v>12807</v>
      </c>
      <c r="N124" s="16">
        <v>14.6429998874664</v>
      </c>
      <c r="O124">
        <v>2.9999984622914103E-4</v>
      </c>
      <c r="P124" s="2">
        <v>27968560.935664199</v>
      </c>
      <c r="Q124" s="2">
        <v>7421077.5623637</v>
      </c>
      <c r="R124" s="2">
        <v>4304136.6182778897</v>
      </c>
      <c r="S124" s="2">
        <v>11725214.180641601</v>
      </c>
      <c r="T124">
        <v>2937</v>
      </c>
      <c r="U124">
        <v>4797</v>
      </c>
      <c r="V124">
        <v>317</v>
      </c>
      <c r="W124">
        <v>350</v>
      </c>
      <c r="X124" s="15">
        <v>64.598838125160995</v>
      </c>
      <c r="Y124" s="15">
        <v>90144.449379407699</v>
      </c>
      <c r="Z124" s="3">
        <v>1.32119287842667E-2</v>
      </c>
      <c r="AA124" s="3">
        <v>0</v>
      </c>
      <c r="AB124" s="15">
        <v>1442311.1900705199</v>
      </c>
      <c r="AC124" s="15">
        <v>7751.9263652458803</v>
      </c>
    </row>
    <row r="125" spans="1:29" x14ac:dyDescent="0.3">
      <c r="A125">
        <v>1</v>
      </c>
      <c r="B125" s="14">
        <v>4.0007513662780596</v>
      </c>
      <c r="C125" s="14">
        <v>1.7999999990422899</v>
      </c>
      <c r="D125" s="14">
        <v>5.4981105067704403</v>
      </c>
      <c r="E125" s="14">
        <v>0.86148196073776595</v>
      </c>
      <c r="F125" s="14">
        <v>1.3676424847061099</v>
      </c>
      <c r="G125" s="14">
        <v>16.1679640429005</v>
      </c>
      <c r="H125" s="14">
        <v>0.35352888394315302</v>
      </c>
      <c r="I125">
        <v>2.9999999999999997E-4</v>
      </c>
      <c r="J125" t="s">
        <v>29</v>
      </c>
      <c r="K125">
        <v>2</v>
      </c>
      <c r="L125" t="s">
        <v>30</v>
      </c>
      <c r="M125">
        <v>30413</v>
      </c>
      <c r="N125" s="16">
        <v>34.4290001392364</v>
      </c>
      <c r="O125">
        <v>2.9999998084707198E-4</v>
      </c>
      <c r="P125" s="2">
        <v>24678986.691328101</v>
      </c>
      <c r="Q125" s="2">
        <v>6752649.9404064501</v>
      </c>
      <c r="R125" s="2">
        <v>2724698.4110902599</v>
      </c>
      <c r="S125" s="2">
        <v>9477348.3514967095</v>
      </c>
      <c r="T125">
        <v>1198</v>
      </c>
      <c r="U125">
        <v>3580</v>
      </c>
      <c r="V125">
        <v>125</v>
      </c>
      <c r="W125">
        <v>233</v>
      </c>
      <c r="X125" s="15">
        <v>161.74884547025999</v>
      </c>
      <c r="Y125" s="15">
        <v>42765.1511371331</v>
      </c>
      <c r="Z125" s="3">
        <v>1.39837538687395E-2</v>
      </c>
      <c r="AA125" s="3">
        <v>0</v>
      </c>
      <c r="AB125" s="15">
        <v>684242.41819413099</v>
      </c>
      <c r="AC125" s="15">
        <v>844847.37540112401</v>
      </c>
    </row>
    <row r="126" spans="1:29" x14ac:dyDescent="0.3">
      <c r="A126">
        <v>2</v>
      </c>
      <c r="B126" s="14">
        <v>6.55510306395123</v>
      </c>
      <c r="C126" s="14">
        <v>1.8</v>
      </c>
      <c r="D126" s="14">
        <v>0.12941457473566201</v>
      </c>
      <c r="E126" s="14">
        <v>1.9418137836056</v>
      </c>
      <c r="F126" s="14">
        <v>1.35158734017643</v>
      </c>
      <c r="G126" s="14">
        <v>17.007132108294599</v>
      </c>
      <c r="H126" s="14">
        <v>0.41029911654828</v>
      </c>
      <c r="I126">
        <v>2.9999999999999997E-4</v>
      </c>
      <c r="J126" t="s">
        <v>29</v>
      </c>
      <c r="K126">
        <v>2</v>
      </c>
      <c r="L126" t="s">
        <v>30</v>
      </c>
      <c r="M126">
        <v>23974</v>
      </c>
      <c r="N126" s="16">
        <v>26.970000028610201</v>
      </c>
      <c r="O126">
        <v>2.9999987386269999E-4</v>
      </c>
      <c r="P126" s="2">
        <v>27987577.837548699</v>
      </c>
      <c r="Q126" s="2">
        <v>7423082.8965505604</v>
      </c>
      <c r="R126" s="2">
        <v>4275574.4911216404</v>
      </c>
      <c r="S126" s="2">
        <v>11698657.387672201</v>
      </c>
      <c r="T126">
        <v>2936</v>
      </c>
      <c r="U126">
        <v>4806</v>
      </c>
      <c r="V126">
        <v>316</v>
      </c>
      <c r="W126">
        <v>351</v>
      </c>
      <c r="X126" s="15">
        <v>62.279190262488903</v>
      </c>
      <c r="Y126" s="15">
        <v>90066.029503147307</v>
      </c>
      <c r="Z126" s="3">
        <v>1.32348149634611E-2</v>
      </c>
      <c r="AA126" s="3">
        <v>0</v>
      </c>
      <c r="AB126" s="15">
        <v>1441056.4720503499</v>
      </c>
      <c r="AC126" s="15">
        <v>7656.8431765663199</v>
      </c>
    </row>
    <row r="127" spans="1:29" x14ac:dyDescent="0.3">
      <c r="A127">
        <v>1</v>
      </c>
      <c r="B127" s="14">
        <v>4.0032043476876202</v>
      </c>
      <c r="C127" s="14">
        <v>1.8</v>
      </c>
      <c r="D127" s="14">
        <v>5.5050600578814999</v>
      </c>
      <c r="E127" s="14">
        <v>0.85931462737959596</v>
      </c>
      <c r="F127" s="14">
        <v>1.3676402982682601</v>
      </c>
      <c r="G127" s="14">
        <v>16.1643708785728</v>
      </c>
      <c r="H127" s="14">
        <v>0.35352888139545002</v>
      </c>
      <c r="I127">
        <v>2.9999999999999997E-4</v>
      </c>
      <c r="J127" t="s">
        <v>29</v>
      </c>
      <c r="K127">
        <v>3</v>
      </c>
      <c r="L127" t="s">
        <v>30</v>
      </c>
      <c r="M127">
        <v>46588</v>
      </c>
      <c r="N127" s="16">
        <v>52.467000007629302</v>
      </c>
      <c r="O127">
        <v>2.99999773091243E-4</v>
      </c>
      <c r="P127" s="2">
        <v>24679094.7992322</v>
      </c>
      <c r="Q127" s="2">
        <v>6752772.8610300599</v>
      </c>
      <c r="R127" s="2">
        <v>2724243.7244482399</v>
      </c>
      <c r="S127" s="2">
        <v>9477016.5854783095</v>
      </c>
      <c r="T127">
        <v>1196</v>
      </c>
      <c r="U127">
        <v>3582</v>
      </c>
      <c r="V127">
        <v>125</v>
      </c>
      <c r="W127">
        <v>234</v>
      </c>
      <c r="X127" s="15">
        <v>161.67026181122</v>
      </c>
      <c r="Y127" s="15">
        <v>42717.287356459303</v>
      </c>
      <c r="Z127" s="3">
        <v>1.3986852625305701E-2</v>
      </c>
      <c r="AA127" s="3">
        <v>0</v>
      </c>
      <c r="AB127" s="15">
        <v>683476.59770335001</v>
      </c>
      <c r="AC127" s="15">
        <v>845504.27580198494</v>
      </c>
    </row>
    <row r="128" spans="1:29" x14ac:dyDescent="0.3">
      <c r="A128">
        <v>2</v>
      </c>
      <c r="B128" s="14">
        <v>6.5547670804596896</v>
      </c>
      <c r="C128" s="14">
        <v>1.7999999998232401</v>
      </c>
      <c r="D128" s="14">
        <v>0.12946608694138201</v>
      </c>
      <c r="E128" s="14">
        <v>1.9414060264837201</v>
      </c>
      <c r="F128" s="14">
        <v>1.3519928252912801</v>
      </c>
      <c r="G128" s="14">
        <v>17.008937696171699</v>
      </c>
      <c r="H128" s="14">
        <v>0.41030096953363598</v>
      </c>
      <c r="I128">
        <v>2.9999999999999997E-4</v>
      </c>
      <c r="J128" t="s">
        <v>29</v>
      </c>
      <c r="K128">
        <v>3</v>
      </c>
      <c r="L128" t="s">
        <v>30</v>
      </c>
      <c r="M128">
        <v>31895</v>
      </c>
      <c r="N128" s="16">
        <v>36.055999994277897</v>
      </c>
      <c r="O128">
        <v>2.99999996172322E-4</v>
      </c>
      <c r="P128" s="2">
        <v>27988092.187825199</v>
      </c>
      <c r="Q128" s="2">
        <v>7423101.5471077897</v>
      </c>
      <c r="R128" s="2">
        <v>4275220.4259711597</v>
      </c>
      <c r="S128" s="2">
        <v>11698321.973078899</v>
      </c>
      <c r="T128">
        <v>2935</v>
      </c>
      <c r="U128">
        <v>4806</v>
      </c>
      <c r="V128">
        <v>316</v>
      </c>
      <c r="W128">
        <v>351</v>
      </c>
      <c r="X128" s="15">
        <v>62.6991860930721</v>
      </c>
      <c r="Y128" s="15">
        <v>90063.081922162106</v>
      </c>
      <c r="Z128" s="3">
        <v>1.3234850797423601E-2</v>
      </c>
      <c r="AA128" s="3">
        <v>0</v>
      </c>
      <c r="AB128" s="15">
        <v>1441009.31075459</v>
      </c>
      <c r="AC128" s="15">
        <v>7711.54736398561</v>
      </c>
    </row>
    <row r="129" spans="1:29" x14ac:dyDescent="0.3">
      <c r="A129">
        <v>1</v>
      </c>
      <c r="B129" s="14">
        <v>3.9997143086731901</v>
      </c>
      <c r="C129" s="14">
        <v>1.7999999970539999</v>
      </c>
      <c r="D129" s="14">
        <v>5.5113198262443603</v>
      </c>
      <c r="E129" s="14">
        <v>0.859504384391784</v>
      </c>
      <c r="F129" s="14">
        <v>1.3676434267316999</v>
      </c>
      <c r="G129" s="14">
        <v>16.166582432199501</v>
      </c>
      <c r="H129" s="14">
        <v>0.35352738849077298</v>
      </c>
      <c r="I129">
        <v>2.9999999999999997E-4</v>
      </c>
      <c r="J129" t="s">
        <v>29</v>
      </c>
      <c r="K129">
        <v>4</v>
      </c>
      <c r="L129" t="s">
        <v>30</v>
      </c>
      <c r="M129">
        <v>20607</v>
      </c>
      <c r="N129" s="16">
        <v>23.246000051498399</v>
      </c>
      <c r="O129">
        <v>2.9999995809106797E-4</v>
      </c>
      <c r="P129" s="2">
        <v>24678512.058867902</v>
      </c>
      <c r="Q129" s="2">
        <v>6752915.6737390896</v>
      </c>
      <c r="R129" s="2">
        <v>2725209.4125648299</v>
      </c>
      <c r="S129" s="2">
        <v>9478125.0863039307</v>
      </c>
      <c r="T129">
        <v>1196</v>
      </c>
      <c r="U129">
        <v>3580</v>
      </c>
      <c r="V129">
        <v>125</v>
      </c>
      <c r="W129">
        <v>232</v>
      </c>
      <c r="X129" s="15">
        <v>161.556186335403</v>
      </c>
      <c r="Y129" s="15">
        <v>42704.215789992799</v>
      </c>
      <c r="Z129" s="3">
        <v>1.3984958087091499E-2</v>
      </c>
      <c r="AA129" s="3">
        <v>0</v>
      </c>
      <c r="AB129" s="15">
        <v>683267.45263988595</v>
      </c>
      <c r="AC129" s="15">
        <v>845868.42216260103</v>
      </c>
    </row>
    <row r="130" spans="1:29" x14ac:dyDescent="0.3">
      <c r="A130">
        <v>2</v>
      </c>
      <c r="B130" s="14">
        <v>6.6082884419043504</v>
      </c>
      <c r="C130" s="14">
        <v>1.8</v>
      </c>
      <c r="D130" s="14">
        <v>0.13758340156932999</v>
      </c>
      <c r="E130" s="14">
        <v>1.9257141972123799</v>
      </c>
      <c r="F130" s="14">
        <v>1.34866427610424</v>
      </c>
      <c r="G130" s="14">
        <v>16.973392711992599</v>
      </c>
      <c r="H130" s="14">
        <v>0.41031561990776799</v>
      </c>
      <c r="I130">
        <v>2.9999999999999997E-4</v>
      </c>
      <c r="J130" t="s">
        <v>29</v>
      </c>
      <c r="K130">
        <v>4</v>
      </c>
      <c r="L130" t="s">
        <v>30</v>
      </c>
      <c r="M130">
        <v>21935</v>
      </c>
      <c r="N130" s="16">
        <v>25.075000047683702</v>
      </c>
      <c r="O130">
        <v>2.9999999525933898E-4</v>
      </c>
      <c r="P130" s="2">
        <v>28006950.872953299</v>
      </c>
      <c r="Q130" s="2">
        <v>7425486.1756494297</v>
      </c>
      <c r="R130" s="2">
        <v>4250156.9448198397</v>
      </c>
      <c r="S130" s="2">
        <v>11675643.120469199</v>
      </c>
      <c r="T130">
        <v>2932</v>
      </c>
      <c r="U130">
        <v>4811</v>
      </c>
      <c r="V130">
        <v>316</v>
      </c>
      <c r="W130">
        <v>351</v>
      </c>
      <c r="X130" s="15">
        <v>59.129439374209802</v>
      </c>
      <c r="Y130" s="15">
        <v>89984.747277200397</v>
      </c>
      <c r="Z130" s="3">
        <v>1.32503133806323E-2</v>
      </c>
      <c r="AA130" s="3">
        <v>0</v>
      </c>
      <c r="AB130" s="15">
        <v>1439755.9564352001</v>
      </c>
      <c r="AC130" s="15">
        <v>7728.4679318917197</v>
      </c>
    </row>
    <row r="131" spans="1:29" x14ac:dyDescent="0.3">
      <c r="A131">
        <v>1</v>
      </c>
      <c r="B131" s="14">
        <v>3.9997141827312301</v>
      </c>
      <c r="C131" s="14">
        <v>1.79999999987087</v>
      </c>
      <c r="D131" s="14">
        <v>5.5113200211017803</v>
      </c>
      <c r="E131" s="14">
        <v>0.85950446651946699</v>
      </c>
      <c r="F131" s="14">
        <v>1.3676434352771101</v>
      </c>
      <c r="G131" s="14">
        <v>16.166582161812599</v>
      </c>
      <c r="H131" s="14">
        <v>0.35352738928056499</v>
      </c>
      <c r="I131">
        <v>2.9999999999999997E-4</v>
      </c>
      <c r="J131" t="s">
        <v>29</v>
      </c>
      <c r="K131">
        <v>5</v>
      </c>
      <c r="L131" t="s">
        <v>30</v>
      </c>
      <c r="M131">
        <v>25109</v>
      </c>
      <c r="N131" s="16">
        <v>28.443000078201202</v>
      </c>
      <c r="O131">
        <v>2.9999997934524402E-4</v>
      </c>
      <c r="P131" s="2">
        <v>24678511.994446199</v>
      </c>
      <c r="Q131" s="2">
        <v>6752915.7107784702</v>
      </c>
      <c r="R131" s="2">
        <v>2725209.5231115599</v>
      </c>
      <c r="S131" s="2">
        <v>9478125.2338900305</v>
      </c>
      <c r="T131">
        <v>1196</v>
      </c>
      <c r="U131">
        <v>3580</v>
      </c>
      <c r="V131">
        <v>125</v>
      </c>
      <c r="W131">
        <v>232</v>
      </c>
      <c r="X131" s="15">
        <v>161.55618249675501</v>
      </c>
      <c r="Y131" s="15">
        <v>42704.2154256289</v>
      </c>
      <c r="Z131" s="3">
        <v>1.3984952869009099E-2</v>
      </c>
      <c r="AA131" s="3">
        <v>0</v>
      </c>
      <c r="AB131" s="15">
        <v>683267.44681006297</v>
      </c>
      <c r="AC131" s="15">
        <v>845868.43197078304</v>
      </c>
    </row>
    <row r="132" spans="1:29" x14ac:dyDescent="0.3">
      <c r="A132">
        <v>2</v>
      </c>
      <c r="B132" s="14">
        <v>6.5547643803008997</v>
      </c>
      <c r="C132" s="14">
        <v>1.8</v>
      </c>
      <c r="D132" s="14">
        <v>0.129466409273891</v>
      </c>
      <c r="E132" s="14">
        <v>1.94140678568467</v>
      </c>
      <c r="F132" s="14">
        <v>1.35199284276962</v>
      </c>
      <c r="G132" s="14">
        <v>17.008939389198598</v>
      </c>
      <c r="H132" s="14">
        <v>0.41030096970909202</v>
      </c>
      <c r="I132">
        <v>2.9999999999999997E-4</v>
      </c>
      <c r="J132" t="s">
        <v>29</v>
      </c>
      <c r="K132">
        <v>5</v>
      </c>
      <c r="L132" t="s">
        <v>30</v>
      </c>
      <c r="M132">
        <v>22341</v>
      </c>
      <c r="N132" s="16">
        <v>25.398999929428101</v>
      </c>
      <c r="O132">
        <v>2.9999999640650902E-4</v>
      </c>
      <c r="P132" s="2">
        <v>27988091.150755499</v>
      </c>
      <c r="Q132" s="2">
        <v>7423101.4090054398</v>
      </c>
      <c r="R132" s="2">
        <v>4275221.7501149103</v>
      </c>
      <c r="S132" s="2">
        <v>11698323.159120301</v>
      </c>
      <c r="T132">
        <v>2935</v>
      </c>
      <c r="U132">
        <v>4806</v>
      </c>
      <c r="V132">
        <v>316</v>
      </c>
      <c r="W132">
        <v>351</v>
      </c>
      <c r="X132" s="15">
        <v>62.699111045692298</v>
      </c>
      <c r="Y132" s="15">
        <v>90063.084890051003</v>
      </c>
      <c r="Z132" s="3">
        <v>1.3234851518985199E-2</v>
      </c>
      <c r="AA132" s="3">
        <v>0</v>
      </c>
      <c r="AB132" s="15">
        <v>1441009.35824081</v>
      </c>
      <c r="AC132" s="15">
        <v>7711.5573331632404</v>
      </c>
    </row>
    <row r="133" spans="1:29" x14ac:dyDescent="0.3">
      <c r="A133">
        <v>1</v>
      </c>
      <c r="B133" s="14">
        <v>3.9997145391493998</v>
      </c>
      <c r="C133" s="14">
        <v>1.79999999802649</v>
      </c>
      <c r="D133" s="14">
        <v>5.5113203927075096</v>
      </c>
      <c r="E133" s="14">
        <v>0.859504262134137</v>
      </c>
      <c r="F133" s="14">
        <v>1.36764341852879</v>
      </c>
      <c r="G133" s="14">
        <v>16.1665818113587</v>
      </c>
      <c r="H133" s="14">
        <v>0.35352738802077599</v>
      </c>
      <c r="I133">
        <v>2.9999999999999997E-4</v>
      </c>
      <c r="J133" t="s">
        <v>29</v>
      </c>
      <c r="K133">
        <v>6</v>
      </c>
      <c r="L133" t="s">
        <v>30</v>
      </c>
      <c r="M133">
        <v>27953</v>
      </c>
      <c r="N133" s="16">
        <v>31.620000123977601</v>
      </c>
      <c r="O133">
        <v>2.9999999101522898E-4</v>
      </c>
      <c r="P133" s="2">
        <v>24678512.017202102</v>
      </c>
      <c r="Q133" s="2">
        <v>6752915.7038941197</v>
      </c>
      <c r="R133" s="2">
        <v>2725209.39568152</v>
      </c>
      <c r="S133" s="2">
        <v>9478125.0995756406</v>
      </c>
      <c r="T133">
        <v>1196</v>
      </c>
      <c r="U133">
        <v>3580</v>
      </c>
      <c r="V133">
        <v>125</v>
      </c>
      <c r="W133">
        <v>232</v>
      </c>
      <c r="X133" s="15">
        <v>161.55618013635399</v>
      </c>
      <c r="Y133" s="15">
        <v>42704.2116979481</v>
      </c>
      <c r="Z133" s="3">
        <v>1.3984955329109001E-2</v>
      </c>
      <c r="AA133" s="3">
        <v>0</v>
      </c>
      <c r="AB133" s="15">
        <v>683267.38716716995</v>
      </c>
      <c r="AC133" s="15">
        <v>845868.47664574604</v>
      </c>
    </row>
    <row r="134" spans="1:29" x14ac:dyDescent="0.3">
      <c r="A134">
        <v>2</v>
      </c>
      <c r="B134" s="14">
        <v>6.6452774817257998</v>
      </c>
      <c r="C134" s="14">
        <v>1.7999999972649801</v>
      </c>
      <c r="D134" s="14">
        <v>0.19931441504932501</v>
      </c>
      <c r="E134" s="14">
        <v>1.9127362981360601</v>
      </c>
      <c r="F134" s="14">
        <v>1.33913337901218</v>
      </c>
      <c r="G134" s="14">
        <v>16.9320211811267</v>
      </c>
      <c r="H134" s="14">
        <v>0.41030103963310999</v>
      </c>
      <c r="I134">
        <v>2.9999999999999997E-4</v>
      </c>
      <c r="J134" t="s">
        <v>29</v>
      </c>
      <c r="K134">
        <v>6</v>
      </c>
      <c r="L134" t="s">
        <v>30</v>
      </c>
      <c r="M134">
        <v>21064</v>
      </c>
      <c r="N134" s="16">
        <v>24.023000001907299</v>
      </c>
      <c r="O134">
        <v>2.9999994438121398E-4</v>
      </c>
      <c r="P134" s="2">
        <v>28016235.3876343</v>
      </c>
      <c r="Q134" s="2">
        <v>7428187.7960451199</v>
      </c>
      <c r="R134" s="2">
        <v>4233389.91783938</v>
      </c>
      <c r="S134" s="2">
        <v>11661577.713884501</v>
      </c>
      <c r="T134">
        <v>2923</v>
      </c>
      <c r="U134">
        <v>4815</v>
      </c>
      <c r="V134">
        <v>314</v>
      </c>
      <c r="W134">
        <v>351</v>
      </c>
      <c r="X134" s="15">
        <v>44.891908451962998</v>
      </c>
      <c r="Y134" s="15">
        <v>89882.239617441403</v>
      </c>
      <c r="Z134" s="3">
        <v>1.32475107985016E-2</v>
      </c>
      <c r="AA134" s="3">
        <v>0</v>
      </c>
      <c r="AB134" s="15">
        <v>1438115.8338790601</v>
      </c>
      <c r="AC134" s="15">
        <v>8500.2242498733394</v>
      </c>
    </row>
    <row r="135" spans="1:29" x14ac:dyDescent="0.3">
      <c r="A135">
        <v>1</v>
      </c>
      <c r="B135" s="14">
        <v>3.9997142093704099</v>
      </c>
      <c r="C135" s="14">
        <v>1.8</v>
      </c>
      <c r="D135" s="14">
        <v>5.5113197979980404</v>
      </c>
      <c r="E135" s="14">
        <v>0.85950441195753202</v>
      </c>
      <c r="F135" s="14">
        <v>1.3676434396480399</v>
      </c>
      <c r="G135" s="14">
        <v>16.166582516004802</v>
      </c>
      <c r="H135" s="14">
        <v>0.35352738865405797</v>
      </c>
      <c r="I135">
        <v>2.9999999999999997E-4</v>
      </c>
      <c r="J135" t="s">
        <v>29</v>
      </c>
      <c r="K135">
        <v>7</v>
      </c>
      <c r="L135" t="s">
        <v>30</v>
      </c>
      <c r="M135">
        <v>23159</v>
      </c>
      <c r="N135" s="16">
        <v>26.230999946594199</v>
      </c>
      <c r="O135">
        <v>2.9999990476965998E-4</v>
      </c>
      <c r="P135" s="2">
        <v>24678512.046198498</v>
      </c>
      <c r="Q135" s="2">
        <v>6752915.6759297103</v>
      </c>
      <c r="R135" s="2">
        <v>2725209.44163618</v>
      </c>
      <c r="S135" s="2">
        <v>9478125.1175658908</v>
      </c>
      <c r="T135">
        <v>1196</v>
      </c>
      <c r="U135">
        <v>3580</v>
      </c>
      <c r="V135">
        <v>125</v>
      </c>
      <c r="W135">
        <v>232</v>
      </c>
      <c r="X135" s="15">
        <v>161.556185829941</v>
      </c>
      <c r="Y135" s="15">
        <v>42704.216428759697</v>
      </c>
      <c r="Z135" s="3">
        <v>1.3984955342591299E-2</v>
      </c>
      <c r="AA135" s="3">
        <v>0</v>
      </c>
      <c r="AB135" s="15">
        <v>683267.46286015504</v>
      </c>
      <c r="AC135" s="15">
        <v>845868.41518092703</v>
      </c>
    </row>
    <row r="136" spans="1:29" x14ac:dyDescent="0.3">
      <c r="A136">
        <v>2</v>
      </c>
      <c r="B136" s="14">
        <v>6.6411265652054503</v>
      </c>
      <c r="C136" s="14">
        <v>1.7999999999999901</v>
      </c>
      <c r="D136" s="14">
        <v>0.20027129750257699</v>
      </c>
      <c r="E136" s="14">
        <v>1.9138608608460901</v>
      </c>
      <c r="F136" s="14">
        <v>1.3392978346364399</v>
      </c>
      <c r="G136" s="14">
        <v>16.934660743854302</v>
      </c>
      <c r="H136" s="14">
        <v>0.410297390290213</v>
      </c>
      <c r="I136">
        <v>2.9999999999999997E-4</v>
      </c>
      <c r="J136" t="s">
        <v>29</v>
      </c>
      <c r="K136">
        <v>7</v>
      </c>
      <c r="L136" t="s">
        <v>30</v>
      </c>
      <c r="M136">
        <v>18104</v>
      </c>
      <c r="N136" s="16">
        <v>20.677999973297101</v>
      </c>
      <c r="O136">
        <v>2.99999873220909E-4</v>
      </c>
      <c r="P136" s="2">
        <v>28014971.566692099</v>
      </c>
      <c r="Q136" s="2">
        <v>7428103.09539684</v>
      </c>
      <c r="R136" s="2">
        <v>4235124.0092598498</v>
      </c>
      <c r="S136" s="2">
        <v>11663227.1046567</v>
      </c>
      <c r="T136">
        <v>2923</v>
      </c>
      <c r="U136">
        <v>4814</v>
      </c>
      <c r="V136">
        <v>314</v>
      </c>
      <c r="W136">
        <v>352</v>
      </c>
      <c r="X136" s="15">
        <v>44.733979997285502</v>
      </c>
      <c r="Y136" s="15">
        <v>89887.045127163496</v>
      </c>
      <c r="Z136" s="3">
        <v>1.32460775818236E-2</v>
      </c>
      <c r="AA136" s="3">
        <v>0</v>
      </c>
      <c r="AB136" s="15">
        <v>1438192.7220346101</v>
      </c>
      <c r="AC136" s="15">
        <v>8510.9856056851895</v>
      </c>
    </row>
    <row r="137" spans="1:29" x14ac:dyDescent="0.3">
      <c r="A137">
        <v>1</v>
      </c>
      <c r="B137" s="14">
        <v>3.99971293919763</v>
      </c>
      <c r="C137" s="14">
        <v>1.8</v>
      </c>
      <c r="D137" s="14">
        <v>5.5113168173732801</v>
      </c>
      <c r="E137" s="14">
        <v>0.85950522933694795</v>
      </c>
      <c r="F137" s="14">
        <v>1.3676434224507099</v>
      </c>
      <c r="G137" s="14">
        <v>16.166584963107798</v>
      </c>
      <c r="H137" s="14">
        <v>0.353527389597657</v>
      </c>
      <c r="I137">
        <v>2.9999999999999997E-4</v>
      </c>
      <c r="J137" t="s">
        <v>29</v>
      </c>
      <c r="K137">
        <v>8</v>
      </c>
      <c r="L137" t="s">
        <v>30</v>
      </c>
      <c r="M137">
        <v>20604</v>
      </c>
      <c r="N137" s="16">
        <v>23.4019999504089</v>
      </c>
      <c r="O137">
        <v>2.9999998065443901E-4</v>
      </c>
      <c r="P137" s="2">
        <v>24678511.983565699</v>
      </c>
      <c r="Q137" s="2">
        <v>6752915.5317419302</v>
      </c>
      <c r="R137" s="2">
        <v>2725209.6348628299</v>
      </c>
      <c r="S137" s="2">
        <v>9478125.1666047703</v>
      </c>
      <c r="T137">
        <v>1196</v>
      </c>
      <c r="U137">
        <v>3580</v>
      </c>
      <c r="V137">
        <v>125</v>
      </c>
      <c r="W137">
        <v>232</v>
      </c>
      <c r="X137" s="15">
        <v>161.55621776884399</v>
      </c>
      <c r="Y137" s="15">
        <v>42704.238062062803</v>
      </c>
      <c r="Z137" s="3">
        <v>1.39849574248169E-2</v>
      </c>
      <c r="AA137" s="3">
        <v>0</v>
      </c>
      <c r="AB137" s="15">
        <v>683267.80899300496</v>
      </c>
      <c r="AC137" s="15">
        <v>845868.12494362099</v>
      </c>
    </row>
    <row r="138" spans="1:29" x14ac:dyDescent="0.3">
      <c r="A138">
        <v>2</v>
      </c>
      <c r="B138" s="14">
        <v>6.5547675603889699</v>
      </c>
      <c r="C138" s="14">
        <v>1.7999999994510301</v>
      </c>
      <c r="D138" s="14">
        <v>0.12946605743599399</v>
      </c>
      <c r="E138" s="14">
        <v>1.9414058838611099</v>
      </c>
      <c r="F138" s="14">
        <v>1.3519928204965499</v>
      </c>
      <c r="G138" s="14">
        <v>17.008937504826001</v>
      </c>
      <c r="H138" s="14">
        <v>0.41030096996490001</v>
      </c>
      <c r="I138">
        <v>2.9999999999999997E-4</v>
      </c>
      <c r="J138" t="s">
        <v>29</v>
      </c>
      <c r="K138">
        <v>8</v>
      </c>
      <c r="L138" t="s">
        <v>30</v>
      </c>
      <c r="M138">
        <v>33386</v>
      </c>
      <c r="N138" s="16">
        <v>38.241000175476003</v>
      </c>
      <c r="O138">
        <v>2.99999985231897E-4</v>
      </c>
      <c r="P138" s="2">
        <v>27988092.421774399</v>
      </c>
      <c r="Q138" s="2">
        <v>7423101.57543338</v>
      </c>
      <c r="R138" s="2">
        <v>4275220.1812829897</v>
      </c>
      <c r="S138" s="2">
        <v>11698321.7567163</v>
      </c>
      <c r="T138">
        <v>2935</v>
      </c>
      <c r="U138">
        <v>4806</v>
      </c>
      <c r="V138">
        <v>316</v>
      </c>
      <c r="W138">
        <v>351</v>
      </c>
      <c r="X138" s="15">
        <v>62.699187332643703</v>
      </c>
      <c r="Y138" s="15">
        <v>90063.081399434799</v>
      </c>
      <c r="Z138" s="3">
        <v>1.3234856003700401E-2</v>
      </c>
      <c r="AA138" s="3">
        <v>0</v>
      </c>
      <c r="AB138" s="15">
        <v>1441009.30239095</v>
      </c>
      <c r="AC138" s="15">
        <v>7711.54575897833</v>
      </c>
    </row>
    <row r="139" spans="1:29" x14ac:dyDescent="0.3">
      <c r="A139">
        <v>1</v>
      </c>
      <c r="B139" s="14">
        <v>3.9997150110314599</v>
      </c>
      <c r="C139" s="14">
        <v>1.8</v>
      </c>
      <c r="D139" s="14">
        <v>5.5113219899071204</v>
      </c>
      <c r="E139" s="14">
        <v>0.85950393013586002</v>
      </c>
      <c r="F139" s="14">
        <v>1.3676435810502601</v>
      </c>
      <c r="G139" s="14">
        <v>16.166580739250499</v>
      </c>
      <c r="H139" s="14">
        <v>0.35352739368372699</v>
      </c>
      <c r="I139">
        <v>2.9999999999999997E-4</v>
      </c>
      <c r="J139" t="s">
        <v>29</v>
      </c>
      <c r="K139">
        <v>9</v>
      </c>
      <c r="L139" t="s">
        <v>30</v>
      </c>
      <c r="M139">
        <v>24885</v>
      </c>
      <c r="N139" s="16">
        <v>28.810000181198099</v>
      </c>
      <c r="O139">
        <v>2.9999979513989399E-4</v>
      </c>
      <c r="P139" s="2">
        <v>24678512.339311801</v>
      </c>
      <c r="Q139" s="2">
        <v>6752915.9015489696</v>
      </c>
      <c r="R139" s="2">
        <v>2725209.50198047</v>
      </c>
      <c r="S139" s="2">
        <v>9478125.4035294391</v>
      </c>
      <c r="T139">
        <v>1196</v>
      </c>
      <c r="U139">
        <v>3580</v>
      </c>
      <c r="V139">
        <v>125</v>
      </c>
      <c r="W139">
        <v>232</v>
      </c>
      <c r="X139" s="15">
        <v>161.556161324893</v>
      </c>
      <c r="Y139" s="15">
        <v>42704.201255904198</v>
      </c>
      <c r="Z139" s="3">
        <v>1.39849436252962E-2</v>
      </c>
      <c r="AA139" s="3">
        <v>0</v>
      </c>
      <c r="AB139" s="15">
        <v>683267.22009446798</v>
      </c>
      <c r="AC139" s="15">
        <v>845868.62328912294</v>
      </c>
    </row>
    <row r="140" spans="1:29" x14ac:dyDescent="0.3">
      <c r="A140">
        <v>2</v>
      </c>
      <c r="B140" s="14">
        <v>6.5000694778595296</v>
      </c>
      <c r="C140" s="14">
        <v>1.8</v>
      </c>
      <c r="D140" s="14">
        <v>0.125360650563766</v>
      </c>
      <c r="E140" s="14">
        <v>1.9584237747842199</v>
      </c>
      <c r="F140" s="14">
        <v>1.3542979989208399</v>
      </c>
      <c r="G140" s="14">
        <v>17.0444672579202</v>
      </c>
      <c r="H140" s="14">
        <v>0.41029476890011501</v>
      </c>
      <c r="I140">
        <v>2.9999999999999997E-4</v>
      </c>
      <c r="J140" t="s">
        <v>29</v>
      </c>
      <c r="K140">
        <v>9</v>
      </c>
      <c r="L140" t="s">
        <v>30</v>
      </c>
      <c r="M140">
        <v>18855</v>
      </c>
      <c r="N140" s="16">
        <v>22.0080001354217</v>
      </c>
      <c r="O140">
        <v>2.9999961317512099E-4</v>
      </c>
      <c r="P140" s="2">
        <v>27969701.6340799</v>
      </c>
      <c r="Q140" s="2">
        <v>7421123.1179187</v>
      </c>
      <c r="R140" s="2">
        <v>4301471.02929796</v>
      </c>
      <c r="S140" s="2">
        <v>11722594.147216599</v>
      </c>
      <c r="T140">
        <v>2937</v>
      </c>
      <c r="U140">
        <v>4799</v>
      </c>
      <c r="V140">
        <v>317</v>
      </c>
      <c r="W140">
        <v>349</v>
      </c>
      <c r="X140" s="15">
        <v>64.714599613513002</v>
      </c>
      <c r="Y140" s="15">
        <v>90138.388886072105</v>
      </c>
      <c r="Z140" s="3">
        <v>1.32157089673288E-2</v>
      </c>
      <c r="AA140" s="3">
        <v>0</v>
      </c>
      <c r="AB140" s="15">
        <v>1442214.22217715</v>
      </c>
      <c r="AC140" s="15">
        <v>7707.0310930974701</v>
      </c>
    </row>
    <row r="141" spans="1:29" x14ac:dyDescent="0.3">
      <c r="A141">
        <v>1</v>
      </c>
      <c r="B141" s="14">
        <v>3.9997132798241002</v>
      </c>
      <c r="C141" s="14">
        <v>1.8</v>
      </c>
      <c r="D141" s="14">
        <v>5.5113176803903103</v>
      </c>
      <c r="E141" s="14">
        <v>0.85950502948659302</v>
      </c>
      <c r="F141" s="14">
        <v>1.36764342386184</v>
      </c>
      <c r="G141" s="14">
        <v>16.1665842052392</v>
      </c>
      <c r="H141" s="14">
        <v>0.35352738970608399</v>
      </c>
      <c r="I141">
        <v>2.9999999999999997E-4</v>
      </c>
      <c r="J141" t="s">
        <v>29</v>
      </c>
      <c r="K141">
        <v>10</v>
      </c>
      <c r="L141" t="s">
        <v>30</v>
      </c>
      <c r="M141">
        <v>20624</v>
      </c>
      <c r="N141" s="16">
        <v>24.010999917984002</v>
      </c>
      <c r="O141">
        <v>2.9999997353233001E-4</v>
      </c>
      <c r="P141" s="2">
        <v>24678511.997970302</v>
      </c>
      <c r="Q141" s="2">
        <v>6752915.5836261297</v>
      </c>
      <c r="R141" s="2">
        <v>2725209.6080704401</v>
      </c>
      <c r="S141" s="2">
        <v>9478125.1916965693</v>
      </c>
      <c r="T141">
        <v>1196</v>
      </c>
      <c r="U141">
        <v>3580</v>
      </c>
      <c r="V141">
        <v>125</v>
      </c>
      <c r="W141">
        <v>232</v>
      </c>
      <c r="X141" s="15">
        <v>161.55620830948499</v>
      </c>
      <c r="Y141" s="15">
        <v>42704.231936319302</v>
      </c>
      <c r="Z141" s="3">
        <v>1.39849582299538E-2</v>
      </c>
      <c r="AA141" s="3">
        <v>0</v>
      </c>
      <c r="AB141" s="15">
        <v>683267.71098110895</v>
      </c>
      <c r="AC141" s="15">
        <v>845868.20787124103</v>
      </c>
    </row>
    <row r="142" spans="1:29" x14ac:dyDescent="0.3">
      <c r="A142">
        <v>2</v>
      </c>
      <c r="B142" s="14">
        <v>6.6411281393844499</v>
      </c>
      <c r="C142" s="14">
        <v>1.8</v>
      </c>
      <c r="D142" s="14">
        <v>0.20027066916695499</v>
      </c>
      <c r="E142" s="14">
        <v>1.91386048304268</v>
      </c>
      <c r="F142" s="14">
        <v>1.3392977857427399</v>
      </c>
      <c r="G142" s="14">
        <v>16.934659254527801</v>
      </c>
      <c r="H142" s="14">
        <v>0.41029738572246299</v>
      </c>
      <c r="I142">
        <v>2.9999999999999997E-4</v>
      </c>
      <c r="J142" t="s">
        <v>29</v>
      </c>
      <c r="K142">
        <v>10</v>
      </c>
      <c r="L142" t="s">
        <v>30</v>
      </c>
      <c r="M142">
        <v>15155</v>
      </c>
      <c r="N142" s="16">
        <v>17.802999973297101</v>
      </c>
      <c r="O142">
        <v>2.99999976443568E-4</v>
      </c>
      <c r="P142" s="2">
        <v>28014971.8025617</v>
      </c>
      <c r="Q142" s="2">
        <v>7428103.1013071602</v>
      </c>
      <c r="R142" s="2">
        <v>4235123.2399481097</v>
      </c>
      <c r="S142" s="2">
        <v>11663226.341255199</v>
      </c>
      <c r="T142">
        <v>2923</v>
      </c>
      <c r="U142">
        <v>4814</v>
      </c>
      <c r="V142">
        <v>314</v>
      </c>
      <c r="W142">
        <v>352</v>
      </c>
      <c r="X142" s="15">
        <v>44.734095072480201</v>
      </c>
      <c r="Y142" s="15">
        <v>89887.043306819905</v>
      </c>
      <c r="Z142" s="3">
        <v>1.32460540757635E-2</v>
      </c>
      <c r="AA142" s="3">
        <v>0</v>
      </c>
      <c r="AB142" s="15">
        <v>1438192.6929091101</v>
      </c>
      <c r="AC142" s="15">
        <v>8510.9807970066195</v>
      </c>
    </row>
    <row r="143" spans="1:29" x14ac:dyDescent="0.3">
      <c r="A143">
        <v>1</v>
      </c>
      <c r="B143" s="14">
        <v>4.0119771631979502</v>
      </c>
      <c r="C143" s="14">
        <v>1.8</v>
      </c>
      <c r="D143" s="14">
        <v>5.5139104978963802</v>
      </c>
      <c r="E143" s="14">
        <v>0.85443396606761401</v>
      </c>
      <c r="F143" s="14">
        <v>1.3557391540625401</v>
      </c>
      <c r="G143" s="14">
        <v>16.137569907444799</v>
      </c>
      <c r="H143" s="14">
        <v>0.35308291267999098</v>
      </c>
      <c r="I143">
        <v>3.5E-4</v>
      </c>
      <c r="J143" t="s">
        <v>29</v>
      </c>
      <c r="K143">
        <v>1</v>
      </c>
      <c r="L143" t="s">
        <v>30</v>
      </c>
      <c r="M143">
        <v>28409</v>
      </c>
      <c r="N143" s="16">
        <v>32.836000204086297</v>
      </c>
      <c r="O143">
        <v>3.4999986023542302E-4</v>
      </c>
      <c r="P143" s="2">
        <v>24652458.044501301</v>
      </c>
      <c r="Q143" s="2">
        <v>6744407.4881630205</v>
      </c>
      <c r="R143" s="2">
        <v>2712723.6908591301</v>
      </c>
      <c r="S143" s="2">
        <v>9457131.1790221594</v>
      </c>
      <c r="T143">
        <v>1193</v>
      </c>
      <c r="U143">
        <v>3585</v>
      </c>
      <c r="V143">
        <v>124</v>
      </c>
      <c r="W143">
        <v>234</v>
      </c>
      <c r="X143" s="15">
        <v>161.610085455214</v>
      </c>
      <c r="Y143" s="15">
        <v>42605.201866552001</v>
      </c>
      <c r="Z143" s="3">
        <v>1.3963991602357799E-2</v>
      </c>
      <c r="AA143" s="3">
        <v>0</v>
      </c>
      <c r="AB143" s="15">
        <v>681683.22986483295</v>
      </c>
      <c r="AC143" s="15">
        <v>846548.36941956903</v>
      </c>
    </row>
    <row r="144" spans="1:29" x14ac:dyDescent="0.3">
      <c r="A144">
        <v>2</v>
      </c>
      <c r="B144" s="14">
        <v>6.5545222249312003</v>
      </c>
      <c r="C144" s="14">
        <v>1.7999999976993</v>
      </c>
      <c r="D144" s="14">
        <v>0.13524365018034901</v>
      </c>
      <c r="E144" s="14">
        <v>1.9411421639388999</v>
      </c>
      <c r="F144" s="14">
        <v>1.3403059560389401</v>
      </c>
      <c r="G144" s="14">
        <v>16.990645651633098</v>
      </c>
      <c r="H144" s="14">
        <v>0.40988022644802102</v>
      </c>
      <c r="I144">
        <v>3.5E-4</v>
      </c>
      <c r="J144" t="s">
        <v>29</v>
      </c>
      <c r="K144">
        <v>1</v>
      </c>
      <c r="L144" t="s">
        <v>30</v>
      </c>
      <c r="M144">
        <v>27882</v>
      </c>
      <c r="N144" s="16">
        <v>33.332999944686797</v>
      </c>
      <c r="O144">
        <v>3.49999978655137E-4</v>
      </c>
      <c r="P144" s="2">
        <v>27961543.083653498</v>
      </c>
      <c r="Q144" s="2">
        <v>7415239.8188704597</v>
      </c>
      <c r="R144" s="2">
        <v>4266338.0863287002</v>
      </c>
      <c r="S144" s="2">
        <v>11681577.905199099</v>
      </c>
      <c r="T144">
        <v>2935</v>
      </c>
      <c r="U144">
        <v>4805</v>
      </c>
      <c r="V144">
        <v>315</v>
      </c>
      <c r="W144">
        <v>351</v>
      </c>
      <c r="X144" s="15">
        <v>60.000455041511202</v>
      </c>
      <c r="Y144" s="15">
        <v>90037.1215781551</v>
      </c>
      <c r="Z144" s="3">
        <v>1.3206117349043501E-2</v>
      </c>
      <c r="AA144" s="3">
        <v>0</v>
      </c>
      <c r="AB144" s="15">
        <v>1440593.94525048</v>
      </c>
      <c r="AC144" s="15">
        <v>7708.9465246811096</v>
      </c>
    </row>
    <row r="145" spans="1:29" x14ac:dyDescent="0.3">
      <c r="A145">
        <v>1</v>
      </c>
      <c r="B145" s="14">
        <v>4.0005055110583898</v>
      </c>
      <c r="C145" s="14">
        <v>1.7999999990975599</v>
      </c>
      <c r="D145" s="14">
        <v>5.5146099709435203</v>
      </c>
      <c r="E145" s="14">
        <v>0.85820070783383895</v>
      </c>
      <c r="F145" s="14">
        <v>1.35574895467121</v>
      </c>
      <c r="G145" s="14">
        <v>16.1491546807856</v>
      </c>
      <c r="H145" s="14">
        <v>0.35308042677648699</v>
      </c>
      <c r="I145">
        <v>3.5E-4</v>
      </c>
      <c r="J145" t="s">
        <v>29</v>
      </c>
      <c r="K145">
        <v>2</v>
      </c>
      <c r="L145" t="s">
        <v>30</v>
      </c>
      <c r="M145">
        <v>26495</v>
      </c>
      <c r="N145" s="16">
        <v>31.914000034332201</v>
      </c>
      <c r="O145">
        <v>3.4999998816599497E-4</v>
      </c>
      <c r="P145" s="2">
        <v>24650771.7369317</v>
      </c>
      <c r="Q145" s="2">
        <v>6744267.6530611198</v>
      </c>
      <c r="R145" s="2">
        <v>2715479.3670349</v>
      </c>
      <c r="S145" s="2">
        <v>9459747.0200960208</v>
      </c>
      <c r="T145">
        <v>1195</v>
      </c>
      <c r="U145">
        <v>3580</v>
      </c>
      <c r="V145">
        <v>124</v>
      </c>
      <c r="W145">
        <v>232</v>
      </c>
      <c r="X145" s="15">
        <v>161.51461253616301</v>
      </c>
      <c r="Y145" s="15">
        <v>42661.622306997502</v>
      </c>
      <c r="Z145" s="3">
        <v>1.39540102933935E-2</v>
      </c>
      <c r="AA145" s="3">
        <v>0</v>
      </c>
      <c r="AB145" s="15">
        <v>682585.95691196003</v>
      </c>
      <c r="AC145" s="15">
        <v>846155.58810775704</v>
      </c>
    </row>
    <row r="146" spans="1:29" x14ac:dyDescent="0.3">
      <c r="A146">
        <v>2</v>
      </c>
      <c r="B146" s="14">
        <v>6.5494059776045397</v>
      </c>
      <c r="C146" s="14">
        <v>1.7999999999907299</v>
      </c>
      <c r="D146" s="14">
        <v>0.125634158315552</v>
      </c>
      <c r="E146" s="14">
        <v>1.9432116316438299</v>
      </c>
      <c r="F146" s="14">
        <v>1.34157162998369</v>
      </c>
      <c r="G146" s="14">
        <v>16.994622988845698</v>
      </c>
      <c r="H146" s="14">
        <v>0.40987945269812898</v>
      </c>
      <c r="I146">
        <v>3.5E-4</v>
      </c>
      <c r="J146" t="s">
        <v>29</v>
      </c>
      <c r="K146">
        <v>2</v>
      </c>
      <c r="L146" t="s">
        <v>30</v>
      </c>
      <c r="M146">
        <v>26236</v>
      </c>
      <c r="N146" s="16">
        <v>31.719000101089399</v>
      </c>
      <c r="O146">
        <v>3.4999996389514998E-4</v>
      </c>
      <c r="P146" s="2">
        <v>27959366.274604801</v>
      </c>
      <c r="Q146" s="2">
        <v>7414753.6006058697</v>
      </c>
      <c r="R146" s="2">
        <v>4269118.7429591501</v>
      </c>
      <c r="S146" s="2">
        <v>11683872.343565</v>
      </c>
      <c r="T146">
        <v>2938</v>
      </c>
      <c r="U146">
        <v>4805</v>
      </c>
      <c r="V146">
        <v>316</v>
      </c>
      <c r="W146">
        <v>351</v>
      </c>
      <c r="X146" s="15">
        <v>63.662961465347003</v>
      </c>
      <c r="Y146" s="15">
        <v>90058.118696750404</v>
      </c>
      <c r="Z146" s="3">
        <v>1.32076778324171E-2</v>
      </c>
      <c r="AA146" s="3">
        <v>0</v>
      </c>
      <c r="AB146" s="15">
        <v>1440929.8991479999</v>
      </c>
      <c r="AC146" s="15">
        <v>7598.3304505956003</v>
      </c>
    </row>
    <row r="147" spans="1:29" x14ac:dyDescent="0.3">
      <c r="A147">
        <v>1</v>
      </c>
      <c r="B147" s="14">
        <v>4.0005057026236104</v>
      </c>
      <c r="C147" s="14">
        <v>1.8</v>
      </c>
      <c r="D147" s="14">
        <v>5.5146076397356101</v>
      </c>
      <c r="E147" s="14">
        <v>0.85820105446744999</v>
      </c>
      <c r="F147" s="14">
        <v>1.3557489426221101</v>
      </c>
      <c r="G147" s="14">
        <v>16.149154945371201</v>
      </c>
      <c r="H147" s="14">
        <v>0.35308042691674901</v>
      </c>
      <c r="I147">
        <v>3.5E-4</v>
      </c>
      <c r="J147" t="s">
        <v>29</v>
      </c>
      <c r="K147">
        <v>3</v>
      </c>
      <c r="L147" t="s">
        <v>30</v>
      </c>
      <c r="M147">
        <v>18826</v>
      </c>
      <c r="N147" s="16">
        <v>22.5150001049041</v>
      </c>
      <c r="O147">
        <v>3.4999995137526203E-4</v>
      </c>
      <c r="P147" s="2">
        <v>24650771.823607601</v>
      </c>
      <c r="Q147" s="2">
        <v>6744267.6020055404</v>
      </c>
      <c r="R147" s="2">
        <v>2715479.26565059</v>
      </c>
      <c r="S147" s="2">
        <v>9459746.8676561303</v>
      </c>
      <c r="T147">
        <v>1195</v>
      </c>
      <c r="U147">
        <v>3580</v>
      </c>
      <c r="V147">
        <v>124</v>
      </c>
      <c r="W147">
        <v>232</v>
      </c>
      <c r="X147" s="15">
        <v>161.51464665542201</v>
      </c>
      <c r="Y147" s="15">
        <v>42661.632943188102</v>
      </c>
      <c r="Z147" s="3">
        <v>1.3954018618609501E-2</v>
      </c>
      <c r="AA147" s="3">
        <v>0</v>
      </c>
      <c r="AB147" s="15">
        <v>682586.12709100998</v>
      </c>
      <c r="AC147" s="15">
        <v>846155.40915643203</v>
      </c>
    </row>
    <row r="148" spans="1:29" x14ac:dyDescent="0.3">
      <c r="A148">
        <v>2</v>
      </c>
      <c r="B148" s="14">
        <v>6.6077825268495003</v>
      </c>
      <c r="C148" s="14">
        <v>1.79999999961499</v>
      </c>
      <c r="D148" s="14">
        <v>0.138199988892835</v>
      </c>
      <c r="E148" s="14">
        <v>1.9251229532470999</v>
      </c>
      <c r="F148" s="14">
        <v>1.3379693808993001</v>
      </c>
      <c r="G148" s="14">
        <v>16.957651405719499</v>
      </c>
      <c r="H148" s="14">
        <v>0.40988881342516997</v>
      </c>
      <c r="I148">
        <v>3.5E-4</v>
      </c>
      <c r="J148" t="s">
        <v>29</v>
      </c>
      <c r="K148">
        <v>3</v>
      </c>
      <c r="L148" t="s">
        <v>30</v>
      </c>
      <c r="M148">
        <v>23642</v>
      </c>
      <c r="N148" s="16">
        <v>28.062999963760301</v>
      </c>
      <c r="O148">
        <v>3.4999994430902597E-4</v>
      </c>
      <c r="P148" s="2">
        <v>27980621.745027401</v>
      </c>
      <c r="Q148" s="2">
        <v>7417393.3944829097</v>
      </c>
      <c r="R148" s="2">
        <v>4240630.79594367</v>
      </c>
      <c r="S148" s="2">
        <v>11658024.190426501</v>
      </c>
      <c r="T148">
        <v>2932</v>
      </c>
      <c r="U148">
        <v>4810</v>
      </c>
      <c r="V148">
        <v>316</v>
      </c>
      <c r="W148">
        <v>351</v>
      </c>
      <c r="X148" s="15">
        <v>59.136700196840998</v>
      </c>
      <c r="Y148" s="15">
        <v>89961.368111220101</v>
      </c>
      <c r="Z148" s="3">
        <v>1.3223194625846601E-2</v>
      </c>
      <c r="AA148" s="3">
        <v>0</v>
      </c>
      <c r="AB148" s="15">
        <v>1439381.88977952</v>
      </c>
      <c r="AC148" s="15">
        <v>7764.0567448442498</v>
      </c>
    </row>
    <row r="149" spans="1:29" x14ac:dyDescent="0.3">
      <c r="A149">
        <v>1</v>
      </c>
      <c r="B149" s="14">
        <v>4.0198711401118397</v>
      </c>
      <c r="C149" s="14">
        <v>1.8</v>
      </c>
      <c r="D149" s="14">
        <v>5.51220663901021</v>
      </c>
      <c r="E149" s="14">
        <v>0.85213926843664001</v>
      </c>
      <c r="F149" s="14">
        <v>1.35573237101024</v>
      </c>
      <c r="G149" s="14">
        <v>16.130107371628402</v>
      </c>
      <c r="H149" s="14">
        <v>0.353083815359927</v>
      </c>
      <c r="I149">
        <v>3.5E-4</v>
      </c>
      <c r="J149" t="s">
        <v>29</v>
      </c>
      <c r="K149">
        <v>4</v>
      </c>
      <c r="L149" t="s">
        <v>30</v>
      </c>
      <c r="M149">
        <v>25022</v>
      </c>
      <c r="N149" s="16">
        <v>29.782999992370598</v>
      </c>
      <c r="O149">
        <v>3.49999985505267E-4</v>
      </c>
      <c r="P149" s="2">
        <v>24653920.8233735</v>
      </c>
      <c r="Q149" s="2">
        <v>6744544.4654208096</v>
      </c>
      <c r="R149" s="2">
        <v>2710693.93071798</v>
      </c>
      <c r="S149" s="2">
        <v>9455238.3961387891</v>
      </c>
      <c r="T149">
        <v>1192</v>
      </c>
      <c r="U149">
        <v>3587</v>
      </c>
      <c r="V149">
        <v>124</v>
      </c>
      <c r="W149">
        <v>234</v>
      </c>
      <c r="X149" s="15">
        <v>161.69131835398801</v>
      </c>
      <c r="Y149" s="15">
        <v>42573.145897211303</v>
      </c>
      <c r="Z149" s="3">
        <v>1.39704262515084E-2</v>
      </c>
      <c r="AA149" s="3">
        <v>0</v>
      </c>
      <c r="AB149" s="15">
        <v>681170.33435538097</v>
      </c>
      <c r="AC149" s="15">
        <v>846712.16057611001</v>
      </c>
    </row>
    <row r="150" spans="1:29" x14ac:dyDescent="0.3">
      <c r="A150">
        <v>2</v>
      </c>
      <c r="B150" s="14">
        <v>6.5542296978367904</v>
      </c>
      <c r="C150" s="14">
        <v>1.79999999800952</v>
      </c>
      <c r="D150" s="14">
        <v>0.12954920270773701</v>
      </c>
      <c r="E150" s="14">
        <v>1.9407761472488101</v>
      </c>
      <c r="F150" s="14">
        <v>1.34138520777493</v>
      </c>
      <c r="G150" s="14">
        <v>16.993423779148898</v>
      </c>
      <c r="H150" s="14">
        <v>0.40988231147684001</v>
      </c>
      <c r="I150">
        <v>3.5E-4</v>
      </c>
      <c r="J150" t="s">
        <v>29</v>
      </c>
      <c r="K150">
        <v>4</v>
      </c>
      <c r="L150" t="s">
        <v>30</v>
      </c>
      <c r="M150">
        <v>25462</v>
      </c>
      <c r="N150" s="16">
        <v>30.042999982833798</v>
      </c>
      <c r="O150">
        <v>3.49999933465228E-4</v>
      </c>
      <c r="P150" s="2">
        <v>27961730.181153301</v>
      </c>
      <c r="Q150" s="2">
        <v>7414968.9208282502</v>
      </c>
      <c r="R150" s="2">
        <v>4266028.0995882899</v>
      </c>
      <c r="S150" s="2">
        <v>11680997.0204165</v>
      </c>
      <c r="T150">
        <v>2936</v>
      </c>
      <c r="U150">
        <v>4806</v>
      </c>
      <c r="V150">
        <v>316</v>
      </c>
      <c r="W150">
        <v>351</v>
      </c>
      <c r="X150" s="15">
        <v>62.391405734912702</v>
      </c>
      <c r="Y150" s="15">
        <v>90044.053977966396</v>
      </c>
      <c r="Z150" s="3">
        <v>1.32079334946823E-2</v>
      </c>
      <c r="AA150" s="3">
        <v>0</v>
      </c>
      <c r="AB150" s="15">
        <v>1440704.86364746</v>
      </c>
      <c r="AC150" s="15">
        <v>7678.6190253342602</v>
      </c>
    </row>
    <row r="151" spans="1:29" x14ac:dyDescent="0.3">
      <c r="A151">
        <v>1</v>
      </c>
      <c r="B151" s="14">
        <v>4.0009010290622697</v>
      </c>
      <c r="C151" s="14">
        <v>1.8</v>
      </c>
      <c r="D151" s="14">
        <v>5.4852948824984802</v>
      </c>
      <c r="E151" s="14">
        <v>0.86347392942780199</v>
      </c>
      <c r="F151" s="14">
        <v>1.35574860957992</v>
      </c>
      <c r="G151" s="14">
        <v>16.152608711440799</v>
      </c>
      <c r="H151" s="14">
        <v>0.35308130210889899</v>
      </c>
      <c r="I151">
        <v>3.5E-4</v>
      </c>
      <c r="J151" t="s">
        <v>29</v>
      </c>
      <c r="K151">
        <v>5</v>
      </c>
      <c r="L151" t="s">
        <v>30</v>
      </c>
      <c r="M151">
        <v>27511</v>
      </c>
      <c r="N151" s="16">
        <v>31.997999906539899</v>
      </c>
      <c r="O151">
        <v>3.4999998023494701E-4</v>
      </c>
      <c r="P151" s="2">
        <v>24651149.698393099</v>
      </c>
      <c r="Q151" s="2">
        <v>6743712.0966789704</v>
      </c>
      <c r="R151" s="2">
        <v>2714984.8355722399</v>
      </c>
      <c r="S151" s="2">
        <v>9458696.9322512094</v>
      </c>
      <c r="T151">
        <v>1202</v>
      </c>
      <c r="U151">
        <v>3579</v>
      </c>
      <c r="V151">
        <v>125</v>
      </c>
      <c r="W151">
        <v>233</v>
      </c>
      <c r="X151" s="15">
        <v>161.92753594200701</v>
      </c>
      <c r="Y151" s="15">
        <v>42807.293049642802</v>
      </c>
      <c r="Z151" s="3">
        <v>1.39510260607713E-2</v>
      </c>
      <c r="AA151" s="3">
        <v>0</v>
      </c>
      <c r="AB151" s="15">
        <v>684916.68879428494</v>
      </c>
      <c r="AC151" s="15">
        <v>843809.27002636704</v>
      </c>
    </row>
    <row r="152" spans="1:29" x14ac:dyDescent="0.3">
      <c r="A152">
        <v>2</v>
      </c>
      <c r="B152" s="14">
        <v>6.5542312957707098</v>
      </c>
      <c r="C152" s="14">
        <v>1.7999999999665199</v>
      </c>
      <c r="D152" s="14">
        <v>0.12954822790496301</v>
      </c>
      <c r="E152" s="14">
        <v>1.9407757219336399</v>
      </c>
      <c r="F152" s="14">
        <v>1.3413853039877299</v>
      </c>
      <c r="G152" s="14">
        <v>16.993422663223999</v>
      </c>
      <c r="H152" s="14">
        <v>0.40988230978447798</v>
      </c>
      <c r="I152">
        <v>3.5E-4</v>
      </c>
      <c r="J152" t="s">
        <v>29</v>
      </c>
      <c r="K152">
        <v>5</v>
      </c>
      <c r="L152" t="s">
        <v>30</v>
      </c>
      <c r="M152">
        <v>28075</v>
      </c>
      <c r="N152" s="16">
        <v>33.083999872207599</v>
      </c>
      <c r="O152">
        <v>3.4999998327413202E-4</v>
      </c>
      <c r="P152" s="2">
        <v>27961730.676699299</v>
      </c>
      <c r="Q152" s="2">
        <v>7414968.9709795602</v>
      </c>
      <c r="R152" s="2">
        <v>4266027.3056550696</v>
      </c>
      <c r="S152" s="2">
        <v>11680996.2766346</v>
      </c>
      <c r="T152">
        <v>2936</v>
      </c>
      <c r="U152">
        <v>4806</v>
      </c>
      <c r="V152">
        <v>316</v>
      </c>
      <c r="W152">
        <v>351</v>
      </c>
      <c r="X152" s="15">
        <v>62.391793916087103</v>
      </c>
      <c r="Y152" s="15">
        <v>90044.052398554806</v>
      </c>
      <c r="Z152" s="3">
        <v>1.32079212602538E-2</v>
      </c>
      <c r="AA152" s="3">
        <v>0</v>
      </c>
      <c r="AB152" s="15">
        <v>1440704.8383768699</v>
      </c>
      <c r="AC152" s="15">
        <v>7678.6090207587504</v>
      </c>
    </row>
    <row r="153" spans="1:29" x14ac:dyDescent="0.3">
      <c r="A153">
        <v>1</v>
      </c>
      <c r="B153" s="14">
        <v>4.0119770584494701</v>
      </c>
      <c r="C153" s="14">
        <v>1.8</v>
      </c>
      <c r="D153" s="14">
        <v>5.5139078463318496</v>
      </c>
      <c r="E153" s="14">
        <v>0.85443445753120495</v>
      </c>
      <c r="F153" s="14">
        <v>1.3557391208160201</v>
      </c>
      <c r="G153" s="14">
        <v>16.137570481969099</v>
      </c>
      <c r="H153" s="14">
        <v>0.353082911988788</v>
      </c>
      <c r="I153">
        <v>3.5E-4</v>
      </c>
      <c r="J153" t="s">
        <v>29</v>
      </c>
      <c r="K153">
        <v>6</v>
      </c>
      <c r="L153" t="s">
        <v>30</v>
      </c>
      <c r="M153">
        <v>29366</v>
      </c>
      <c r="N153" s="16">
        <v>34.401000022888098</v>
      </c>
      <c r="O153">
        <v>3.4999999553660301E-4</v>
      </c>
      <c r="P153" s="2">
        <v>24652458.012240902</v>
      </c>
      <c r="Q153" s="2">
        <v>6744407.4010030599</v>
      </c>
      <c r="R153" s="2">
        <v>2712723.6450879299</v>
      </c>
      <c r="S153" s="2">
        <v>9457131.0460909903</v>
      </c>
      <c r="T153">
        <v>1193</v>
      </c>
      <c r="U153">
        <v>3585</v>
      </c>
      <c r="V153">
        <v>124</v>
      </c>
      <c r="W153">
        <v>234</v>
      </c>
      <c r="X153" s="15">
        <v>161.61012142725701</v>
      </c>
      <c r="Y153" s="15">
        <v>42605.215762479398</v>
      </c>
      <c r="Z153" s="3">
        <v>1.39639958676079E-2</v>
      </c>
      <c r="AA153" s="3">
        <v>0</v>
      </c>
      <c r="AB153" s="15">
        <v>681683.45219967002</v>
      </c>
      <c r="AC153" s="15">
        <v>846548.15075517795</v>
      </c>
    </row>
    <row r="154" spans="1:29" x14ac:dyDescent="0.3">
      <c r="A154">
        <v>2</v>
      </c>
      <c r="B154" s="14">
        <v>6.6077831101067002</v>
      </c>
      <c r="C154" s="14">
        <v>1.8</v>
      </c>
      <c r="D154" s="14">
        <v>0.138200696739226</v>
      </c>
      <c r="E154" s="14">
        <v>1.9251227894618199</v>
      </c>
      <c r="F154" s="14">
        <v>1.3379692429408201</v>
      </c>
      <c r="G154" s="14">
        <v>16.957650809156501</v>
      </c>
      <c r="H154" s="14">
        <v>0.409888813164975</v>
      </c>
      <c r="I154">
        <v>3.5E-4</v>
      </c>
      <c r="J154" t="s">
        <v>29</v>
      </c>
      <c r="K154">
        <v>6</v>
      </c>
      <c r="L154" t="s">
        <v>30</v>
      </c>
      <c r="M154">
        <v>25993</v>
      </c>
      <c r="N154" s="16">
        <v>30.701999902725198</v>
      </c>
      <c r="O154">
        <v>3.4999997641669899E-4</v>
      </c>
      <c r="P154" s="2">
        <v>27980621.912414201</v>
      </c>
      <c r="Q154" s="2">
        <v>7417393.4364994001</v>
      </c>
      <c r="R154" s="2">
        <v>4240630.53774093</v>
      </c>
      <c r="S154" s="2">
        <v>11658023.974240299</v>
      </c>
      <c r="T154">
        <v>2932</v>
      </c>
      <c r="U154">
        <v>4810</v>
      </c>
      <c r="V154">
        <v>316</v>
      </c>
      <c r="W154">
        <v>351</v>
      </c>
      <c r="X154" s="15">
        <v>59.1364149015875</v>
      </c>
      <c r="Y154" s="15">
        <v>89961.367158205103</v>
      </c>
      <c r="Z154" s="3">
        <v>1.3223192799239E-2</v>
      </c>
      <c r="AA154" s="3">
        <v>0</v>
      </c>
      <c r="AB154" s="15">
        <v>1439381.87453128</v>
      </c>
      <c r="AC154" s="15">
        <v>7764.0590549564304</v>
      </c>
    </row>
    <row r="155" spans="1:29" x14ac:dyDescent="0.3">
      <c r="A155">
        <v>1</v>
      </c>
      <c r="B155" s="14">
        <v>4.0005107835952298</v>
      </c>
      <c r="C155" s="14">
        <v>1.8</v>
      </c>
      <c r="D155" s="14">
        <v>5.51197113104545</v>
      </c>
      <c r="E155" s="14">
        <v>0.85897801297582999</v>
      </c>
      <c r="F155" s="14">
        <v>1.3557489400520699</v>
      </c>
      <c r="G155" s="14">
        <v>16.148497036592602</v>
      </c>
      <c r="H155" s="14">
        <v>0.35308079549237198</v>
      </c>
      <c r="I155">
        <v>3.5E-4</v>
      </c>
      <c r="J155" t="s">
        <v>29</v>
      </c>
      <c r="K155">
        <v>7</v>
      </c>
      <c r="L155" t="s">
        <v>30</v>
      </c>
      <c r="M155">
        <v>25665</v>
      </c>
      <c r="N155" s="16">
        <v>30.153000116348199</v>
      </c>
      <c r="O155">
        <v>3.4999998946531798E-4</v>
      </c>
      <c r="P155" s="2">
        <v>24650769.316153798</v>
      </c>
      <c r="Q155" s="2">
        <v>6744342.1724479804</v>
      </c>
      <c r="R155" s="2">
        <v>2715581.10276007</v>
      </c>
      <c r="S155" s="2">
        <v>9459923.2752080597</v>
      </c>
      <c r="T155">
        <v>1196</v>
      </c>
      <c r="U155">
        <v>3579</v>
      </c>
      <c r="V155">
        <v>125</v>
      </c>
      <c r="W155">
        <v>232</v>
      </c>
      <c r="X155" s="15">
        <v>161.55200602886001</v>
      </c>
      <c r="Y155" s="15">
        <v>42674.800308316298</v>
      </c>
      <c r="Z155" s="3">
        <v>1.3954579645339599E-2</v>
      </c>
      <c r="AA155" s="3">
        <v>0</v>
      </c>
      <c r="AB155" s="15">
        <v>682796.80493306101</v>
      </c>
      <c r="AC155" s="15">
        <v>845946.49372387899</v>
      </c>
    </row>
    <row r="156" spans="1:29" x14ac:dyDescent="0.3">
      <c r="A156">
        <v>2</v>
      </c>
      <c r="B156" s="14">
        <v>6.5493900691583198</v>
      </c>
      <c r="C156" s="14">
        <v>1.7999999997654901</v>
      </c>
      <c r="D156" s="14">
        <v>0.125633857436171</v>
      </c>
      <c r="E156" s="14">
        <v>1.9432161941485699</v>
      </c>
      <c r="F156" s="14">
        <v>1.3415720294920901</v>
      </c>
      <c r="G156" s="14">
        <v>16.994633061634399</v>
      </c>
      <c r="H156" s="14">
        <v>0.409879452123669</v>
      </c>
      <c r="I156">
        <v>3.5E-4</v>
      </c>
      <c r="J156" t="s">
        <v>29</v>
      </c>
      <c r="K156">
        <v>7</v>
      </c>
      <c r="L156" t="s">
        <v>30</v>
      </c>
      <c r="M156">
        <v>33652</v>
      </c>
      <c r="N156" s="16">
        <v>39.693000078201202</v>
      </c>
      <c r="O156">
        <v>3.4999999109846299E-4</v>
      </c>
      <c r="P156" s="2">
        <v>27959360.053766299</v>
      </c>
      <c r="Q156" s="2">
        <v>7414752.7242302997</v>
      </c>
      <c r="R156" s="2">
        <v>4269126.5494121201</v>
      </c>
      <c r="S156" s="2">
        <v>11683879.2736424</v>
      </c>
      <c r="T156">
        <v>2938</v>
      </c>
      <c r="U156">
        <v>4805</v>
      </c>
      <c r="V156">
        <v>316</v>
      </c>
      <c r="W156">
        <v>351</v>
      </c>
      <c r="X156" s="15">
        <v>63.663507614152003</v>
      </c>
      <c r="Y156" s="15">
        <v>90058.136964542398</v>
      </c>
      <c r="Z156" s="3">
        <v>1.32076690696509E-2</v>
      </c>
      <c r="AA156" s="3">
        <v>0</v>
      </c>
      <c r="AB156" s="15">
        <v>1440930.19143267</v>
      </c>
      <c r="AC156" s="15">
        <v>7598.3774375088597</v>
      </c>
    </row>
    <row r="157" spans="1:29" x14ac:dyDescent="0.3">
      <c r="A157">
        <v>1</v>
      </c>
      <c r="B157" s="14">
        <v>4.0119776491993298</v>
      </c>
      <c r="C157" s="14">
        <v>1.8</v>
      </c>
      <c r="D157" s="14">
        <v>5.5139088938159597</v>
      </c>
      <c r="E157" s="14">
        <v>0.85443403481114999</v>
      </c>
      <c r="F157" s="14">
        <v>1.3557391199776501</v>
      </c>
      <c r="G157" s="14">
        <v>16.137569840913901</v>
      </c>
      <c r="H157" s="14">
        <v>0.35308291059746399</v>
      </c>
      <c r="I157">
        <v>3.5E-4</v>
      </c>
      <c r="J157" t="s">
        <v>29</v>
      </c>
      <c r="K157">
        <v>8</v>
      </c>
      <c r="L157" t="s">
        <v>30</v>
      </c>
      <c r="M157">
        <v>25803</v>
      </c>
      <c r="N157" s="16">
        <v>30.490999937057399</v>
      </c>
      <c r="O157">
        <v>3.4999999701147802E-4</v>
      </c>
      <c r="P157" s="2">
        <v>24652458.089239702</v>
      </c>
      <c r="Q157" s="2">
        <v>6744407.4163402198</v>
      </c>
      <c r="R157" s="2">
        <v>2712723.4541879301</v>
      </c>
      <c r="S157" s="2">
        <v>9457130.8705281597</v>
      </c>
      <c r="T157">
        <v>1193</v>
      </c>
      <c r="U157">
        <v>3585</v>
      </c>
      <c r="V157">
        <v>124</v>
      </c>
      <c r="W157">
        <v>234</v>
      </c>
      <c r="X157" s="15">
        <v>161.61011121786501</v>
      </c>
      <c r="Y157" s="15">
        <v>42605.207417936501</v>
      </c>
      <c r="Z157" s="3">
        <v>1.3963995097037701E-2</v>
      </c>
      <c r="AA157" s="3">
        <v>0</v>
      </c>
      <c r="AB157" s="15">
        <v>681683.31868698401</v>
      </c>
      <c r="AC157" s="15">
        <v>846548.25809603697</v>
      </c>
    </row>
    <row r="158" spans="1:29" x14ac:dyDescent="0.3">
      <c r="A158">
        <v>2</v>
      </c>
      <c r="B158" s="14">
        <v>6.5494146478464801</v>
      </c>
      <c r="C158" s="14">
        <v>1.79999999977887</v>
      </c>
      <c r="D158" s="14">
        <v>0.12563390492150001</v>
      </c>
      <c r="E158" s="14">
        <v>1.94320916124889</v>
      </c>
      <c r="F158" s="14">
        <v>1.3415714523484601</v>
      </c>
      <c r="G158" s="14">
        <v>16.994617484713</v>
      </c>
      <c r="H158" s="14">
        <v>0.40987945201589698</v>
      </c>
      <c r="I158">
        <v>3.5E-4</v>
      </c>
      <c r="J158" t="s">
        <v>29</v>
      </c>
      <c r="K158">
        <v>8</v>
      </c>
      <c r="L158" t="s">
        <v>30</v>
      </c>
      <c r="M158">
        <v>32894</v>
      </c>
      <c r="N158" s="16">
        <v>39.093000173568697</v>
      </c>
      <c r="O158">
        <v>3.4999999362840599E-4</v>
      </c>
      <c r="P158" s="2">
        <v>27959369.5999384</v>
      </c>
      <c r="Q158" s="2">
        <v>7414754.05361652</v>
      </c>
      <c r="R158" s="2">
        <v>4269114.4757915698</v>
      </c>
      <c r="S158" s="2">
        <v>11683868.529408099</v>
      </c>
      <c r="T158">
        <v>2938</v>
      </c>
      <c r="U158">
        <v>4805</v>
      </c>
      <c r="V158">
        <v>316</v>
      </c>
      <c r="W158">
        <v>351</v>
      </c>
      <c r="X158" s="15">
        <v>63.662858042276603</v>
      </c>
      <c r="Y158" s="15">
        <v>90058.108863578294</v>
      </c>
      <c r="Z158" s="3">
        <v>1.3207679534745199E-2</v>
      </c>
      <c r="AA158" s="3">
        <v>0</v>
      </c>
      <c r="AB158" s="15">
        <v>1440929.7418172499</v>
      </c>
      <c r="AC158" s="15">
        <v>7598.3027815986297</v>
      </c>
    </row>
    <row r="159" spans="1:29" x14ac:dyDescent="0.3">
      <c r="A159">
        <v>1</v>
      </c>
      <c r="B159" s="14">
        <v>4.0005055158911098</v>
      </c>
      <c r="C159" s="14">
        <v>1.8</v>
      </c>
      <c r="D159" s="14">
        <v>5.5146105149721603</v>
      </c>
      <c r="E159" s="14">
        <v>0.85820062204571601</v>
      </c>
      <c r="F159" s="14">
        <v>1.35574895205464</v>
      </c>
      <c r="G159" s="14">
        <v>16.149154589751099</v>
      </c>
      <c r="H159" s="14">
        <v>0.35308042705931098</v>
      </c>
      <c r="I159">
        <v>3.5E-4</v>
      </c>
      <c r="J159" t="s">
        <v>29</v>
      </c>
      <c r="K159">
        <v>9</v>
      </c>
      <c r="L159" t="s">
        <v>30</v>
      </c>
      <c r="M159">
        <v>22531</v>
      </c>
      <c r="N159" s="16">
        <v>26.414000034332201</v>
      </c>
      <c r="O159">
        <v>3.4999991031470597E-4</v>
      </c>
      <c r="P159" s="2">
        <v>24650771.7498753</v>
      </c>
      <c r="Q159" s="2">
        <v>6744267.6723786099</v>
      </c>
      <c r="R159" s="2">
        <v>2715479.38227524</v>
      </c>
      <c r="S159" s="2">
        <v>9459747.0546538606</v>
      </c>
      <c r="T159">
        <v>1195</v>
      </c>
      <c r="U159">
        <v>3580</v>
      </c>
      <c r="V159">
        <v>124</v>
      </c>
      <c r="W159">
        <v>232</v>
      </c>
      <c r="X159" s="15">
        <v>161.514604907116</v>
      </c>
      <c r="Y159" s="15">
        <v>42661.619577285397</v>
      </c>
      <c r="Z159" s="3">
        <v>1.3954012762947599E-2</v>
      </c>
      <c r="AA159" s="3">
        <v>0</v>
      </c>
      <c r="AB159" s="15">
        <v>682585.913236566</v>
      </c>
      <c r="AC159" s="15">
        <v>846155.63161524106</v>
      </c>
    </row>
    <row r="160" spans="1:29" x14ac:dyDescent="0.3">
      <c r="A160">
        <v>2</v>
      </c>
      <c r="B160" s="14">
        <v>6.54939158547133</v>
      </c>
      <c r="C160" s="14">
        <v>1.8</v>
      </c>
      <c r="D160" s="14">
        <v>0.12563385265579</v>
      </c>
      <c r="E160" s="14">
        <v>1.9432157515194399</v>
      </c>
      <c r="F160" s="14">
        <v>1.3415719954020799</v>
      </c>
      <c r="G160" s="14">
        <v>16.994632216531901</v>
      </c>
      <c r="H160" s="14">
        <v>0.40987945247123603</v>
      </c>
      <c r="I160">
        <v>3.5E-4</v>
      </c>
      <c r="J160" t="s">
        <v>29</v>
      </c>
      <c r="K160">
        <v>9</v>
      </c>
      <c r="L160" t="s">
        <v>30</v>
      </c>
      <c r="M160">
        <v>27198</v>
      </c>
      <c r="N160" s="16">
        <v>32.194000005722003</v>
      </c>
      <c r="O160">
        <v>3.4999998717825899E-4</v>
      </c>
      <c r="P160" s="2">
        <v>27959360.688576799</v>
      </c>
      <c r="Q160" s="2">
        <v>7414752.8075503698</v>
      </c>
      <c r="R160" s="2">
        <v>4269125.7899465896</v>
      </c>
      <c r="S160" s="2">
        <v>11683878.597496901</v>
      </c>
      <c r="T160">
        <v>2938</v>
      </c>
      <c r="U160">
        <v>4805</v>
      </c>
      <c r="V160">
        <v>316</v>
      </c>
      <c r="W160">
        <v>351</v>
      </c>
      <c r="X160" s="15">
        <v>63.663465747940698</v>
      </c>
      <c r="Y160" s="15">
        <v>90058.135267936101</v>
      </c>
      <c r="Z160" s="3">
        <v>1.3207675565033199E-2</v>
      </c>
      <c r="AA160" s="3">
        <v>0</v>
      </c>
      <c r="AB160" s="15">
        <v>1440930.1642869699</v>
      </c>
      <c r="AC160" s="15">
        <v>7598.3721515670804</v>
      </c>
    </row>
    <row r="161" spans="1:29" x14ac:dyDescent="0.3">
      <c r="A161">
        <v>1</v>
      </c>
      <c r="B161" s="14">
        <v>4.0005056630047804</v>
      </c>
      <c r="C161" s="14">
        <v>1.79999998265775</v>
      </c>
      <c r="D161" s="14">
        <v>5.5146112528511004</v>
      </c>
      <c r="E161" s="14">
        <v>0.85820046289142105</v>
      </c>
      <c r="F161" s="14">
        <v>1.3557489384110699</v>
      </c>
      <c r="G161" s="14">
        <v>16.149154541246201</v>
      </c>
      <c r="H161" s="14">
        <v>0.35308042748133001</v>
      </c>
      <c r="I161">
        <v>3.5E-4</v>
      </c>
      <c r="J161" t="s">
        <v>29</v>
      </c>
      <c r="K161">
        <v>10</v>
      </c>
      <c r="L161" t="s">
        <v>30</v>
      </c>
      <c r="M161">
        <v>18931</v>
      </c>
      <c r="N161" s="16">
        <v>22.339999914169301</v>
      </c>
      <c r="O161">
        <v>3.4999997206143599E-4</v>
      </c>
      <c r="P161" s="2">
        <v>24650771.823758699</v>
      </c>
      <c r="Q161" s="2">
        <v>6744267.6833164897</v>
      </c>
      <c r="R161" s="2">
        <v>2715479.35809218</v>
      </c>
      <c r="S161" s="2">
        <v>9459747.0414086804</v>
      </c>
      <c r="T161">
        <v>1195</v>
      </c>
      <c r="U161">
        <v>3580</v>
      </c>
      <c r="V161">
        <v>124</v>
      </c>
      <c r="W161">
        <v>232</v>
      </c>
      <c r="X161" s="15">
        <v>161.51459646755001</v>
      </c>
      <c r="Y161" s="15">
        <v>42661.6153998195</v>
      </c>
      <c r="Z161" s="3">
        <v>1.3954015088252799E-2</v>
      </c>
      <c r="AA161" s="3">
        <v>0</v>
      </c>
      <c r="AB161" s="15">
        <v>682585.84639711305</v>
      </c>
      <c r="AC161" s="15">
        <v>846155.70062067802</v>
      </c>
    </row>
    <row r="162" spans="1:29" x14ac:dyDescent="0.3">
      <c r="A162">
        <v>2</v>
      </c>
      <c r="B162" s="14">
        <v>6.5542139651467197</v>
      </c>
      <c r="C162" s="14">
        <v>1.79999999918859</v>
      </c>
      <c r="D162" s="14">
        <v>0.12955073296149999</v>
      </c>
      <c r="E162" s="14">
        <v>1.9407805641640301</v>
      </c>
      <c r="F162" s="14">
        <v>1.3413853446291499</v>
      </c>
      <c r="G162" s="14">
        <v>16.993433798179399</v>
      </c>
      <c r="H162" s="14">
        <v>0.40988231194136199</v>
      </c>
      <c r="I162">
        <v>3.5E-4</v>
      </c>
      <c r="J162" t="s">
        <v>29</v>
      </c>
      <c r="K162">
        <v>10</v>
      </c>
      <c r="L162" t="s">
        <v>30</v>
      </c>
      <c r="M162">
        <v>21373</v>
      </c>
      <c r="N162" s="16">
        <v>25.420000076293899</v>
      </c>
      <c r="O162">
        <v>3.4999996440097101E-4</v>
      </c>
      <c r="P162" s="2">
        <v>27961724.141270299</v>
      </c>
      <c r="Q162" s="2">
        <v>7414968.0941546299</v>
      </c>
      <c r="R162" s="2">
        <v>4266035.7722331397</v>
      </c>
      <c r="S162" s="2">
        <v>11681003.866387701</v>
      </c>
      <c r="T162">
        <v>2936</v>
      </c>
      <c r="U162">
        <v>4806</v>
      </c>
      <c r="V162">
        <v>316</v>
      </c>
      <c r="W162">
        <v>351</v>
      </c>
      <c r="X162" s="15">
        <v>62.391120327346499</v>
      </c>
      <c r="Y162" s="15">
        <v>90044.071412432197</v>
      </c>
      <c r="Z162" s="3">
        <v>1.32079428698713E-2</v>
      </c>
      <c r="AA162" s="3">
        <v>0</v>
      </c>
      <c r="AB162" s="15">
        <v>1440705.14259891</v>
      </c>
      <c r="AC162" s="15">
        <v>7678.6746002620803</v>
      </c>
    </row>
    <row r="163" spans="1:29" x14ac:dyDescent="0.3">
      <c r="A163">
        <v>1</v>
      </c>
      <c r="B163" s="14">
        <v>4.0120842617436097</v>
      </c>
      <c r="C163" s="14">
        <v>1.8</v>
      </c>
      <c r="D163" s="14">
        <v>5.4903379408464899</v>
      </c>
      <c r="E163" s="14">
        <v>0.85839492909582904</v>
      </c>
      <c r="F163" s="14">
        <v>1.3444473998383999</v>
      </c>
      <c r="G163" s="14">
        <v>16.123935007407901</v>
      </c>
      <c r="H163" s="14">
        <v>0.35265217766453999</v>
      </c>
      <c r="I163">
        <v>4.0000000000000002E-4</v>
      </c>
      <c r="J163" t="s">
        <v>29</v>
      </c>
      <c r="K163">
        <v>1</v>
      </c>
      <c r="L163" t="s">
        <v>30</v>
      </c>
      <c r="M163">
        <v>23043</v>
      </c>
      <c r="N163" s="16">
        <v>27.180000066757199</v>
      </c>
      <c r="O163">
        <v>3.9999998498186799E-4</v>
      </c>
      <c r="P163" s="2">
        <v>24625779.572220501</v>
      </c>
      <c r="Q163" s="2">
        <v>6735641.4807511196</v>
      </c>
      <c r="R163" s="2">
        <v>2703245.3746516602</v>
      </c>
      <c r="S163" s="2">
        <v>9438886.8554027807</v>
      </c>
      <c r="T163">
        <v>1196</v>
      </c>
      <c r="U163">
        <v>3583</v>
      </c>
      <c r="V163">
        <v>125</v>
      </c>
      <c r="W163">
        <v>234</v>
      </c>
      <c r="X163" s="15">
        <v>161.938239057418</v>
      </c>
      <c r="Y163" s="15">
        <v>42702.012042058297</v>
      </c>
      <c r="Z163" s="3">
        <v>1.39320334810177E-2</v>
      </c>
      <c r="AA163" s="3">
        <v>0</v>
      </c>
      <c r="AB163" s="15">
        <v>683232.19267293299</v>
      </c>
      <c r="AC163" s="15">
        <v>844640.87507227296</v>
      </c>
    </row>
    <row r="164" spans="1:29" x14ac:dyDescent="0.3">
      <c r="A164">
        <v>2</v>
      </c>
      <c r="B164" s="14">
        <v>6.5487376190659896</v>
      </c>
      <c r="C164" s="14">
        <v>1.7999999999910501</v>
      </c>
      <c r="D164" s="14">
        <v>0.13543266749183699</v>
      </c>
      <c r="E164" s="14">
        <v>1.94151973571055</v>
      </c>
      <c r="F164" s="14">
        <v>1.33035872379847</v>
      </c>
      <c r="G164" s="14">
        <v>16.979620849244899</v>
      </c>
      <c r="H164" s="14">
        <v>0.409465874559374</v>
      </c>
      <c r="I164">
        <v>4.0000000000000002E-4</v>
      </c>
      <c r="J164" t="s">
        <v>29</v>
      </c>
      <c r="K164">
        <v>1</v>
      </c>
      <c r="L164" t="s">
        <v>30</v>
      </c>
      <c r="M164">
        <v>38580</v>
      </c>
      <c r="N164" s="16">
        <v>46.049999952316199</v>
      </c>
      <c r="O164">
        <v>3.9999999789772903E-4</v>
      </c>
      <c r="P164" s="2">
        <v>27933835.157489099</v>
      </c>
      <c r="Q164" s="2">
        <v>7406939.7086297199</v>
      </c>
      <c r="R164" s="2">
        <v>4259339.0193275996</v>
      </c>
      <c r="S164" s="2">
        <v>11666278.727957301</v>
      </c>
      <c r="T164">
        <v>2935</v>
      </c>
      <c r="U164">
        <v>4805</v>
      </c>
      <c r="V164">
        <v>315</v>
      </c>
      <c r="W164">
        <v>351</v>
      </c>
      <c r="X164" s="15">
        <v>60.229673243038398</v>
      </c>
      <c r="Y164" s="15">
        <v>90020.537690320707</v>
      </c>
      <c r="Z164" s="3">
        <v>1.31780713986232E-2</v>
      </c>
      <c r="AA164" s="3">
        <v>0</v>
      </c>
      <c r="AB164" s="15">
        <v>1440328.6030451299</v>
      </c>
      <c r="AC164" s="15">
        <v>7749.2120439931095</v>
      </c>
    </row>
    <row r="165" spans="1:29" x14ac:dyDescent="0.3">
      <c r="A165">
        <v>1</v>
      </c>
      <c r="B165" s="14">
        <v>4.0120851905631998</v>
      </c>
      <c r="C165" s="14">
        <v>1.7999999984141899</v>
      </c>
      <c r="D165" s="14">
        <v>5.4903381377125697</v>
      </c>
      <c r="E165" s="14">
        <v>0.85839465180543995</v>
      </c>
      <c r="F165" s="14">
        <v>1.34444740184343</v>
      </c>
      <c r="G165" s="14">
        <v>16.123933853430401</v>
      </c>
      <c r="H165" s="14">
        <v>0.352652177666268</v>
      </c>
      <c r="I165">
        <v>4.0000000000000002E-4</v>
      </c>
      <c r="J165" t="s">
        <v>29</v>
      </c>
      <c r="K165">
        <v>2</v>
      </c>
      <c r="L165" t="s">
        <v>30</v>
      </c>
      <c r="M165">
        <v>18398</v>
      </c>
      <c r="N165" s="16">
        <v>21.8599998950958</v>
      </c>
      <c r="O165">
        <v>3.9999997275837402E-4</v>
      </c>
      <c r="P165" s="2">
        <v>24625779.732785799</v>
      </c>
      <c r="Q165" s="2">
        <v>6735641.5323351203</v>
      </c>
      <c r="R165" s="2">
        <v>2703245.1689398098</v>
      </c>
      <c r="S165" s="2">
        <v>9438886.7012749296</v>
      </c>
      <c r="T165">
        <v>1196</v>
      </c>
      <c r="U165">
        <v>3583</v>
      </c>
      <c r="V165">
        <v>125</v>
      </c>
      <c r="W165">
        <v>234</v>
      </c>
      <c r="X165" s="15">
        <v>161.93824316631901</v>
      </c>
      <c r="Y165" s="15">
        <v>42702.006294940802</v>
      </c>
      <c r="Z165" s="3">
        <v>1.3932034807135099E-2</v>
      </c>
      <c r="AA165" s="3">
        <v>0</v>
      </c>
      <c r="AB165" s="15">
        <v>683232.10071905295</v>
      </c>
      <c r="AC165" s="15">
        <v>844640.92678970494</v>
      </c>
    </row>
    <row r="166" spans="1:29" x14ac:dyDescent="0.3">
      <c r="A166">
        <v>2</v>
      </c>
      <c r="B166" s="14">
        <v>6.5540479359921502</v>
      </c>
      <c r="C166" s="14">
        <v>1.79999999729143</v>
      </c>
      <c r="D166" s="14">
        <v>0.129575961932511</v>
      </c>
      <c r="E166" s="14">
        <v>1.94056253508772</v>
      </c>
      <c r="F166" s="14">
        <v>1.33067329202025</v>
      </c>
      <c r="G166" s="14">
        <v>16.975963852267402</v>
      </c>
      <c r="H166" s="14">
        <v>0.40946075327610498</v>
      </c>
      <c r="I166">
        <v>4.0000000000000002E-4</v>
      </c>
      <c r="J166" t="s">
        <v>29</v>
      </c>
      <c r="K166">
        <v>2</v>
      </c>
      <c r="L166" t="s">
        <v>30</v>
      </c>
      <c r="M166">
        <v>19518</v>
      </c>
      <c r="N166" s="16">
        <v>23.447999954223601</v>
      </c>
      <c r="O166">
        <v>3.9999991089608599E-4</v>
      </c>
      <c r="P166" s="2">
        <v>27935301.2467249</v>
      </c>
      <c r="Q166" s="2">
        <v>7407010.8797748201</v>
      </c>
      <c r="R166" s="2">
        <v>4257011.2160388296</v>
      </c>
      <c r="S166" s="2">
        <v>11664022.0958136</v>
      </c>
      <c r="T166">
        <v>2938</v>
      </c>
      <c r="U166">
        <v>4805</v>
      </c>
      <c r="V166">
        <v>316</v>
      </c>
      <c r="W166">
        <v>351</v>
      </c>
      <c r="X166" s="15">
        <v>61.656360412273898</v>
      </c>
      <c r="Y166" s="15">
        <v>90027.945171945903</v>
      </c>
      <c r="Z166" s="3">
        <v>1.31820700756679E-2</v>
      </c>
      <c r="AA166" s="3">
        <v>0</v>
      </c>
      <c r="AB166" s="15">
        <v>1440447.12275113</v>
      </c>
      <c r="AC166" s="15">
        <v>7589.7230991940796</v>
      </c>
    </row>
    <row r="167" spans="1:29" x14ac:dyDescent="0.3">
      <c r="A167">
        <v>1</v>
      </c>
      <c r="B167" s="14">
        <v>4.0004914702654499</v>
      </c>
      <c r="C167" s="14">
        <v>1.8</v>
      </c>
      <c r="D167" s="14">
        <v>5.5138356120554803</v>
      </c>
      <c r="E167" s="14">
        <v>0.85801052236452702</v>
      </c>
      <c r="F167" s="14">
        <v>1.34445731433149</v>
      </c>
      <c r="G167" s="14">
        <v>16.132690490804698</v>
      </c>
      <c r="H167" s="14">
        <v>0.35265016294518298</v>
      </c>
      <c r="I167">
        <v>4.0000000000000002E-4</v>
      </c>
      <c r="J167" t="s">
        <v>29</v>
      </c>
      <c r="K167">
        <v>3</v>
      </c>
      <c r="L167" t="s">
        <v>30</v>
      </c>
      <c r="M167">
        <v>23091</v>
      </c>
      <c r="N167" s="16">
        <v>27.723999977111799</v>
      </c>
      <c r="O167">
        <v>3.9999999033048299E-4</v>
      </c>
      <c r="P167" s="2">
        <v>24623870.9698621</v>
      </c>
      <c r="Q167" s="2">
        <v>6735946.9680161197</v>
      </c>
      <c r="R167" s="2">
        <v>2706366.4576912802</v>
      </c>
      <c r="S167" s="2">
        <v>9442313.4257073998</v>
      </c>
      <c r="T167">
        <v>1195</v>
      </c>
      <c r="U167">
        <v>3579</v>
      </c>
      <c r="V167">
        <v>124</v>
      </c>
      <c r="W167">
        <v>232</v>
      </c>
      <c r="X167" s="15">
        <v>161.524298002579</v>
      </c>
      <c r="Y167" s="15">
        <v>42643.686119042002</v>
      </c>
      <c r="Z167" s="3">
        <v>1.3924509412449699E-2</v>
      </c>
      <c r="AA167" s="3">
        <v>0</v>
      </c>
      <c r="AB167" s="15">
        <v>682298.97790467297</v>
      </c>
      <c r="AC167" s="15">
        <v>846087.50521194097</v>
      </c>
    </row>
    <row r="168" spans="1:29" x14ac:dyDescent="0.3">
      <c r="A168">
        <v>2</v>
      </c>
      <c r="B168" s="14">
        <v>6.5540502248902097</v>
      </c>
      <c r="C168" s="14">
        <v>1.8</v>
      </c>
      <c r="D168" s="14">
        <v>0.12957582358494299</v>
      </c>
      <c r="E168" s="14">
        <v>1.9405618862102501</v>
      </c>
      <c r="F168" s="14">
        <v>1.3306732433727</v>
      </c>
      <c r="G168" s="14">
        <v>16.9759622855569</v>
      </c>
      <c r="H168" s="14">
        <v>0.409460752197705</v>
      </c>
      <c r="I168">
        <v>4.0000000000000002E-4</v>
      </c>
      <c r="J168" t="s">
        <v>29</v>
      </c>
      <c r="K168">
        <v>3</v>
      </c>
      <c r="L168" t="s">
        <v>30</v>
      </c>
      <c r="M168">
        <v>22662</v>
      </c>
      <c r="N168" s="16">
        <v>27.249000072479198</v>
      </c>
      <c r="O168">
        <v>3.9999997246029502E-4</v>
      </c>
      <c r="P168" s="2">
        <v>27935302.054111499</v>
      </c>
      <c r="Q168" s="2">
        <v>7407010.9877168396</v>
      </c>
      <c r="R168" s="2">
        <v>4257010.0816008104</v>
      </c>
      <c r="S168" s="2">
        <v>11664021.0693176</v>
      </c>
      <c r="T168">
        <v>2938</v>
      </c>
      <c r="U168">
        <v>4805</v>
      </c>
      <c r="V168">
        <v>316</v>
      </c>
      <c r="W168">
        <v>351</v>
      </c>
      <c r="X168" s="15">
        <v>61.656357778392596</v>
      </c>
      <c r="Y168" s="15">
        <v>90027.942536799499</v>
      </c>
      <c r="Z168" s="3">
        <v>1.3182067277669201E-2</v>
      </c>
      <c r="AA168" s="3">
        <v>0</v>
      </c>
      <c r="AB168" s="15">
        <v>1440447.0805887899</v>
      </c>
      <c r="AC168" s="15">
        <v>7589.7146714640303</v>
      </c>
    </row>
    <row r="169" spans="1:29" x14ac:dyDescent="0.3">
      <c r="A169">
        <v>1</v>
      </c>
      <c r="B169" s="14">
        <v>4.0004912421824796</v>
      </c>
      <c r="C169" s="14">
        <v>1.8</v>
      </c>
      <c r="D169" s="14">
        <v>5.5138378795257799</v>
      </c>
      <c r="E169" s="14">
        <v>0.85801020058535005</v>
      </c>
      <c r="F169" s="14">
        <v>1.3444573363602801</v>
      </c>
      <c r="G169" s="14">
        <v>16.132690327858398</v>
      </c>
      <c r="H169" s="14">
        <v>0.352650163560918</v>
      </c>
      <c r="I169">
        <v>4.0000000000000002E-4</v>
      </c>
      <c r="J169" t="s">
        <v>29</v>
      </c>
      <c r="K169">
        <v>4</v>
      </c>
      <c r="L169" t="s">
        <v>30</v>
      </c>
      <c r="M169">
        <v>21584</v>
      </c>
      <c r="N169" s="16">
        <v>25.927999973297101</v>
      </c>
      <c r="O169">
        <v>3.9999999506415402E-4</v>
      </c>
      <c r="P169" s="2">
        <v>24623870.927845899</v>
      </c>
      <c r="Q169" s="2">
        <v>6735947.0285393205</v>
      </c>
      <c r="R169" s="2">
        <v>2706366.5776100401</v>
      </c>
      <c r="S169" s="2">
        <v>9442313.6061493699</v>
      </c>
      <c r="T169">
        <v>1195</v>
      </c>
      <c r="U169">
        <v>3579</v>
      </c>
      <c r="V169">
        <v>124</v>
      </c>
      <c r="W169">
        <v>232</v>
      </c>
      <c r="X169" s="15">
        <v>161.52426444673401</v>
      </c>
      <c r="Y169" s="15">
        <v>42643.675993109602</v>
      </c>
      <c r="Z169" s="3">
        <v>1.3924505756297599E-2</v>
      </c>
      <c r="AA169" s="3">
        <v>0</v>
      </c>
      <c r="AB169" s="15">
        <v>682298.81588975305</v>
      </c>
      <c r="AC169" s="15">
        <v>846087.67738049896</v>
      </c>
    </row>
    <row r="170" spans="1:29" x14ac:dyDescent="0.3">
      <c r="A170">
        <v>2</v>
      </c>
      <c r="B170" s="14">
        <v>6.5540472655829802</v>
      </c>
      <c r="C170" s="14">
        <v>1.8</v>
      </c>
      <c r="D170" s="14">
        <v>0.129576146068691</v>
      </c>
      <c r="E170" s="14">
        <v>1.94056267672101</v>
      </c>
      <c r="F170" s="14">
        <v>1.3306733094018099</v>
      </c>
      <c r="G170" s="14">
        <v>16.975964595431702</v>
      </c>
      <c r="H170" s="14">
        <v>0.40946075457046499</v>
      </c>
      <c r="I170">
        <v>4.0000000000000002E-4</v>
      </c>
      <c r="J170" t="s">
        <v>29</v>
      </c>
      <c r="K170">
        <v>4</v>
      </c>
      <c r="L170" t="s">
        <v>30</v>
      </c>
      <c r="M170">
        <v>16938</v>
      </c>
      <c r="N170" s="16">
        <v>20.502999782562199</v>
      </c>
      <c r="O170">
        <v>3.9999979046148701E-4</v>
      </c>
      <c r="P170" s="2">
        <v>27935301.145892199</v>
      </c>
      <c r="Q170" s="2">
        <v>7407010.8613219997</v>
      </c>
      <c r="R170" s="2">
        <v>4257011.4947790103</v>
      </c>
      <c r="S170" s="2">
        <v>11664022.356101001</v>
      </c>
      <c r="T170">
        <v>2938</v>
      </c>
      <c r="U170">
        <v>4805</v>
      </c>
      <c r="V170">
        <v>316</v>
      </c>
      <c r="W170">
        <v>351</v>
      </c>
      <c r="X170" s="15">
        <v>61.656297500399504</v>
      </c>
      <c r="Y170" s="15">
        <v>90027.945841432302</v>
      </c>
      <c r="Z170" s="3">
        <v>1.3182085171213101E-2</v>
      </c>
      <c r="AA170" s="3">
        <v>0</v>
      </c>
      <c r="AB170" s="15">
        <v>1440447.1334629101</v>
      </c>
      <c r="AC170" s="15">
        <v>7589.7261404181299</v>
      </c>
    </row>
    <row r="171" spans="1:29" x14ac:dyDescent="0.3">
      <c r="A171">
        <v>1</v>
      </c>
      <c r="B171" s="14">
        <v>4.0004913413096004</v>
      </c>
      <c r="C171" s="14">
        <v>1.8</v>
      </c>
      <c r="D171" s="14">
        <v>5.5138369347216099</v>
      </c>
      <c r="E171" s="14">
        <v>0.85801032223386797</v>
      </c>
      <c r="F171" s="14">
        <v>1.3444573155386399</v>
      </c>
      <c r="G171" s="14">
        <v>16.132690470975</v>
      </c>
      <c r="H171" s="14">
        <v>0.35265016306382202</v>
      </c>
      <c r="I171">
        <v>4.0000000000000002E-4</v>
      </c>
      <c r="J171" t="s">
        <v>29</v>
      </c>
      <c r="K171">
        <v>5</v>
      </c>
      <c r="L171" t="s">
        <v>30</v>
      </c>
      <c r="M171">
        <v>20760</v>
      </c>
      <c r="N171" s="16">
        <v>25.100000143051101</v>
      </c>
      <c r="O171">
        <v>3.9999998547358398E-4</v>
      </c>
      <c r="P171" s="2">
        <v>24623870.950176898</v>
      </c>
      <c r="Q171" s="2">
        <v>6735946.9936219696</v>
      </c>
      <c r="R171" s="2">
        <v>2706366.5079134</v>
      </c>
      <c r="S171" s="2">
        <v>9442313.5015353691</v>
      </c>
      <c r="T171">
        <v>1195</v>
      </c>
      <c r="U171">
        <v>3579</v>
      </c>
      <c r="V171">
        <v>124</v>
      </c>
      <c r="W171">
        <v>232</v>
      </c>
      <c r="X171" s="15">
        <v>161.52427845923799</v>
      </c>
      <c r="Y171" s="15">
        <v>42643.6801931175</v>
      </c>
      <c r="Z171" s="3">
        <v>1.39245108514663E-2</v>
      </c>
      <c r="AA171" s="3">
        <v>0</v>
      </c>
      <c r="AB171" s="15">
        <v>682298.88308988104</v>
      </c>
      <c r="AC171" s="15">
        <v>846087.60580166604</v>
      </c>
    </row>
    <row r="172" spans="1:29" x14ac:dyDescent="0.3">
      <c r="A172">
        <v>2</v>
      </c>
      <c r="B172" s="14">
        <v>6.5540449694113398</v>
      </c>
      <c r="C172" s="14">
        <v>1.8</v>
      </c>
      <c r="D172" s="14">
        <v>0.129577394309149</v>
      </c>
      <c r="E172" s="14">
        <v>1.9405633596038201</v>
      </c>
      <c r="F172" s="14">
        <v>1.3306732029291</v>
      </c>
      <c r="G172" s="14">
        <v>16.975965589273201</v>
      </c>
      <c r="H172" s="14">
        <v>0.40946075633837598</v>
      </c>
      <c r="I172">
        <v>4.0000000000000002E-4</v>
      </c>
      <c r="J172" t="s">
        <v>29</v>
      </c>
      <c r="K172">
        <v>5</v>
      </c>
      <c r="L172" t="s">
        <v>30</v>
      </c>
      <c r="M172">
        <v>16629</v>
      </c>
      <c r="N172" s="16">
        <v>20.092000007629299</v>
      </c>
      <c r="O172">
        <v>3.9999989580447102E-4</v>
      </c>
      <c r="P172" s="2">
        <v>27935300.244564202</v>
      </c>
      <c r="Q172" s="2">
        <v>7407010.8019852201</v>
      </c>
      <c r="R172" s="2">
        <v>4257012.7529584002</v>
      </c>
      <c r="S172" s="2">
        <v>11664023.554943601</v>
      </c>
      <c r="T172">
        <v>2938</v>
      </c>
      <c r="U172">
        <v>4805</v>
      </c>
      <c r="V172">
        <v>316</v>
      </c>
      <c r="W172">
        <v>351</v>
      </c>
      <c r="X172" s="15">
        <v>61.655776900158102</v>
      </c>
      <c r="Y172" s="15">
        <v>90027.948284166298</v>
      </c>
      <c r="Z172" s="3">
        <v>1.31820760549805E-2</v>
      </c>
      <c r="AA172" s="3">
        <v>0</v>
      </c>
      <c r="AB172" s="15">
        <v>1440447.1725466601</v>
      </c>
      <c r="AC172" s="15">
        <v>7589.7351690873002</v>
      </c>
    </row>
    <row r="173" spans="1:29" x14ac:dyDescent="0.3">
      <c r="A173">
        <v>1</v>
      </c>
      <c r="B173" s="14">
        <v>4.0009098871566797</v>
      </c>
      <c r="C173" s="14">
        <v>1.7999999989267801</v>
      </c>
      <c r="D173" s="14">
        <v>5.4828411733497298</v>
      </c>
      <c r="E173" s="14">
        <v>0.86359283515607099</v>
      </c>
      <c r="F173" s="14">
        <v>1.34445696027817</v>
      </c>
      <c r="G173" s="14">
        <v>16.136227792731201</v>
      </c>
      <c r="H173" s="14">
        <v>0.35265083858780499</v>
      </c>
      <c r="I173">
        <v>4.0000000000000002E-4</v>
      </c>
      <c r="J173" t="s">
        <v>29</v>
      </c>
      <c r="K173">
        <v>6</v>
      </c>
      <c r="L173" t="s">
        <v>30</v>
      </c>
      <c r="M173">
        <v>28448</v>
      </c>
      <c r="N173" s="16">
        <v>34.213999986648503</v>
      </c>
      <c r="O173">
        <v>3.99999973476439E-4</v>
      </c>
      <c r="P173" s="2">
        <v>24624224.797226802</v>
      </c>
      <c r="Q173" s="2">
        <v>6735357.5434914296</v>
      </c>
      <c r="R173" s="2">
        <v>2705856.1254270002</v>
      </c>
      <c r="S173" s="2">
        <v>9441213.6689184308</v>
      </c>
      <c r="T173">
        <v>1203</v>
      </c>
      <c r="U173">
        <v>3578</v>
      </c>
      <c r="V173">
        <v>125</v>
      </c>
      <c r="W173">
        <v>233</v>
      </c>
      <c r="X173" s="15">
        <v>161.960766490249</v>
      </c>
      <c r="Y173" s="15">
        <v>42797.775863287097</v>
      </c>
      <c r="Z173" s="3">
        <v>1.39214545355503E-2</v>
      </c>
      <c r="AA173" s="3">
        <v>0</v>
      </c>
      <c r="AB173" s="15">
        <v>684764.41381259495</v>
      </c>
      <c r="AC173" s="15">
        <v>843604.90103101998</v>
      </c>
    </row>
    <row r="174" spans="1:29" x14ac:dyDescent="0.3">
      <c r="A174">
        <v>2</v>
      </c>
      <c r="B174" s="14">
        <v>6.5540426462737402</v>
      </c>
      <c r="C174" s="14">
        <v>1.79999999793129</v>
      </c>
      <c r="D174" s="14">
        <v>0.12957679263737801</v>
      </c>
      <c r="E174" s="14">
        <v>1.9405640341444801</v>
      </c>
      <c r="F174" s="14">
        <v>1.33067330791042</v>
      </c>
      <c r="G174" s="14">
        <v>16.975967011232498</v>
      </c>
      <c r="H174" s="14">
        <v>0.409460753932262</v>
      </c>
      <c r="I174">
        <v>4.0000000000000002E-4</v>
      </c>
      <c r="J174" t="s">
        <v>29</v>
      </c>
      <c r="K174">
        <v>6</v>
      </c>
      <c r="L174" t="s">
        <v>30</v>
      </c>
      <c r="M174">
        <v>24325</v>
      </c>
      <c r="N174" s="16">
        <v>29.507999897003099</v>
      </c>
      <c r="O174">
        <v>3.9999996835743E-4</v>
      </c>
      <c r="P174" s="2">
        <v>27935299.195059799</v>
      </c>
      <c r="Q174" s="2">
        <v>7407010.6244782601</v>
      </c>
      <c r="R174" s="2">
        <v>4257013.8486309499</v>
      </c>
      <c r="S174" s="2">
        <v>11664024.473109201</v>
      </c>
      <c r="T174">
        <v>2938</v>
      </c>
      <c r="U174">
        <v>4805</v>
      </c>
      <c r="V174">
        <v>316</v>
      </c>
      <c r="W174">
        <v>351</v>
      </c>
      <c r="X174" s="15">
        <v>61.656121975331899</v>
      </c>
      <c r="Y174" s="15">
        <v>90027.950965634707</v>
      </c>
      <c r="Z174" s="3">
        <v>1.3182065995219599E-2</v>
      </c>
      <c r="AA174" s="3">
        <v>0</v>
      </c>
      <c r="AB174" s="15">
        <v>1440447.21545015</v>
      </c>
      <c r="AC174" s="15">
        <v>7589.7424054213998</v>
      </c>
    </row>
    <row r="175" spans="1:29" x14ac:dyDescent="0.3">
      <c r="A175">
        <v>1</v>
      </c>
      <c r="B175" s="14">
        <v>4.0004914419089896</v>
      </c>
      <c r="C175" s="14">
        <v>1.79999999995589</v>
      </c>
      <c r="D175" s="14">
        <v>5.5138358448232898</v>
      </c>
      <c r="E175" s="14">
        <v>0.85801048939039504</v>
      </c>
      <c r="F175" s="14">
        <v>1.3444573149779</v>
      </c>
      <c r="G175" s="14">
        <v>16.132690528166801</v>
      </c>
      <c r="H175" s="14">
        <v>0.35265016320382198</v>
      </c>
      <c r="I175">
        <v>4.0000000000000002E-4</v>
      </c>
      <c r="J175" t="s">
        <v>29</v>
      </c>
      <c r="K175">
        <v>7</v>
      </c>
      <c r="L175" t="s">
        <v>30</v>
      </c>
      <c r="M175">
        <v>19978</v>
      </c>
      <c r="N175" s="16">
        <v>24.0250000953674</v>
      </c>
      <c r="O175">
        <v>3.9999998758036E-4</v>
      </c>
      <c r="P175" s="2">
        <v>24623870.984643999</v>
      </c>
      <c r="Q175" s="2">
        <v>6735946.9748349497</v>
      </c>
      <c r="R175" s="2">
        <v>2706366.4688090798</v>
      </c>
      <c r="S175" s="2">
        <v>9442313.4436440393</v>
      </c>
      <c r="T175">
        <v>1195</v>
      </c>
      <c r="U175">
        <v>3579</v>
      </c>
      <c r="V175">
        <v>124</v>
      </c>
      <c r="W175">
        <v>232</v>
      </c>
      <c r="X175" s="15">
        <v>161.52429452146899</v>
      </c>
      <c r="Y175" s="15">
        <v>42643.685107910504</v>
      </c>
      <c r="Z175" s="3">
        <v>1.3924511764682301E-2</v>
      </c>
      <c r="AA175" s="3">
        <v>0</v>
      </c>
      <c r="AB175" s="15">
        <v>682298.96172656806</v>
      </c>
      <c r="AC175" s="15">
        <v>846087.52269515803</v>
      </c>
    </row>
    <row r="176" spans="1:29" x14ac:dyDescent="0.3">
      <c r="A176">
        <v>2</v>
      </c>
      <c r="B176" s="14">
        <v>6.5540453588079801</v>
      </c>
      <c r="C176" s="14">
        <v>1.7999999908906099</v>
      </c>
      <c r="D176" s="14">
        <v>0.129576740983083</v>
      </c>
      <c r="E176" s="14">
        <v>1.9405634476692799</v>
      </c>
      <c r="F176" s="14">
        <v>1.33067350956722</v>
      </c>
      <c r="G176" s="14">
        <v>16.975965378086499</v>
      </c>
      <c r="H176" s="14">
        <v>0.40946076855043401</v>
      </c>
      <c r="I176">
        <v>4.0000000000000002E-4</v>
      </c>
      <c r="J176" t="s">
        <v>29</v>
      </c>
      <c r="K176">
        <v>7</v>
      </c>
      <c r="L176" t="s">
        <v>30</v>
      </c>
      <c r="M176">
        <v>17097</v>
      </c>
      <c r="N176" s="16">
        <v>20.797999858856201</v>
      </c>
      <c r="O176">
        <v>3.99998939169971E-4</v>
      </c>
      <c r="P176" s="2">
        <v>27935300.973364498</v>
      </c>
      <c r="Q176" s="2">
        <v>7407011.0440146299</v>
      </c>
      <c r="R176" s="2">
        <v>4257013.0246871701</v>
      </c>
      <c r="S176" s="2">
        <v>11664024.0687018</v>
      </c>
      <c r="T176">
        <v>2938</v>
      </c>
      <c r="U176">
        <v>4805</v>
      </c>
      <c r="V176">
        <v>316</v>
      </c>
      <c r="W176">
        <v>351</v>
      </c>
      <c r="X176" s="15">
        <v>61.6559407784599</v>
      </c>
      <c r="Y176" s="15">
        <v>90027.949605186499</v>
      </c>
      <c r="Z176" s="3">
        <v>1.3182059973154201E-2</v>
      </c>
      <c r="AA176" s="3">
        <v>0</v>
      </c>
      <c r="AB176" s="15">
        <v>1440447.19368298</v>
      </c>
      <c r="AC176" s="15">
        <v>7589.7170749029001</v>
      </c>
    </row>
    <row r="177" spans="1:29" x14ac:dyDescent="0.3">
      <c r="A177">
        <v>1</v>
      </c>
      <c r="B177" s="14">
        <v>4.0004912906029597</v>
      </c>
      <c r="C177" s="14">
        <v>1.8</v>
      </c>
      <c r="D177" s="14">
        <v>5.5138370416769096</v>
      </c>
      <c r="E177" s="14">
        <v>0.85801031738079203</v>
      </c>
      <c r="F177" s="14">
        <v>1.34445731273545</v>
      </c>
      <c r="G177" s="14">
        <v>16.132690561463399</v>
      </c>
      <c r="H177" s="14">
        <v>0.35265016327513998</v>
      </c>
      <c r="I177">
        <v>4.0000000000000002E-4</v>
      </c>
      <c r="J177" t="s">
        <v>29</v>
      </c>
      <c r="K177">
        <v>8</v>
      </c>
      <c r="L177" t="s">
        <v>30</v>
      </c>
      <c r="M177">
        <v>21870</v>
      </c>
      <c r="N177" s="16">
        <v>26.319000005722</v>
      </c>
      <c r="O177">
        <v>3.9999999807828002E-4</v>
      </c>
      <c r="P177" s="2">
        <v>24623870.9603993</v>
      </c>
      <c r="Q177" s="2">
        <v>6735946.9947170001</v>
      </c>
      <c r="R177" s="2">
        <v>2706366.51955804</v>
      </c>
      <c r="S177" s="2">
        <v>9442313.5142750498</v>
      </c>
      <c r="T177">
        <v>1195</v>
      </c>
      <c r="U177">
        <v>3579</v>
      </c>
      <c r="V177">
        <v>124</v>
      </c>
      <c r="W177">
        <v>232</v>
      </c>
      <c r="X177" s="15">
        <v>161.524276567112</v>
      </c>
      <c r="Y177" s="15">
        <v>42643.679922283198</v>
      </c>
      <c r="Z177" s="3">
        <v>1.39245136147737E-2</v>
      </c>
      <c r="AA177" s="3">
        <v>0</v>
      </c>
      <c r="AB177" s="15">
        <v>682298.87875653198</v>
      </c>
      <c r="AC177" s="15">
        <v>846087.61230251996</v>
      </c>
    </row>
    <row r="178" spans="1:29" x14ac:dyDescent="0.3">
      <c r="A178">
        <v>2</v>
      </c>
      <c r="B178" s="14">
        <v>6.5540483295427796</v>
      </c>
      <c r="C178" s="14">
        <v>1.8</v>
      </c>
      <c r="D178" s="14">
        <v>0.12957598854244601</v>
      </c>
      <c r="E178" s="14">
        <v>1.9405623516915</v>
      </c>
      <c r="F178" s="14">
        <v>1.33067326898009</v>
      </c>
      <c r="G178" s="14">
        <v>16.975964093146001</v>
      </c>
      <c r="H178" s="14">
        <v>0.40946075335302801</v>
      </c>
      <c r="I178">
        <v>4.0000000000000002E-4</v>
      </c>
      <c r="J178" t="s">
        <v>29</v>
      </c>
      <c r="K178">
        <v>8</v>
      </c>
      <c r="L178" t="s">
        <v>30</v>
      </c>
      <c r="M178">
        <v>15790</v>
      </c>
      <c r="N178" s="16">
        <v>19.154000043869001</v>
      </c>
      <c r="O178">
        <v>3.9999995725398003E-4</v>
      </c>
      <c r="P178" s="2">
        <v>27935301.5338815</v>
      </c>
      <c r="Q178" s="2">
        <v>7407010.8835131302</v>
      </c>
      <c r="R178" s="2">
        <v>4257010.8993183402</v>
      </c>
      <c r="S178" s="2">
        <v>11664021.782831401</v>
      </c>
      <c r="T178">
        <v>2938</v>
      </c>
      <c r="U178">
        <v>4805</v>
      </c>
      <c r="V178">
        <v>316</v>
      </c>
      <c r="W178">
        <v>351</v>
      </c>
      <c r="X178" s="15">
        <v>61.656342674000797</v>
      </c>
      <c r="Y178" s="15">
        <v>90027.944580878102</v>
      </c>
      <c r="Z178" s="3">
        <v>1.31820949715438E-2</v>
      </c>
      <c r="AA178" s="3">
        <v>0</v>
      </c>
      <c r="AB178" s="15">
        <v>1440447.1132940501</v>
      </c>
      <c r="AC178" s="15">
        <v>7589.72247430074</v>
      </c>
    </row>
    <row r="179" spans="1:29" x14ac:dyDescent="0.3">
      <c r="A179">
        <v>1</v>
      </c>
      <c r="B179" s="14">
        <v>4.0009098156682201</v>
      </c>
      <c r="C179" s="14">
        <v>1.79999999979639</v>
      </c>
      <c r="D179" s="14">
        <v>5.4828410836827404</v>
      </c>
      <c r="E179" s="14">
        <v>0.86359286821021197</v>
      </c>
      <c r="F179" s="14">
        <v>1.3444569657519301</v>
      </c>
      <c r="G179" s="14">
        <v>16.136227910245601</v>
      </c>
      <c r="H179" s="14">
        <v>0.35265083884373699</v>
      </c>
      <c r="I179">
        <v>4.0000000000000002E-4</v>
      </c>
      <c r="J179" t="s">
        <v>29</v>
      </c>
      <c r="K179">
        <v>9</v>
      </c>
      <c r="L179" t="s">
        <v>30</v>
      </c>
      <c r="M179">
        <v>19816</v>
      </c>
      <c r="N179" s="16">
        <v>23.726000070571899</v>
      </c>
      <c r="O179">
        <v>3.9999994941433697E-4</v>
      </c>
      <c r="P179" s="2">
        <v>24624224.8036489</v>
      </c>
      <c r="Q179" s="2">
        <v>6735357.5425228998</v>
      </c>
      <c r="R179" s="2">
        <v>2705856.1431757398</v>
      </c>
      <c r="S179" s="2">
        <v>9441213.6856986396</v>
      </c>
      <c r="T179">
        <v>1203</v>
      </c>
      <c r="U179">
        <v>3578</v>
      </c>
      <c r="V179">
        <v>125</v>
      </c>
      <c r="W179">
        <v>233</v>
      </c>
      <c r="X179" s="15">
        <v>161.96076717991301</v>
      </c>
      <c r="Y179" s="15">
        <v>42797.776681603202</v>
      </c>
      <c r="Z179" s="3">
        <v>1.39214550810227E-2</v>
      </c>
      <c r="AA179" s="3">
        <v>0</v>
      </c>
      <c r="AB179" s="15">
        <v>684764.42690565204</v>
      </c>
      <c r="AC179" s="15">
        <v>843604.89082686405</v>
      </c>
    </row>
    <row r="180" spans="1:29" x14ac:dyDescent="0.3">
      <c r="A180">
        <v>2</v>
      </c>
      <c r="B180" s="14">
        <v>6.5540502485184504</v>
      </c>
      <c r="C180" s="14">
        <v>1.7999999986380799</v>
      </c>
      <c r="D180" s="14">
        <v>0.12957560185179401</v>
      </c>
      <c r="E180" s="14">
        <v>1.9405618580370301</v>
      </c>
      <c r="F180" s="14">
        <v>1.3306732656292499</v>
      </c>
      <c r="G180" s="14">
        <v>16.975962525514099</v>
      </c>
      <c r="H180" s="14">
        <v>0.40946075203277099</v>
      </c>
      <c r="I180">
        <v>4.0000000000000002E-4</v>
      </c>
      <c r="J180" t="s">
        <v>29</v>
      </c>
      <c r="K180">
        <v>9</v>
      </c>
      <c r="L180" t="s">
        <v>30</v>
      </c>
      <c r="M180">
        <v>18465</v>
      </c>
      <c r="N180" s="16">
        <v>21.838000059127801</v>
      </c>
      <c r="O180">
        <v>3.99999978528072E-4</v>
      </c>
      <c r="P180" s="2">
        <v>27935302.112754799</v>
      </c>
      <c r="Q180" s="2">
        <v>7407010.9713790501</v>
      </c>
      <c r="R180" s="2">
        <v>4257010.0147813698</v>
      </c>
      <c r="S180" s="2">
        <v>11664020.986160399</v>
      </c>
      <c r="T180">
        <v>2938</v>
      </c>
      <c r="U180">
        <v>4805</v>
      </c>
      <c r="V180">
        <v>316</v>
      </c>
      <c r="W180">
        <v>351</v>
      </c>
      <c r="X180" s="15">
        <v>61.6564666543714</v>
      </c>
      <c r="Y180" s="15">
        <v>90027.942520915894</v>
      </c>
      <c r="Z180" s="3">
        <v>1.31820761411736E-2</v>
      </c>
      <c r="AA180" s="3">
        <v>0</v>
      </c>
      <c r="AB180" s="15">
        <v>1440447.0803346499</v>
      </c>
      <c r="AC180" s="15">
        <v>7589.7150860555303</v>
      </c>
    </row>
    <row r="181" spans="1:29" x14ac:dyDescent="0.3">
      <c r="A181">
        <v>1</v>
      </c>
      <c r="B181" s="14">
        <v>4.0120855533688804</v>
      </c>
      <c r="C181" s="14">
        <v>1.8</v>
      </c>
      <c r="D181" s="14">
        <v>5.4903388238278001</v>
      </c>
      <c r="E181" s="14">
        <v>0.85839457554291099</v>
      </c>
      <c r="F181" s="14">
        <v>1.34444742519121</v>
      </c>
      <c r="G181" s="14">
        <v>16.123932892178999</v>
      </c>
      <c r="H181" s="14">
        <v>0.35265218046999902</v>
      </c>
      <c r="I181">
        <v>4.0000000000000002E-4</v>
      </c>
      <c r="J181" t="s">
        <v>29</v>
      </c>
      <c r="K181">
        <v>10</v>
      </c>
      <c r="L181" t="s">
        <v>30</v>
      </c>
      <c r="M181">
        <v>23207</v>
      </c>
      <c r="N181" s="16">
        <v>27.1889998912811</v>
      </c>
      <c r="O181">
        <v>3.9999986782616499E-4</v>
      </c>
      <c r="P181" s="2">
        <v>24625779.8490136</v>
      </c>
      <c r="Q181" s="2">
        <v>6735641.64686165</v>
      </c>
      <c r="R181" s="2">
        <v>2703245.2363042398</v>
      </c>
      <c r="S181" s="2">
        <v>9438886.8831658997</v>
      </c>
      <c r="T181">
        <v>1196</v>
      </c>
      <c r="U181">
        <v>3583</v>
      </c>
      <c r="V181">
        <v>125</v>
      </c>
      <c r="W181">
        <v>234</v>
      </c>
      <c r="X181" s="15">
        <v>161.93823616178099</v>
      </c>
      <c r="Y181" s="15">
        <v>42702.0009708535</v>
      </c>
      <c r="Z181" s="3">
        <v>1.3932037674028799E-2</v>
      </c>
      <c r="AA181" s="3">
        <v>0</v>
      </c>
      <c r="AB181" s="15">
        <v>683232.01553365705</v>
      </c>
      <c r="AC181" s="15">
        <v>844640.99580816401</v>
      </c>
    </row>
    <row r="182" spans="1:29" x14ac:dyDescent="0.3">
      <c r="A182">
        <v>2</v>
      </c>
      <c r="B182" s="14">
        <v>6.5540491934156497</v>
      </c>
      <c r="C182" s="14">
        <v>1.79999999592744</v>
      </c>
      <c r="D182" s="14">
        <v>0.12957581732133799</v>
      </c>
      <c r="E182" s="14">
        <v>1.9405622061111301</v>
      </c>
      <c r="F182" s="14">
        <v>1.33067327819801</v>
      </c>
      <c r="G182" s="14">
        <v>16.975962994489301</v>
      </c>
      <c r="H182" s="14">
        <v>0.40946075354914102</v>
      </c>
      <c r="I182">
        <v>4.0000000000000002E-4</v>
      </c>
      <c r="J182" t="s">
        <v>29</v>
      </c>
      <c r="K182">
        <v>10</v>
      </c>
      <c r="L182" t="s">
        <v>30</v>
      </c>
      <c r="M182">
        <v>21266</v>
      </c>
      <c r="N182" s="16">
        <v>25.2920000553131</v>
      </c>
      <c r="O182">
        <v>3.9999992211517898E-4</v>
      </c>
      <c r="P182" s="2">
        <v>27935301.722149901</v>
      </c>
      <c r="Q182" s="2">
        <v>7407010.9507783698</v>
      </c>
      <c r="R182" s="2">
        <v>4257010.6366929002</v>
      </c>
      <c r="S182" s="2">
        <v>11664021.5874712</v>
      </c>
      <c r="T182">
        <v>2938</v>
      </c>
      <c r="U182">
        <v>4805</v>
      </c>
      <c r="V182">
        <v>316</v>
      </c>
      <c r="W182">
        <v>351</v>
      </c>
      <c r="X182" s="15">
        <v>61.656378462674397</v>
      </c>
      <c r="Y182" s="15">
        <v>90027.943925413594</v>
      </c>
      <c r="Z182" s="3">
        <v>1.3182067678171599E-2</v>
      </c>
      <c r="AA182" s="3">
        <v>0</v>
      </c>
      <c r="AB182" s="15">
        <v>1440447.1028066101</v>
      </c>
      <c r="AC182" s="15">
        <v>7589.71685075605</v>
      </c>
    </row>
    <row r="183" spans="1:29" x14ac:dyDescent="0.3">
      <c r="A183">
        <v>1</v>
      </c>
      <c r="B183" s="14">
        <v>4.0005011829489803</v>
      </c>
      <c r="C183" s="14">
        <v>1.8</v>
      </c>
      <c r="D183" s="14">
        <v>5.5112448506798497</v>
      </c>
      <c r="E183" s="14">
        <v>0.85813978010912495</v>
      </c>
      <c r="F183" s="14">
        <v>1.33316570590691</v>
      </c>
      <c r="G183" s="14">
        <v>16.116482171649899</v>
      </c>
      <c r="H183" s="14">
        <v>0.35222013741152902</v>
      </c>
      <c r="I183">
        <v>4.4999999999999999E-4</v>
      </c>
      <c r="J183" t="s">
        <v>29</v>
      </c>
      <c r="K183">
        <v>1</v>
      </c>
      <c r="L183" t="s">
        <v>30</v>
      </c>
      <c r="M183">
        <v>38445</v>
      </c>
      <c r="N183" s="16">
        <v>45.620000123977597</v>
      </c>
      <c r="O183">
        <v>4.4999998767383001E-4</v>
      </c>
      <c r="P183" s="2">
        <v>24597002.056690101</v>
      </c>
      <c r="Q183" s="2">
        <v>6727589.5171592999</v>
      </c>
      <c r="R183" s="2">
        <v>2697224.48396743</v>
      </c>
      <c r="S183" s="2">
        <v>9424814.0011267308</v>
      </c>
      <c r="T183">
        <v>1196</v>
      </c>
      <c r="U183">
        <v>3578</v>
      </c>
      <c r="V183">
        <v>125</v>
      </c>
      <c r="W183">
        <v>232</v>
      </c>
      <c r="X183" s="15">
        <v>161.55980280581699</v>
      </c>
      <c r="Y183" s="15">
        <v>42634.732119745197</v>
      </c>
      <c r="Z183" s="3">
        <v>1.3894719390891701E-2</v>
      </c>
      <c r="AA183" s="3">
        <v>0</v>
      </c>
      <c r="AB183" s="15">
        <v>682155.71391592396</v>
      </c>
      <c r="AC183" s="15">
        <v>845875.84972589102</v>
      </c>
    </row>
    <row r="184" spans="1:29" x14ac:dyDescent="0.3">
      <c r="A184">
        <v>2</v>
      </c>
      <c r="B184" s="14">
        <v>6.5539113660740496</v>
      </c>
      <c r="C184" s="14">
        <v>1.8</v>
      </c>
      <c r="D184" s="14">
        <v>0.129597393130406</v>
      </c>
      <c r="E184" s="14">
        <v>1.94040282749256</v>
      </c>
      <c r="F184" s="14">
        <v>1.3208567763683201</v>
      </c>
      <c r="G184" s="14">
        <v>16.958870355374099</v>
      </c>
      <c r="H184" s="14">
        <v>0.409080544923766</v>
      </c>
      <c r="I184">
        <v>4.4999999999999999E-4</v>
      </c>
      <c r="J184" t="s">
        <v>29</v>
      </c>
      <c r="K184">
        <v>1</v>
      </c>
      <c r="L184" t="s">
        <v>30</v>
      </c>
      <c r="M184">
        <v>18553</v>
      </c>
      <c r="N184" s="16">
        <v>22.189999818801802</v>
      </c>
      <c r="O184">
        <v>4.4999996459133901E-4</v>
      </c>
      <c r="P184" s="2">
        <v>27910627.588015199</v>
      </c>
      <c r="Q184" s="2">
        <v>7399686.80445165</v>
      </c>
      <c r="R184" s="2">
        <v>4249195.4949040404</v>
      </c>
      <c r="S184" s="2">
        <v>11648882.299355701</v>
      </c>
      <c r="T184">
        <v>2940</v>
      </c>
      <c r="U184">
        <v>4805</v>
      </c>
      <c r="V184">
        <v>318</v>
      </c>
      <c r="W184">
        <v>351</v>
      </c>
      <c r="X184" s="15">
        <v>60.689949420484197</v>
      </c>
      <c r="Y184" s="15">
        <v>90012.833251863398</v>
      </c>
      <c r="Z184" s="3">
        <v>1.31592207701703E-2</v>
      </c>
      <c r="AA184" s="3">
        <v>0</v>
      </c>
      <c r="AB184" s="15">
        <v>1440205.3320298099</v>
      </c>
      <c r="AC184" s="15">
        <v>7471.9962724054103</v>
      </c>
    </row>
    <row r="185" spans="1:29" x14ac:dyDescent="0.3">
      <c r="A185">
        <v>1</v>
      </c>
      <c r="B185" s="14">
        <v>4.0009091477017602</v>
      </c>
      <c r="C185" s="14">
        <v>1.8</v>
      </c>
      <c r="D185" s="14">
        <v>5.4811773965624697</v>
      </c>
      <c r="E185" s="14">
        <v>0.86360685781534496</v>
      </c>
      <c r="F185" s="14">
        <v>1.3331653316461101</v>
      </c>
      <c r="G185" s="14">
        <v>16.119619483475699</v>
      </c>
      <c r="H185" s="14">
        <v>0.35222064334912201</v>
      </c>
      <c r="I185">
        <v>4.4999999999999999E-4</v>
      </c>
      <c r="J185" t="s">
        <v>29</v>
      </c>
      <c r="K185">
        <v>2</v>
      </c>
      <c r="L185" t="s">
        <v>30</v>
      </c>
      <c r="M185">
        <v>19171</v>
      </c>
      <c r="N185" s="16">
        <v>22.723000049591001</v>
      </c>
      <c r="O185">
        <v>4.4999996272279197E-4</v>
      </c>
      <c r="P185" s="2">
        <v>24597283.391764499</v>
      </c>
      <c r="Q185" s="2">
        <v>6727033.7728908304</v>
      </c>
      <c r="R185" s="2">
        <v>2696769.5004007299</v>
      </c>
      <c r="S185" s="2">
        <v>9423803.2732915692</v>
      </c>
      <c r="T185">
        <v>1205</v>
      </c>
      <c r="U185">
        <v>3577</v>
      </c>
      <c r="V185">
        <v>125</v>
      </c>
      <c r="W185">
        <v>233</v>
      </c>
      <c r="X185" s="15">
        <v>161.98289041763701</v>
      </c>
      <c r="Y185" s="15">
        <v>42784.332617681197</v>
      </c>
      <c r="Z185" s="3">
        <v>1.3892036757669901E-2</v>
      </c>
      <c r="AA185" s="3">
        <v>0</v>
      </c>
      <c r="AB185" s="15">
        <v>684549.32188289997</v>
      </c>
      <c r="AC185" s="15">
        <v>843464.10970766097</v>
      </c>
    </row>
    <row r="186" spans="1:29" x14ac:dyDescent="0.3">
      <c r="A186">
        <v>2</v>
      </c>
      <c r="B186" s="14">
        <v>6.5529305097023602</v>
      </c>
      <c r="C186" s="14">
        <v>1.79999998972513</v>
      </c>
      <c r="D186" s="14">
        <v>0.12974863523833799</v>
      </c>
      <c r="E186" s="14">
        <v>1.94018705861448</v>
      </c>
      <c r="F186" s="14">
        <v>1.3212243635129599</v>
      </c>
      <c r="G186" s="14">
        <v>16.961051476014202</v>
      </c>
      <c r="H186" s="14">
        <v>0.40908157896418501</v>
      </c>
      <c r="I186">
        <v>4.4999999999999999E-4</v>
      </c>
      <c r="J186" t="s">
        <v>29</v>
      </c>
      <c r="K186">
        <v>2</v>
      </c>
      <c r="L186" t="s">
        <v>30</v>
      </c>
      <c r="M186">
        <v>23179</v>
      </c>
      <c r="N186" s="16">
        <v>27.740000009536701</v>
      </c>
      <c r="O186">
        <v>4.4999979355674801E-4</v>
      </c>
      <c r="P186" s="2">
        <v>27910837.2495795</v>
      </c>
      <c r="Q186" s="2">
        <v>7399653.9139712304</v>
      </c>
      <c r="R186" s="2">
        <v>4249146.8270058502</v>
      </c>
      <c r="S186" s="2">
        <v>11648800.740977</v>
      </c>
      <c r="T186">
        <v>2939</v>
      </c>
      <c r="U186">
        <v>4805</v>
      </c>
      <c r="V186">
        <v>318</v>
      </c>
      <c r="W186">
        <v>351</v>
      </c>
      <c r="X186" s="15">
        <v>61.072465428110299</v>
      </c>
      <c r="Y186" s="15">
        <v>90010.670152830804</v>
      </c>
      <c r="Z186" s="3">
        <v>1.3158879914085E-2</v>
      </c>
      <c r="AA186" s="3">
        <v>0</v>
      </c>
      <c r="AB186" s="15">
        <v>1440170.7224452901</v>
      </c>
      <c r="AC186" s="15">
        <v>7527.8655879409998</v>
      </c>
    </row>
    <row r="187" spans="1:29" x14ac:dyDescent="0.3">
      <c r="A187">
        <v>1</v>
      </c>
      <c r="B187" s="14">
        <v>4.00050096451091</v>
      </c>
      <c r="C187" s="14">
        <v>1.7999999976207199</v>
      </c>
      <c r="D187" s="14">
        <v>5.5112456401763703</v>
      </c>
      <c r="E187" s="14">
        <v>0.85813973270484101</v>
      </c>
      <c r="F187" s="14">
        <v>1.3331656940523899</v>
      </c>
      <c r="G187" s="14">
        <v>16.116482270960901</v>
      </c>
      <c r="H187" s="14">
        <v>0.35222013775512301</v>
      </c>
      <c r="I187">
        <v>4.4999999999999999E-4</v>
      </c>
      <c r="J187" t="s">
        <v>29</v>
      </c>
      <c r="K187">
        <v>3</v>
      </c>
      <c r="L187" t="s">
        <v>30</v>
      </c>
      <c r="M187">
        <v>35346</v>
      </c>
      <c r="N187" s="16">
        <v>42.486999988555901</v>
      </c>
      <c r="O187">
        <v>4.4999995421500202E-4</v>
      </c>
      <c r="P187" s="2">
        <v>24597002.0179094</v>
      </c>
      <c r="Q187" s="2">
        <v>6727589.5321873603</v>
      </c>
      <c r="R187" s="2">
        <v>2697224.5666980701</v>
      </c>
      <c r="S187" s="2">
        <v>9424814.0988854393</v>
      </c>
      <c r="T187">
        <v>1196</v>
      </c>
      <c r="U187">
        <v>3578</v>
      </c>
      <c r="V187">
        <v>125</v>
      </c>
      <c r="W187">
        <v>232</v>
      </c>
      <c r="X187" s="15">
        <v>161.559790136331</v>
      </c>
      <c r="Y187" s="15">
        <v>42634.729390624598</v>
      </c>
      <c r="Z187" s="3">
        <v>1.38947215534758E-2</v>
      </c>
      <c r="AA187" s="3">
        <v>0</v>
      </c>
      <c r="AB187" s="15">
        <v>682155.67024999403</v>
      </c>
      <c r="AC187" s="15">
        <v>845875.90456583502</v>
      </c>
    </row>
    <row r="188" spans="1:29" x14ac:dyDescent="0.3">
      <c r="A188">
        <v>2</v>
      </c>
      <c r="B188" s="14">
        <v>6.5529319043646499</v>
      </c>
      <c r="C188" s="14">
        <v>1.8</v>
      </c>
      <c r="D188" s="14">
        <v>0.129746781767417</v>
      </c>
      <c r="E188" s="14">
        <v>1.9401867167025799</v>
      </c>
      <c r="F188" s="14">
        <v>1.3212245430805201</v>
      </c>
      <c r="G188" s="14">
        <v>16.961050078565201</v>
      </c>
      <c r="H188" s="14">
        <v>0.40908157288834401</v>
      </c>
      <c r="I188">
        <v>4.4999999999999999E-4</v>
      </c>
      <c r="J188" t="s">
        <v>29</v>
      </c>
      <c r="K188">
        <v>3</v>
      </c>
      <c r="L188" t="s">
        <v>30</v>
      </c>
      <c r="M188">
        <v>21484</v>
      </c>
      <c r="N188" s="16">
        <v>25.865999937057399</v>
      </c>
      <c r="O188">
        <v>4.4999998308666001E-4</v>
      </c>
      <c r="P188" s="2">
        <v>27910837.343458399</v>
      </c>
      <c r="Q188" s="2">
        <v>7399653.8834246304</v>
      </c>
      <c r="R188" s="2">
        <v>4249146.0873970203</v>
      </c>
      <c r="S188" s="2">
        <v>11648799.9708216</v>
      </c>
      <c r="T188">
        <v>2939</v>
      </c>
      <c r="U188">
        <v>4805</v>
      </c>
      <c r="V188">
        <v>318</v>
      </c>
      <c r="W188">
        <v>351</v>
      </c>
      <c r="X188" s="15">
        <v>61.073221543554901</v>
      </c>
      <c r="Y188" s="15">
        <v>90010.668789174</v>
      </c>
      <c r="Z188" s="3">
        <v>1.3158845254338501E-2</v>
      </c>
      <c r="AA188" s="3">
        <v>0</v>
      </c>
      <c r="AB188" s="15">
        <v>1440170.70062678</v>
      </c>
      <c r="AC188" s="15">
        <v>7527.8512500725301</v>
      </c>
    </row>
    <row r="189" spans="1:29" x14ac:dyDescent="0.3">
      <c r="A189">
        <v>1</v>
      </c>
      <c r="B189" s="14">
        <v>4.00091025282563</v>
      </c>
      <c r="C189" s="14">
        <v>1.8</v>
      </c>
      <c r="D189" s="14">
        <v>5.4811782247932701</v>
      </c>
      <c r="E189" s="14">
        <v>0.86360636667630497</v>
      </c>
      <c r="F189" s="14">
        <v>1.333165333553</v>
      </c>
      <c r="G189" s="14">
        <v>16.119617986464799</v>
      </c>
      <c r="H189" s="14">
        <v>0.35222064138807402</v>
      </c>
      <c r="I189">
        <v>4.4999999999999999E-4</v>
      </c>
      <c r="J189" t="s">
        <v>29</v>
      </c>
      <c r="K189">
        <v>4</v>
      </c>
      <c r="L189" t="s">
        <v>30</v>
      </c>
      <c r="M189">
        <v>25573</v>
      </c>
      <c r="N189" s="16">
        <v>30.665999889373701</v>
      </c>
      <c r="O189">
        <v>4.4999995009332999E-4</v>
      </c>
      <c r="P189" s="2">
        <v>24597283.474859301</v>
      </c>
      <c r="Q189" s="2">
        <v>6727033.8133747596</v>
      </c>
      <c r="R189" s="2">
        <v>2696769.2159474399</v>
      </c>
      <c r="S189" s="2">
        <v>9423803.0293222107</v>
      </c>
      <c r="T189">
        <v>1205</v>
      </c>
      <c r="U189">
        <v>3577</v>
      </c>
      <c r="V189">
        <v>125</v>
      </c>
      <c r="W189">
        <v>233</v>
      </c>
      <c r="X189" s="15">
        <v>161.98288697176</v>
      </c>
      <c r="Y189" s="15">
        <v>42784.322709177097</v>
      </c>
      <c r="Z189" s="3">
        <v>1.38920307021153E-2</v>
      </c>
      <c r="AA189" s="3">
        <v>0</v>
      </c>
      <c r="AB189" s="15">
        <v>684549.16334683402</v>
      </c>
      <c r="AC189" s="15">
        <v>843464.21921582695</v>
      </c>
    </row>
    <row r="190" spans="1:29" x14ac:dyDescent="0.3">
      <c r="A190">
        <v>2</v>
      </c>
      <c r="B190" s="14">
        <v>6.5529328599302499</v>
      </c>
      <c r="C190" s="14">
        <v>1.79999999904054</v>
      </c>
      <c r="D190" s="14">
        <v>0.12974680253769899</v>
      </c>
      <c r="E190" s="14">
        <v>1.94018645250041</v>
      </c>
      <c r="F190" s="14">
        <v>1.32122451897613</v>
      </c>
      <c r="G190" s="14">
        <v>16.961049414361199</v>
      </c>
      <c r="H190" s="14">
        <v>0.40908157291955899</v>
      </c>
      <c r="I190">
        <v>4.4999999999999999E-4</v>
      </c>
      <c r="J190" t="s">
        <v>29</v>
      </c>
      <c r="K190">
        <v>4</v>
      </c>
      <c r="L190" t="s">
        <v>30</v>
      </c>
      <c r="M190">
        <v>22611</v>
      </c>
      <c r="N190" s="16">
        <v>27.2349998950958</v>
      </c>
      <c r="O190">
        <v>4.4999998446044201E-4</v>
      </c>
      <c r="P190" s="2">
        <v>27910837.699917302</v>
      </c>
      <c r="Q190" s="2">
        <v>7399653.9377801903</v>
      </c>
      <c r="R190" s="2">
        <v>4249145.6351637002</v>
      </c>
      <c r="S190" s="2">
        <v>11648799.5729439</v>
      </c>
      <c r="T190">
        <v>2939</v>
      </c>
      <c r="U190">
        <v>4805</v>
      </c>
      <c r="V190">
        <v>318</v>
      </c>
      <c r="W190">
        <v>351</v>
      </c>
      <c r="X190" s="15">
        <v>61.073189728992602</v>
      </c>
      <c r="Y190" s="15">
        <v>90010.667710161302</v>
      </c>
      <c r="Z190" s="3">
        <v>1.3158842658189699E-2</v>
      </c>
      <c r="AA190" s="3">
        <v>0</v>
      </c>
      <c r="AB190" s="15">
        <v>1440170.6833625799</v>
      </c>
      <c r="AC190" s="15">
        <v>7527.8485337093298</v>
      </c>
    </row>
    <row r="191" spans="1:29" x14ac:dyDescent="0.3">
      <c r="A191">
        <v>1</v>
      </c>
      <c r="B191" s="14">
        <v>4.0009102659948699</v>
      </c>
      <c r="C191" s="14">
        <v>1.8</v>
      </c>
      <c r="D191" s="14">
        <v>5.4811782137926697</v>
      </c>
      <c r="E191" s="14">
        <v>0.86360636850438499</v>
      </c>
      <c r="F191" s="14">
        <v>1.3331653408801201</v>
      </c>
      <c r="G191" s="14">
        <v>16.1196177954949</v>
      </c>
      <c r="H191" s="14">
        <v>0.35222064064739</v>
      </c>
      <c r="I191">
        <v>4.4999999999999999E-4</v>
      </c>
      <c r="J191" t="s">
        <v>29</v>
      </c>
      <c r="K191">
        <v>5</v>
      </c>
      <c r="L191" t="s">
        <v>30</v>
      </c>
      <c r="M191">
        <v>22680</v>
      </c>
      <c r="N191" s="16">
        <v>27.411000013351401</v>
      </c>
      <c r="O191">
        <v>4.4999991759855701E-4</v>
      </c>
      <c r="P191" s="2">
        <v>24597283.403498199</v>
      </c>
      <c r="Q191" s="2">
        <v>6727033.81055112</v>
      </c>
      <c r="R191" s="2">
        <v>2696769.22131781</v>
      </c>
      <c r="S191" s="2">
        <v>9423803.0318689309</v>
      </c>
      <c r="T191">
        <v>1205</v>
      </c>
      <c r="U191">
        <v>3577</v>
      </c>
      <c r="V191">
        <v>125</v>
      </c>
      <c r="W191">
        <v>233</v>
      </c>
      <c r="X191" s="15">
        <v>161.98288722376299</v>
      </c>
      <c r="Y191" s="15">
        <v>42784.322710830398</v>
      </c>
      <c r="Z191" s="3">
        <v>1.38920198890083E-2</v>
      </c>
      <c r="AA191" s="3">
        <v>0</v>
      </c>
      <c r="AB191" s="15">
        <v>684549.16337328695</v>
      </c>
      <c r="AC191" s="15">
        <v>843464.21883521997</v>
      </c>
    </row>
    <row r="192" spans="1:29" x14ac:dyDescent="0.3">
      <c r="A192">
        <v>2</v>
      </c>
      <c r="B192" s="14">
        <v>6.5539143189213096</v>
      </c>
      <c r="C192" s="14">
        <v>1.7999999996143801</v>
      </c>
      <c r="D192" s="14">
        <v>0.12959639759189001</v>
      </c>
      <c r="E192" s="14">
        <v>1.94040205717093</v>
      </c>
      <c r="F192" s="14">
        <v>1.32085682620005</v>
      </c>
      <c r="G192" s="14">
        <v>16.958867791602199</v>
      </c>
      <c r="H192" s="14">
        <v>0.40908054063655203</v>
      </c>
      <c r="I192">
        <v>4.4999999999999999E-4</v>
      </c>
      <c r="J192" t="s">
        <v>29</v>
      </c>
      <c r="K192">
        <v>5</v>
      </c>
      <c r="L192" t="s">
        <v>30</v>
      </c>
      <c r="M192">
        <v>19075</v>
      </c>
      <c r="N192" s="16">
        <v>23.230999946594199</v>
      </c>
      <c r="O192">
        <v>4.4999993474899801E-4</v>
      </c>
      <c r="P192" s="2">
        <v>27910628.336290099</v>
      </c>
      <c r="Q192" s="2">
        <v>7399686.9053105498</v>
      </c>
      <c r="R192" s="2">
        <v>4249194.0909899296</v>
      </c>
      <c r="S192" s="2">
        <v>11648880.996300399</v>
      </c>
      <c r="T192">
        <v>2940</v>
      </c>
      <c r="U192">
        <v>4805</v>
      </c>
      <c r="V192">
        <v>318</v>
      </c>
      <c r="W192">
        <v>351</v>
      </c>
      <c r="X192" s="15">
        <v>60.690345918367399</v>
      </c>
      <c r="Y192" s="15">
        <v>90012.829868348403</v>
      </c>
      <c r="Z192" s="3">
        <v>1.31591777600624E-2</v>
      </c>
      <c r="AA192" s="3">
        <v>0</v>
      </c>
      <c r="AB192" s="15">
        <v>1440205.27789357</v>
      </c>
      <c r="AC192" s="15">
        <v>7471.9876896448204</v>
      </c>
    </row>
    <row r="193" spans="1:29" x14ac:dyDescent="0.3">
      <c r="A193">
        <v>1</v>
      </c>
      <c r="B193" s="14">
        <v>4.0005011736284004</v>
      </c>
      <c r="C193" s="14">
        <v>1.7999999998521301</v>
      </c>
      <c r="D193" s="14">
        <v>5.5112467439053496</v>
      </c>
      <c r="E193" s="14">
        <v>0.85813948562144704</v>
      </c>
      <c r="F193" s="14">
        <v>1.3331656782549399</v>
      </c>
      <c r="G193" s="14">
        <v>16.116481755896299</v>
      </c>
      <c r="H193" s="14">
        <v>0.35222013690416398</v>
      </c>
      <c r="I193">
        <v>4.4999999999999999E-4</v>
      </c>
      <c r="J193" t="s">
        <v>29</v>
      </c>
      <c r="K193">
        <v>6</v>
      </c>
      <c r="L193" t="s">
        <v>30</v>
      </c>
      <c r="M193">
        <v>23516</v>
      </c>
      <c r="N193" s="16">
        <v>28.562999963760301</v>
      </c>
      <c r="O193">
        <v>4.4999997312264098E-4</v>
      </c>
      <c r="P193" s="2">
        <v>24597001.985163301</v>
      </c>
      <c r="Q193" s="2">
        <v>6727589.5575560099</v>
      </c>
      <c r="R193" s="2">
        <v>2697224.5263322298</v>
      </c>
      <c r="S193" s="2">
        <v>9424814.0838882402</v>
      </c>
      <c r="T193">
        <v>1196</v>
      </c>
      <c r="U193">
        <v>3578</v>
      </c>
      <c r="V193">
        <v>125</v>
      </c>
      <c r="W193">
        <v>232</v>
      </c>
      <c r="X193" s="15">
        <v>161.55977616622499</v>
      </c>
      <c r="Y193" s="15">
        <v>42634.722710387498</v>
      </c>
      <c r="Z193" s="3">
        <v>1.38947235020124E-2</v>
      </c>
      <c r="AA193" s="3">
        <v>0</v>
      </c>
      <c r="AB193" s="15">
        <v>682155.56336619996</v>
      </c>
      <c r="AC193" s="15">
        <v>845876.00082507497</v>
      </c>
    </row>
    <row r="194" spans="1:29" x14ac:dyDescent="0.3">
      <c r="A194">
        <v>2</v>
      </c>
      <c r="B194" s="14">
        <v>6.5529336225905102</v>
      </c>
      <c r="C194" s="14">
        <v>1.79999999855746</v>
      </c>
      <c r="D194" s="14">
        <v>0.12974671314955999</v>
      </c>
      <c r="E194" s="14">
        <v>1.9401862387481601</v>
      </c>
      <c r="F194" s="14">
        <v>1.3212245137105201</v>
      </c>
      <c r="G194" s="14">
        <v>16.961048918994901</v>
      </c>
      <c r="H194" s="14">
        <v>0.409081572773973</v>
      </c>
      <c r="I194">
        <v>4.4999999999999999E-4</v>
      </c>
      <c r="J194" t="s">
        <v>29</v>
      </c>
      <c r="K194">
        <v>6</v>
      </c>
      <c r="L194" t="s">
        <v>30</v>
      </c>
      <c r="M194">
        <v>23487</v>
      </c>
      <c r="N194" s="16">
        <v>28.607000112533498</v>
      </c>
      <c r="O194">
        <v>4.49999986679234E-4</v>
      </c>
      <c r="P194" s="2">
        <v>27910837.983564999</v>
      </c>
      <c r="Q194" s="2">
        <v>7399653.9756576596</v>
      </c>
      <c r="R194" s="2">
        <v>4249145.2623635298</v>
      </c>
      <c r="S194" s="2">
        <v>11648799.2380211</v>
      </c>
      <c r="T194">
        <v>2939</v>
      </c>
      <c r="U194">
        <v>4805</v>
      </c>
      <c r="V194">
        <v>318</v>
      </c>
      <c r="W194">
        <v>351</v>
      </c>
      <c r="X194" s="15">
        <v>61.073209685450301</v>
      </c>
      <c r="Y194" s="15">
        <v>90010.666875151597</v>
      </c>
      <c r="Z194" s="3">
        <v>1.3158841120792301E-2</v>
      </c>
      <c r="AA194" s="3">
        <v>0</v>
      </c>
      <c r="AB194" s="15">
        <v>1440170.67000242</v>
      </c>
      <c r="AC194" s="15">
        <v>7527.8458072720396</v>
      </c>
    </row>
    <row r="195" spans="1:29" x14ac:dyDescent="0.3">
      <c r="A195">
        <v>1</v>
      </c>
      <c r="B195" s="14">
        <v>4.0009028588289901</v>
      </c>
      <c r="C195" s="14">
        <v>1.8</v>
      </c>
      <c r="D195" s="14">
        <v>5.4811784236048897</v>
      </c>
      <c r="E195" s="14">
        <v>0.86360846298872396</v>
      </c>
      <c r="F195" s="14">
        <v>1.3331656582209099</v>
      </c>
      <c r="G195" s="14">
        <v>16.119626684333898</v>
      </c>
      <c r="H195" s="14">
        <v>0.352220655665685</v>
      </c>
      <c r="I195">
        <v>4.4999999999999999E-4</v>
      </c>
      <c r="J195" t="s">
        <v>29</v>
      </c>
      <c r="K195">
        <v>7</v>
      </c>
      <c r="L195" t="s">
        <v>30</v>
      </c>
      <c r="M195">
        <v>22679</v>
      </c>
      <c r="N195" s="16">
        <v>27.5879998207092</v>
      </c>
      <c r="O195">
        <v>4.4999944152568599E-4</v>
      </c>
      <c r="P195" s="2">
        <v>24597282.886350699</v>
      </c>
      <c r="Q195" s="2">
        <v>6727033.7534397403</v>
      </c>
      <c r="R195" s="2">
        <v>2696771.3148354199</v>
      </c>
      <c r="S195" s="2">
        <v>9423805.0682751592</v>
      </c>
      <c r="T195">
        <v>1205</v>
      </c>
      <c r="U195">
        <v>3577</v>
      </c>
      <c r="V195">
        <v>125</v>
      </c>
      <c r="W195">
        <v>233</v>
      </c>
      <c r="X195" s="15">
        <v>161.98282966385401</v>
      </c>
      <c r="Y195" s="15">
        <v>42784.360232170598</v>
      </c>
      <c r="Z195" s="3">
        <v>1.38919886440723E-2</v>
      </c>
      <c r="AA195" s="3">
        <v>0</v>
      </c>
      <c r="AB195" s="15">
        <v>684549.76371472899</v>
      </c>
      <c r="AC195" s="15">
        <v>843463.95140058605</v>
      </c>
    </row>
    <row r="196" spans="1:29" x14ac:dyDescent="0.3">
      <c r="A196">
        <v>2</v>
      </c>
      <c r="B196" s="14">
        <v>6.5539078160384197</v>
      </c>
      <c r="C196" s="14">
        <v>1.8</v>
      </c>
      <c r="D196" s="14">
        <v>0.129597734680094</v>
      </c>
      <c r="E196" s="14">
        <v>1.9404038657850999</v>
      </c>
      <c r="F196" s="14">
        <v>1.3208568130788001</v>
      </c>
      <c r="G196" s="14">
        <v>16.958872268400501</v>
      </c>
      <c r="H196" s="14">
        <v>0.40908054472040301</v>
      </c>
      <c r="I196">
        <v>4.4999999999999999E-4</v>
      </c>
      <c r="J196" t="s">
        <v>29</v>
      </c>
      <c r="K196">
        <v>7</v>
      </c>
      <c r="L196" t="s">
        <v>30</v>
      </c>
      <c r="M196">
        <v>20335</v>
      </c>
      <c r="N196" s="16">
        <v>24.811999797820999</v>
      </c>
      <c r="O196">
        <v>4.4999999129879698E-4</v>
      </c>
      <c r="P196" s="2">
        <v>27910626.1209739</v>
      </c>
      <c r="Q196" s="2">
        <v>7399686.6269205604</v>
      </c>
      <c r="R196" s="2">
        <v>4249197.2987353597</v>
      </c>
      <c r="S196" s="2">
        <v>11648883.9256559</v>
      </c>
      <c r="T196">
        <v>2940</v>
      </c>
      <c r="U196">
        <v>4805</v>
      </c>
      <c r="V196">
        <v>318</v>
      </c>
      <c r="W196">
        <v>351</v>
      </c>
      <c r="X196" s="15">
        <v>60.689886466207803</v>
      </c>
      <c r="Y196" s="15">
        <v>90012.837241254398</v>
      </c>
      <c r="Z196" s="3">
        <v>1.31592064018871E-2</v>
      </c>
      <c r="AA196" s="3">
        <v>0</v>
      </c>
      <c r="AB196" s="15">
        <v>1440205.3958600699</v>
      </c>
      <c r="AC196" s="15">
        <v>7472.0082138120297</v>
      </c>
    </row>
    <row r="197" spans="1:29" x14ac:dyDescent="0.3">
      <c r="A197">
        <v>1</v>
      </c>
      <c r="B197" s="14">
        <v>4.0007753904779797</v>
      </c>
      <c r="C197" s="14">
        <v>1.8</v>
      </c>
      <c r="D197" s="14">
        <v>5.4908418136207997</v>
      </c>
      <c r="E197" s="14">
        <v>0.86180124112664802</v>
      </c>
      <c r="F197" s="14">
        <v>1.3331654464734399</v>
      </c>
      <c r="G197" s="14">
        <v>16.118518838431498</v>
      </c>
      <c r="H197" s="14">
        <v>0.35222086506346501</v>
      </c>
      <c r="I197">
        <v>4.4999999999999999E-4</v>
      </c>
      <c r="J197" t="s">
        <v>29</v>
      </c>
      <c r="K197">
        <v>8</v>
      </c>
      <c r="L197" t="s">
        <v>30</v>
      </c>
      <c r="M197">
        <v>18935</v>
      </c>
      <c r="N197" s="16">
        <v>22.8429999351501</v>
      </c>
      <c r="O197">
        <v>4.49999991455423E-4</v>
      </c>
      <c r="P197" s="2">
        <v>24597066.299083602</v>
      </c>
      <c r="Q197" s="2">
        <v>6727176.4667346198</v>
      </c>
      <c r="R197" s="2">
        <v>2696960.9194598598</v>
      </c>
      <c r="S197" s="2">
        <v>9424137.3861944806</v>
      </c>
      <c r="T197">
        <v>1199</v>
      </c>
      <c r="U197">
        <v>3578</v>
      </c>
      <c r="V197">
        <v>125</v>
      </c>
      <c r="W197">
        <v>233</v>
      </c>
      <c r="X197" s="15">
        <v>161.84678279727001</v>
      </c>
      <c r="Y197" s="15">
        <v>42736.128002135702</v>
      </c>
      <c r="Z197" s="3">
        <v>1.3892965504438699E-2</v>
      </c>
      <c r="AA197" s="3">
        <v>0</v>
      </c>
      <c r="AB197" s="15">
        <v>683778.04803417204</v>
      </c>
      <c r="AC197" s="15">
        <v>844241.32826409605</v>
      </c>
    </row>
    <row r="198" spans="1:29" x14ac:dyDescent="0.3">
      <c r="A198">
        <v>2</v>
      </c>
      <c r="B198" s="14">
        <v>6.55288414963906</v>
      </c>
      <c r="C198" s="14">
        <v>1.8</v>
      </c>
      <c r="D198" s="14">
        <v>0.12975523633807801</v>
      </c>
      <c r="E198" s="14">
        <v>1.9402002710901101</v>
      </c>
      <c r="F198" s="14">
        <v>1.3212245709904</v>
      </c>
      <c r="G198" s="14">
        <v>16.961078762804199</v>
      </c>
      <c r="H198" s="14">
        <v>0.409081582722156</v>
      </c>
      <c r="I198">
        <v>4.4999999999999999E-4</v>
      </c>
      <c r="J198" t="s">
        <v>29</v>
      </c>
      <c r="K198">
        <v>8</v>
      </c>
      <c r="L198" t="s">
        <v>30</v>
      </c>
      <c r="M198">
        <v>18117</v>
      </c>
      <c r="N198" s="16">
        <v>22.1029999256134</v>
      </c>
      <c r="O198">
        <v>4.4999944228314801E-4</v>
      </c>
      <c r="P198" s="2">
        <v>27910819.0714438</v>
      </c>
      <c r="Q198" s="2">
        <v>7399651.6542861499</v>
      </c>
      <c r="R198" s="2">
        <v>4249169.9608739903</v>
      </c>
      <c r="S198" s="2">
        <v>11648821.6151601</v>
      </c>
      <c r="T198">
        <v>2939</v>
      </c>
      <c r="U198">
        <v>4805</v>
      </c>
      <c r="V198">
        <v>318</v>
      </c>
      <c r="W198">
        <v>351</v>
      </c>
      <c r="X198" s="15">
        <v>61.0707594661095</v>
      </c>
      <c r="Y198" s="15">
        <v>90010.721163235503</v>
      </c>
      <c r="Z198" s="3">
        <v>1.3158826205214301E-2</v>
      </c>
      <c r="AA198" s="3">
        <v>0</v>
      </c>
      <c r="AB198" s="15">
        <v>1440171.5386117599</v>
      </c>
      <c r="AC198" s="15">
        <v>7528.0382864774501</v>
      </c>
    </row>
    <row r="199" spans="1:29" x14ac:dyDescent="0.3">
      <c r="A199">
        <v>1</v>
      </c>
      <c r="B199" s="14">
        <v>4.0005009437373298</v>
      </c>
      <c r="C199" s="14">
        <v>1.8</v>
      </c>
      <c r="D199" s="14">
        <v>5.5112469533280697</v>
      </c>
      <c r="E199" s="14">
        <v>0.85813950679120699</v>
      </c>
      <c r="F199" s="14">
        <v>1.33316568976441</v>
      </c>
      <c r="G199" s="14">
        <v>16.116482046275699</v>
      </c>
      <c r="H199" s="14">
        <v>0.35222013742035502</v>
      </c>
      <c r="I199">
        <v>4.4999999999999999E-4</v>
      </c>
      <c r="J199" t="s">
        <v>29</v>
      </c>
      <c r="K199">
        <v>9</v>
      </c>
      <c r="L199" t="s">
        <v>30</v>
      </c>
      <c r="M199">
        <v>36102</v>
      </c>
      <c r="N199" s="16">
        <v>44.143000125885003</v>
      </c>
      <c r="O199">
        <v>4.4999994300413699E-4</v>
      </c>
      <c r="P199" s="2">
        <v>24597001.980418999</v>
      </c>
      <c r="Q199" s="2">
        <v>6727589.5592769599</v>
      </c>
      <c r="R199" s="2">
        <v>2697224.5887853401</v>
      </c>
      <c r="S199" s="2">
        <v>9424814.1480622999</v>
      </c>
      <c r="T199">
        <v>1196</v>
      </c>
      <c r="U199">
        <v>3578</v>
      </c>
      <c r="V199">
        <v>125</v>
      </c>
      <c r="W199">
        <v>232</v>
      </c>
      <c r="X199" s="15">
        <v>161.55977143964401</v>
      </c>
      <c r="Y199" s="15">
        <v>42634.722895689898</v>
      </c>
      <c r="Z199" s="3">
        <v>1.3894722511841401E-2</v>
      </c>
      <c r="AA199" s="3">
        <v>0</v>
      </c>
      <c r="AB199" s="15">
        <v>682155.56633103895</v>
      </c>
      <c r="AC199" s="15">
        <v>845876.00822076399</v>
      </c>
    </row>
    <row r="200" spans="1:29" x14ac:dyDescent="0.3">
      <c r="A200">
        <v>2</v>
      </c>
      <c r="B200" s="14">
        <v>6.5529265768590204</v>
      </c>
      <c r="C200" s="14">
        <v>1.7999999998941401</v>
      </c>
      <c r="D200" s="14">
        <v>0.129747636596865</v>
      </c>
      <c r="E200" s="14">
        <v>1.9401882331114499</v>
      </c>
      <c r="F200" s="14">
        <v>1.3212245540613901</v>
      </c>
      <c r="G200" s="14">
        <v>16.9610531952207</v>
      </c>
      <c r="H200" s="14">
        <v>0.40908157331259998</v>
      </c>
      <c r="I200">
        <v>4.4999999999999999E-4</v>
      </c>
      <c r="J200" t="s">
        <v>29</v>
      </c>
      <c r="K200">
        <v>9</v>
      </c>
      <c r="L200" t="s">
        <v>30</v>
      </c>
      <c r="M200">
        <v>25637</v>
      </c>
      <c r="N200" s="16">
        <v>31.878999948501502</v>
      </c>
      <c r="O200">
        <v>4.4999994418481602E-4</v>
      </c>
      <c r="P200" s="2">
        <v>27910835.250235699</v>
      </c>
      <c r="Q200" s="2">
        <v>7399653.6250875304</v>
      </c>
      <c r="R200" s="2">
        <v>4249148.7489850903</v>
      </c>
      <c r="S200" s="2">
        <v>11648802.3740726</v>
      </c>
      <c r="T200">
        <v>2939</v>
      </c>
      <c r="U200">
        <v>4805</v>
      </c>
      <c r="V200">
        <v>318</v>
      </c>
      <c r="W200">
        <v>351</v>
      </c>
      <c r="X200" s="15">
        <v>61.072984907712701</v>
      </c>
      <c r="Y200" s="15">
        <v>90010.674653934795</v>
      </c>
      <c r="Z200" s="3">
        <v>1.31588378367411E-2</v>
      </c>
      <c r="AA200" s="3">
        <v>0</v>
      </c>
      <c r="AB200" s="15">
        <v>1440170.79446295</v>
      </c>
      <c r="AC200" s="15">
        <v>7527.8716791071702</v>
      </c>
    </row>
    <row r="201" spans="1:29" x14ac:dyDescent="0.3">
      <c r="A201">
        <v>1</v>
      </c>
      <c r="B201" s="14">
        <v>4.0005012009708203</v>
      </c>
      <c r="C201" s="14">
        <v>1.7999999988006601</v>
      </c>
      <c r="D201" s="14">
        <v>5.5112444516163697</v>
      </c>
      <c r="E201" s="14">
        <v>0.85813987135668501</v>
      </c>
      <c r="F201" s="14">
        <v>1.3331656749516501</v>
      </c>
      <c r="G201" s="14">
        <v>16.1164821837719</v>
      </c>
      <c r="H201" s="14">
        <v>0.35222013712258998</v>
      </c>
      <c r="I201">
        <v>4.4999999999999999E-4</v>
      </c>
      <c r="J201" t="s">
        <v>29</v>
      </c>
      <c r="K201">
        <v>10</v>
      </c>
      <c r="L201" t="s">
        <v>30</v>
      </c>
      <c r="M201">
        <v>20838</v>
      </c>
      <c r="N201" s="16">
        <v>25.7349998950958</v>
      </c>
      <c r="O201">
        <v>4.4999998776083002E-4</v>
      </c>
      <c r="P201" s="2">
        <v>24597002.0381997</v>
      </c>
      <c r="Q201" s="2">
        <v>6727589.5019415403</v>
      </c>
      <c r="R201" s="2">
        <v>2697224.47199859</v>
      </c>
      <c r="S201" s="2">
        <v>9424813.9739401303</v>
      </c>
      <c r="T201">
        <v>1196</v>
      </c>
      <c r="U201">
        <v>3578</v>
      </c>
      <c r="V201">
        <v>125</v>
      </c>
      <c r="W201">
        <v>232</v>
      </c>
      <c r="X201" s="15">
        <v>161.55980859624</v>
      </c>
      <c r="Y201" s="15">
        <v>42634.734039602103</v>
      </c>
      <c r="Z201" s="3">
        <v>1.38947248078176E-2</v>
      </c>
      <c r="AA201" s="3">
        <v>0</v>
      </c>
      <c r="AB201" s="15">
        <v>682155.74463363399</v>
      </c>
      <c r="AC201" s="15">
        <v>845875.81879372103</v>
      </c>
    </row>
    <row r="202" spans="1:29" x14ac:dyDescent="0.3">
      <c r="A202">
        <v>2</v>
      </c>
      <c r="B202" s="14">
        <v>6.5390846656285397</v>
      </c>
      <c r="C202" s="14">
        <v>1.8</v>
      </c>
      <c r="D202" s="14">
        <v>0.126586355118118</v>
      </c>
      <c r="E202" s="14">
        <v>1.94518979544246</v>
      </c>
      <c r="F202" s="14">
        <v>1.32152028855686</v>
      </c>
      <c r="G202" s="14">
        <v>16.967863018503301</v>
      </c>
      <c r="H202" s="14">
        <v>0.40907955352845798</v>
      </c>
      <c r="I202">
        <v>4.4999999999999999E-4</v>
      </c>
      <c r="J202" t="s">
        <v>29</v>
      </c>
      <c r="K202">
        <v>10</v>
      </c>
      <c r="L202" t="s">
        <v>30</v>
      </c>
      <c r="M202">
        <v>28447</v>
      </c>
      <c r="N202" s="16">
        <v>35.232000112533498</v>
      </c>
      <c r="O202">
        <v>4.4999999001662898E-4</v>
      </c>
      <c r="P202" s="2">
        <v>27904999.354026001</v>
      </c>
      <c r="Q202" s="2">
        <v>7398979.4420832796</v>
      </c>
      <c r="R202" s="2">
        <v>4256695.4672211101</v>
      </c>
      <c r="S202" s="2">
        <v>11655674.909304401</v>
      </c>
      <c r="T202">
        <v>2941</v>
      </c>
      <c r="U202">
        <v>4804</v>
      </c>
      <c r="V202">
        <v>318</v>
      </c>
      <c r="W202">
        <v>351</v>
      </c>
      <c r="X202" s="15">
        <v>62.1907746355756</v>
      </c>
      <c r="Y202" s="15">
        <v>90034.8116862811</v>
      </c>
      <c r="Z202" s="3">
        <v>1.31546463808022E-2</v>
      </c>
      <c r="AA202" s="3">
        <v>0</v>
      </c>
      <c r="AB202" s="15">
        <v>1440556.9869804899</v>
      </c>
      <c r="AC202" s="15">
        <v>7478.8783089353301</v>
      </c>
    </row>
    <row r="203" spans="1:29" x14ac:dyDescent="0.3">
      <c r="A203">
        <v>1</v>
      </c>
      <c r="B203" s="14">
        <v>4.0007813532640899</v>
      </c>
      <c r="C203" s="14">
        <v>1.8</v>
      </c>
      <c r="D203" s="14">
        <v>5.4887004877736398</v>
      </c>
      <c r="E203" s="14">
        <v>0.86187782585223804</v>
      </c>
      <c r="F203" s="14">
        <v>1.32235044028411</v>
      </c>
      <c r="G203" s="14">
        <v>16.101899583744601</v>
      </c>
      <c r="H203" s="14">
        <v>0.35180378641622201</v>
      </c>
      <c r="I203">
        <v>5.0000000000000001E-4</v>
      </c>
      <c r="J203" t="s">
        <v>29</v>
      </c>
      <c r="K203">
        <v>1</v>
      </c>
      <c r="L203" t="s">
        <v>30</v>
      </c>
      <c r="M203">
        <v>21738</v>
      </c>
      <c r="N203" s="16">
        <v>27.015999794006301</v>
      </c>
      <c r="O203">
        <v>4.9999999069290401E-4</v>
      </c>
      <c r="P203" s="2">
        <v>24570823.425916102</v>
      </c>
      <c r="Q203" s="2">
        <v>6719127.7451846097</v>
      </c>
      <c r="R203" s="2">
        <v>2688215.1669032099</v>
      </c>
      <c r="S203" s="2">
        <v>9407342.9120878205</v>
      </c>
      <c r="T203">
        <v>1200</v>
      </c>
      <c r="U203">
        <v>3577</v>
      </c>
      <c r="V203">
        <v>125</v>
      </c>
      <c r="W203">
        <v>233</v>
      </c>
      <c r="X203" s="15">
        <v>161.87560805216</v>
      </c>
      <c r="Y203" s="15">
        <v>42725.109212636802</v>
      </c>
      <c r="Z203" s="3">
        <v>1.38653276442914E-2</v>
      </c>
      <c r="AA203" s="3">
        <v>0</v>
      </c>
      <c r="AB203" s="15">
        <v>683601.74740218895</v>
      </c>
      <c r="AC203" s="15">
        <v>844062.39243082202</v>
      </c>
    </row>
    <row r="204" spans="1:29" x14ac:dyDescent="0.3">
      <c r="A204">
        <v>2</v>
      </c>
      <c r="B204" s="14">
        <v>6.5432378660353097</v>
      </c>
      <c r="C204" s="14">
        <v>1.79999999991976</v>
      </c>
      <c r="D204" s="14">
        <v>0.131231382749881</v>
      </c>
      <c r="E204" s="14">
        <v>1.9428199246545801</v>
      </c>
      <c r="F204" s="14">
        <v>1.31178026614916</v>
      </c>
      <c r="G204" s="14">
        <v>16.948911830354898</v>
      </c>
      <c r="H204" s="14">
        <v>0.40870153276556898</v>
      </c>
      <c r="I204">
        <v>5.0000000000000001E-4</v>
      </c>
      <c r="J204" t="s">
        <v>29</v>
      </c>
      <c r="K204">
        <v>1</v>
      </c>
      <c r="L204" t="s">
        <v>30</v>
      </c>
      <c r="M204">
        <v>16190</v>
      </c>
      <c r="N204" s="16">
        <v>20.0150001049041</v>
      </c>
      <c r="O204">
        <v>4.9999979410796796E-4</v>
      </c>
      <c r="P204" s="2">
        <v>27882749.007794701</v>
      </c>
      <c r="Q204" s="2">
        <v>7392089.3946094401</v>
      </c>
      <c r="R204" s="2">
        <v>4246060.3596411003</v>
      </c>
      <c r="S204" s="2">
        <v>11638149.7542505</v>
      </c>
      <c r="T204">
        <v>2941</v>
      </c>
      <c r="U204">
        <v>4804</v>
      </c>
      <c r="V204">
        <v>317</v>
      </c>
      <c r="W204">
        <v>351</v>
      </c>
      <c r="X204" s="15">
        <v>59.867750765722</v>
      </c>
      <c r="Y204" s="15">
        <v>90006.053831018202</v>
      </c>
      <c r="Z204" s="3">
        <v>1.31334365233558E-2</v>
      </c>
      <c r="AA204" s="3">
        <v>0</v>
      </c>
      <c r="AB204" s="15">
        <v>1440096.8612962901</v>
      </c>
      <c r="AC204" s="15">
        <v>7463.7013293554201</v>
      </c>
    </row>
    <row r="205" spans="1:29" x14ac:dyDescent="0.3">
      <c r="A205">
        <v>1</v>
      </c>
      <c r="B205" s="14">
        <v>4.0007812042634896</v>
      </c>
      <c r="C205" s="14">
        <v>1.8</v>
      </c>
      <c r="D205" s="14">
        <v>5.4886996848273704</v>
      </c>
      <c r="E205" s="14">
        <v>0.86187800993339103</v>
      </c>
      <c r="F205" s="14">
        <v>1.3223504387782501</v>
      </c>
      <c r="G205" s="14">
        <v>16.101899897403399</v>
      </c>
      <c r="H205" s="14">
        <v>0.35180378657405098</v>
      </c>
      <c r="I205">
        <v>5.0000000000000001E-4</v>
      </c>
      <c r="J205" t="s">
        <v>29</v>
      </c>
      <c r="K205">
        <v>2</v>
      </c>
      <c r="L205" t="s">
        <v>30</v>
      </c>
      <c r="M205">
        <v>24529</v>
      </c>
      <c r="N205" s="16">
        <v>30.469000101089399</v>
      </c>
      <c r="O205">
        <v>4.9999999836980501E-4</v>
      </c>
      <c r="P205" s="2">
        <v>24570823.415130001</v>
      </c>
      <c r="Q205" s="2">
        <v>6719127.7209002897</v>
      </c>
      <c r="R205" s="2">
        <v>2688215.1899897498</v>
      </c>
      <c r="S205" s="2">
        <v>9407342.9108900502</v>
      </c>
      <c r="T205">
        <v>1200</v>
      </c>
      <c r="U205">
        <v>3577</v>
      </c>
      <c r="V205">
        <v>125</v>
      </c>
      <c r="W205">
        <v>233</v>
      </c>
      <c r="X205" s="15">
        <v>161.87561816913399</v>
      </c>
      <c r="Y205" s="15">
        <v>42725.114043505702</v>
      </c>
      <c r="Z205" s="3">
        <v>1.3865327799985601E-2</v>
      </c>
      <c r="AA205" s="3">
        <v>0</v>
      </c>
      <c r="AB205" s="15">
        <v>683601.82469609205</v>
      </c>
      <c r="AC205" s="15">
        <v>844062.32170485798</v>
      </c>
    </row>
    <row r="206" spans="1:29" x14ac:dyDescent="0.3">
      <c r="A206">
        <v>2</v>
      </c>
      <c r="B206" s="14">
        <v>6.5432449826499104</v>
      </c>
      <c r="C206" s="14">
        <v>1.8</v>
      </c>
      <c r="D206" s="14">
        <v>0.13122960240436601</v>
      </c>
      <c r="E206" s="14">
        <v>1.9428179366276299</v>
      </c>
      <c r="F206" s="14">
        <v>1.31178012924466</v>
      </c>
      <c r="G206" s="14">
        <v>16.948907349986801</v>
      </c>
      <c r="H206" s="14">
        <v>0.40870152399994603</v>
      </c>
      <c r="I206">
        <v>5.0000000000000001E-4</v>
      </c>
      <c r="J206" t="s">
        <v>29</v>
      </c>
      <c r="K206">
        <v>2</v>
      </c>
      <c r="L206" t="s">
        <v>30</v>
      </c>
      <c r="M206">
        <v>17520</v>
      </c>
      <c r="N206" s="16">
        <v>21.886000156402499</v>
      </c>
      <c r="O206">
        <v>4.9999985051146399E-4</v>
      </c>
      <c r="P206" s="2">
        <v>27882751.2864177</v>
      </c>
      <c r="Q206" s="2">
        <v>7392089.5775699802</v>
      </c>
      <c r="R206" s="2">
        <v>4246056.6653642599</v>
      </c>
      <c r="S206" s="2">
        <v>11638146.242934201</v>
      </c>
      <c r="T206">
        <v>2941</v>
      </c>
      <c r="U206">
        <v>4804</v>
      </c>
      <c r="V206">
        <v>317</v>
      </c>
      <c r="W206">
        <v>351</v>
      </c>
      <c r="X206" s="15">
        <v>59.868316700067602</v>
      </c>
      <c r="Y206" s="15">
        <v>90006.046196592404</v>
      </c>
      <c r="Z206" s="3">
        <v>1.3133446737607199E-2</v>
      </c>
      <c r="AA206" s="3">
        <v>0</v>
      </c>
      <c r="AB206" s="15">
        <v>1440096.7391454701</v>
      </c>
      <c r="AC206" s="15">
        <v>7463.6706273101499</v>
      </c>
    </row>
    <row r="207" spans="1:29" x14ac:dyDescent="0.3">
      <c r="A207">
        <v>1</v>
      </c>
      <c r="B207" s="14">
        <v>4.0007812012667703</v>
      </c>
      <c r="C207" s="14">
        <v>1.8</v>
      </c>
      <c r="D207" s="14">
        <v>5.48869877586848</v>
      </c>
      <c r="E207" s="14">
        <v>0.86187819109960595</v>
      </c>
      <c r="F207" s="14">
        <v>1.32235044462587</v>
      </c>
      <c r="G207" s="14">
        <v>16.1019000193035</v>
      </c>
      <c r="H207" s="14">
        <v>0.35180378730180301</v>
      </c>
      <c r="I207">
        <v>5.0000000000000001E-4</v>
      </c>
      <c r="J207" t="s">
        <v>29</v>
      </c>
      <c r="K207">
        <v>3</v>
      </c>
      <c r="L207" t="s">
        <v>30</v>
      </c>
      <c r="M207">
        <v>23730</v>
      </c>
      <c r="N207" s="16">
        <v>29.571999788284302</v>
      </c>
      <c r="O207">
        <v>4.9999997076133102E-4</v>
      </c>
      <c r="P207" s="2">
        <v>24570823.4538633</v>
      </c>
      <c r="Q207" s="2">
        <v>6719127.7148755901</v>
      </c>
      <c r="R207" s="2">
        <v>2688215.1983633498</v>
      </c>
      <c r="S207" s="2">
        <v>9407342.9132389501</v>
      </c>
      <c r="T207">
        <v>1200</v>
      </c>
      <c r="U207">
        <v>3577</v>
      </c>
      <c r="V207">
        <v>125</v>
      </c>
      <c r="W207">
        <v>233</v>
      </c>
      <c r="X207" s="15">
        <v>161.87563084340499</v>
      </c>
      <c r="Y207" s="15">
        <v>42725.118669967102</v>
      </c>
      <c r="Z207" s="3">
        <v>1.38653289937457E-2</v>
      </c>
      <c r="AA207" s="3">
        <v>0</v>
      </c>
      <c r="AB207" s="15">
        <v>683601.89871947397</v>
      </c>
      <c r="AC207" s="15">
        <v>844062.24801048206</v>
      </c>
    </row>
    <row r="208" spans="1:29" x14ac:dyDescent="0.3">
      <c r="A208">
        <v>2</v>
      </c>
      <c r="B208" s="14">
        <v>6.5432403920619597</v>
      </c>
      <c r="C208" s="14">
        <v>1.7999999890840399</v>
      </c>
      <c r="D208" s="14">
        <v>0.13123070271446299</v>
      </c>
      <c r="E208" s="14">
        <v>1.9428191801219901</v>
      </c>
      <c r="F208" s="14">
        <v>1.31178020232169</v>
      </c>
      <c r="G208" s="14">
        <v>16.948910415250001</v>
      </c>
      <c r="H208" s="14">
        <v>0.40870152785911601</v>
      </c>
      <c r="I208">
        <v>5.0000000000000001E-4</v>
      </c>
      <c r="J208" t="s">
        <v>29</v>
      </c>
      <c r="K208">
        <v>3</v>
      </c>
      <c r="L208" t="s">
        <v>30</v>
      </c>
      <c r="M208">
        <v>15428</v>
      </c>
      <c r="N208" s="16">
        <v>19.3410000801086</v>
      </c>
      <c r="O208">
        <v>4.9999989631541403E-4</v>
      </c>
      <c r="P208" s="2">
        <v>27882749.7620694</v>
      </c>
      <c r="Q208" s="2">
        <v>7392089.413559</v>
      </c>
      <c r="R208" s="2">
        <v>4246058.9642046597</v>
      </c>
      <c r="S208" s="2">
        <v>11638148.377763599</v>
      </c>
      <c r="T208">
        <v>2941</v>
      </c>
      <c r="U208">
        <v>4804</v>
      </c>
      <c r="V208">
        <v>317</v>
      </c>
      <c r="W208">
        <v>351</v>
      </c>
      <c r="X208" s="15">
        <v>59.868074400388799</v>
      </c>
      <c r="Y208" s="15">
        <v>90006.050642800998</v>
      </c>
      <c r="Z208" s="3">
        <v>1.31334372347746E-2</v>
      </c>
      <c r="AA208" s="3">
        <v>0</v>
      </c>
      <c r="AB208" s="15">
        <v>1440096.8102848099</v>
      </c>
      <c r="AC208" s="15">
        <v>7463.7030000385503</v>
      </c>
    </row>
    <row r="209" spans="1:29" x14ac:dyDescent="0.3">
      <c r="A209">
        <v>1</v>
      </c>
      <c r="B209" s="14">
        <v>4.0005079916598403</v>
      </c>
      <c r="C209" s="14">
        <v>1.8</v>
      </c>
      <c r="D209" s="14">
        <v>5.5089581132552503</v>
      </c>
      <c r="E209" s="14">
        <v>0.85823033609983201</v>
      </c>
      <c r="F209" s="14">
        <v>1.32235066846993</v>
      </c>
      <c r="G209" s="14">
        <v>16.1000333889316</v>
      </c>
      <c r="H209" s="14">
        <v>0.35180357937426199</v>
      </c>
      <c r="I209">
        <v>5.0000000000000001E-4</v>
      </c>
      <c r="J209" t="s">
        <v>29</v>
      </c>
      <c r="K209">
        <v>4</v>
      </c>
      <c r="L209" t="s">
        <v>30</v>
      </c>
      <c r="M209">
        <v>27243</v>
      </c>
      <c r="N209" s="16">
        <v>34.226000070571899</v>
      </c>
      <c r="O209">
        <v>4.99999948259182E-4</v>
      </c>
      <c r="P209" s="2">
        <v>24570816.8450539</v>
      </c>
      <c r="Q209" s="2">
        <v>6719538.7945526699</v>
      </c>
      <c r="R209" s="2">
        <v>2688466.87051732</v>
      </c>
      <c r="S209" s="2">
        <v>9408005.6650699992</v>
      </c>
      <c r="T209">
        <v>1196</v>
      </c>
      <c r="U209">
        <v>3577</v>
      </c>
      <c r="V209">
        <v>125</v>
      </c>
      <c r="W209">
        <v>232</v>
      </c>
      <c r="X209" s="15">
        <v>161.59085088119701</v>
      </c>
      <c r="Y209" s="15">
        <v>42624.307640926301</v>
      </c>
      <c r="Z209" s="3">
        <v>1.38669350634906E-2</v>
      </c>
      <c r="AA209" s="3">
        <v>0</v>
      </c>
      <c r="AB209" s="15">
        <v>681988.92225482105</v>
      </c>
      <c r="AC209" s="15">
        <v>845687.36754030106</v>
      </c>
    </row>
    <row r="210" spans="1:29" x14ac:dyDescent="0.3">
      <c r="A210">
        <v>2</v>
      </c>
      <c r="B210" s="14">
        <v>6.5432428814880597</v>
      </c>
      <c r="C210" s="14">
        <v>1.8</v>
      </c>
      <c r="D210" s="14">
        <v>0.13122971416790399</v>
      </c>
      <c r="E210" s="14">
        <v>1.9428184759507701</v>
      </c>
      <c r="F210" s="14">
        <v>1.3117801707143599</v>
      </c>
      <c r="G210" s="14">
        <v>16.948908655464901</v>
      </c>
      <c r="H210" s="14">
        <v>0.40870152200113202</v>
      </c>
      <c r="I210">
        <v>5.0000000000000001E-4</v>
      </c>
      <c r="J210" t="s">
        <v>29</v>
      </c>
      <c r="K210">
        <v>4</v>
      </c>
      <c r="L210" t="s">
        <v>30</v>
      </c>
      <c r="M210">
        <v>18549</v>
      </c>
      <c r="N210" s="16">
        <v>23.224999904632501</v>
      </c>
      <c r="O210">
        <v>4.99999988428064E-4</v>
      </c>
      <c r="P210" s="2">
        <v>27882750.384158801</v>
      </c>
      <c r="Q210" s="2">
        <v>7392089.4353996497</v>
      </c>
      <c r="R210" s="2">
        <v>4246057.6084036697</v>
      </c>
      <c r="S210" s="2">
        <v>11638147.043803301</v>
      </c>
      <c r="T210">
        <v>2941</v>
      </c>
      <c r="U210">
        <v>4804</v>
      </c>
      <c r="V210">
        <v>317</v>
      </c>
      <c r="W210">
        <v>351</v>
      </c>
      <c r="X210" s="15">
        <v>59.868391905733702</v>
      </c>
      <c r="Y210" s="15">
        <v>90006.047967760198</v>
      </c>
      <c r="Z210" s="3">
        <v>1.31334373415928E-2</v>
      </c>
      <c r="AA210" s="3">
        <v>0</v>
      </c>
      <c r="AB210" s="15">
        <v>1440096.7674841599</v>
      </c>
      <c r="AC210" s="15">
        <v>7463.68635960744</v>
      </c>
    </row>
    <row r="211" spans="1:29" x14ac:dyDescent="0.3">
      <c r="A211">
        <v>1</v>
      </c>
      <c r="B211" s="14">
        <v>4.0005078391675903</v>
      </c>
      <c r="C211" s="14">
        <v>1.7999999970848399</v>
      </c>
      <c r="D211" s="14">
        <v>5.5089551636040701</v>
      </c>
      <c r="E211" s="14">
        <v>0.85823089408134301</v>
      </c>
      <c r="F211" s="14">
        <v>1.32235066000149</v>
      </c>
      <c r="G211" s="14">
        <v>16.100034163295302</v>
      </c>
      <c r="H211" s="14">
        <v>0.35180357983343502</v>
      </c>
      <c r="I211">
        <v>5.0000000000000001E-4</v>
      </c>
      <c r="J211" t="s">
        <v>29</v>
      </c>
      <c r="K211">
        <v>5</v>
      </c>
      <c r="L211" t="s">
        <v>30</v>
      </c>
      <c r="M211">
        <v>33473</v>
      </c>
      <c r="N211" s="16">
        <v>42.156000137329102</v>
      </c>
      <c r="O211">
        <v>4.9999998915301405E-4</v>
      </c>
      <c r="P211" s="2">
        <v>24570816.886284798</v>
      </c>
      <c r="Q211" s="2">
        <v>6719538.7160450201</v>
      </c>
      <c r="R211" s="2">
        <v>2688466.8506568</v>
      </c>
      <c r="S211" s="2">
        <v>9408005.5667018201</v>
      </c>
      <c r="T211">
        <v>1196</v>
      </c>
      <c r="U211">
        <v>3577</v>
      </c>
      <c r="V211">
        <v>125</v>
      </c>
      <c r="W211">
        <v>232</v>
      </c>
      <c r="X211" s="15">
        <v>161.590891258597</v>
      </c>
      <c r="Y211" s="15">
        <v>42624.323235732503</v>
      </c>
      <c r="Z211" s="3">
        <v>1.38669361700085E-2</v>
      </c>
      <c r="AA211" s="3">
        <v>0</v>
      </c>
      <c r="AB211" s="15">
        <v>681989.17177172098</v>
      </c>
      <c r="AC211" s="15">
        <v>845687.12605091406</v>
      </c>
    </row>
    <row r="212" spans="1:29" x14ac:dyDescent="0.3">
      <c r="A212">
        <v>2</v>
      </c>
      <c r="B212" s="14">
        <v>6.5387208647800197</v>
      </c>
      <c r="C212" s="14">
        <v>1.7999999999571401</v>
      </c>
      <c r="D212" s="14">
        <v>0.127025739674657</v>
      </c>
      <c r="E212" s="14">
        <v>1.9445878594711501</v>
      </c>
      <c r="F212" s="14">
        <v>1.3122732145701299</v>
      </c>
      <c r="G212" s="14">
        <v>16.951722667086599</v>
      </c>
      <c r="H212" s="14">
        <v>0.40870383182681802</v>
      </c>
      <c r="I212">
        <v>5.0000000000000001E-4</v>
      </c>
      <c r="J212" t="s">
        <v>29</v>
      </c>
      <c r="K212">
        <v>5</v>
      </c>
      <c r="L212" t="s">
        <v>30</v>
      </c>
      <c r="M212">
        <v>20622</v>
      </c>
      <c r="N212" s="16">
        <v>26</v>
      </c>
      <c r="O212">
        <v>4.9999996070751299E-4</v>
      </c>
      <c r="P212" s="2">
        <v>27880879.896664198</v>
      </c>
      <c r="Q212" s="2">
        <v>7391790.8666214598</v>
      </c>
      <c r="R212" s="2">
        <v>4248656.7394021098</v>
      </c>
      <c r="S212" s="2">
        <v>11640447.6060235</v>
      </c>
      <c r="T212">
        <v>2942</v>
      </c>
      <c r="U212">
        <v>4804</v>
      </c>
      <c r="V212">
        <v>317</v>
      </c>
      <c r="W212">
        <v>351</v>
      </c>
      <c r="X212" s="15">
        <v>61.691905505800797</v>
      </c>
      <c r="Y212" s="15">
        <v>90015.830665568006</v>
      </c>
      <c r="Z212" s="3">
        <v>1.31330865891057E-2</v>
      </c>
      <c r="AA212" s="3">
        <v>0</v>
      </c>
      <c r="AB212" s="15">
        <v>1440253.29064908</v>
      </c>
      <c r="AC212" s="15">
        <v>7444.6369323727404</v>
      </c>
    </row>
    <row r="213" spans="1:29" x14ac:dyDescent="0.3">
      <c r="A213">
        <v>1</v>
      </c>
      <c r="B213" s="14">
        <v>4.0007811514131904</v>
      </c>
      <c r="C213" s="14">
        <v>1.8</v>
      </c>
      <c r="D213" s="14">
        <v>5.4887004144395402</v>
      </c>
      <c r="E213" s="14">
        <v>0.86187788308901403</v>
      </c>
      <c r="F213" s="14">
        <v>1.3223504449688599</v>
      </c>
      <c r="G213" s="14">
        <v>16.101899887827798</v>
      </c>
      <c r="H213" s="14">
        <v>0.35180378655472899</v>
      </c>
      <c r="I213">
        <v>5.0000000000000001E-4</v>
      </c>
      <c r="J213" t="s">
        <v>29</v>
      </c>
      <c r="K213">
        <v>6</v>
      </c>
      <c r="L213" t="s">
        <v>30</v>
      </c>
      <c r="M213">
        <v>22580</v>
      </c>
      <c r="N213" s="16">
        <v>28.603000164031901</v>
      </c>
      <c r="O213">
        <v>4.9999996933009503E-4</v>
      </c>
      <c r="P213" s="2">
        <v>24570823.409203999</v>
      </c>
      <c r="Q213" s="2">
        <v>6719127.7335599996</v>
      </c>
      <c r="R213" s="2">
        <v>2688215.2077332698</v>
      </c>
      <c r="S213" s="2">
        <v>9407342.9412932806</v>
      </c>
      <c r="T213">
        <v>1200</v>
      </c>
      <c r="U213">
        <v>3577</v>
      </c>
      <c r="V213">
        <v>125</v>
      </c>
      <c r="W213">
        <v>233</v>
      </c>
      <c r="X213" s="15">
        <v>161.87560758960299</v>
      </c>
      <c r="Y213" s="15">
        <v>42725.110638399601</v>
      </c>
      <c r="Z213" s="3">
        <v>1.38653276481673E-2</v>
      </c>
      <c r="AA213" s="3">
        <v>0</v>
      </c>
      <c r="AB213" s="15">
        <v>683601.77021439397</v>
      </c>
      <c r="AC213" s="15">
        <v>844062.37874147401</v>
      </c>
    </row>
    <row r="214" spans="1:29" x14ac:dyDescent="0.3">
      <c r="A214">
        <v>2</v>
      </c>
      <c r="B214" s="14">
        <v>6.5432406666403802</v>
      </c>
      <c r="C214" s="14">
        <v>1.8</v>
      </c>
      <c r="D214" s="14">
        <v>0.13123010292409401</v>
      </c>
      <c r="E214" s="14">
        <v>1.9428190962406</v>
      </c>
      <c r="F214" s="14">
        <v>1.3117802192489001</v>
      </c>
      <c r="G214" s="14">
        <v>16.948910224924202</v>
      </c>
      <c r="H214" s="14">
        <v>0.40870152492641099</v>
      </c>
      <c r="I214">
        <v>5.0000000000000001E-4</v>
      </c>
      <c r="J214" t="s">
        <v>29</v>
      </c>
      <c r="K214">
        <v>6</v>
      </c>
      <c r="L214" t="s">
        <v>30</v>
      </c>
      <c r="M214">
        <v>15738</v>
      </c>
      <c r="N214" s="16">
        <v>20.024000167846602</v>
      </c>
      <c r="O214">
        <v>4.9999995940191598E-4</v>
      </c>
      <c r="P214" s="2">
        <v>27882749.7190888</v>
      </c>
      <c r="Q214" s="2">
        <v>7392089.3697958998</v>
      </c>
      <c r="R214" s="2">
        <v>4246058.7374727102</v>
      </c>
      <c r="S214" s="2">
        <v>11638148.1072686</v>
      </c>
      <c r="T214">
        <v>2941</v>
      </c>
      <c r="U214">
        <v>4804</v>
      </c>
      <c r="V214">
        <v>317</v>
      </c>
      <c r="W214">
        <v>351</v>
      </c>
      <c r="X214" s="15">
        <v>59.868267209514499</v>
      </c>
      <c r="Y214" s="15">
        <v>90006.050534989205</v>
      </c>
      <c r="Z214" s="3">
        <v>1.3133443854115599E-2</v>
      </c>
      <c r="AA214" s="3">
        <v>0</v>
      </c>
      <c r="AB214" s="15">
        <v>1440096.8085598201</v>
      </c>
      <c r="AC214" s="15">
        <v>7463.6929244021903</v>
      </c>
    </row>
    <row r="215" spans="1:29" x14ac:dyDescent="0.3">
      <c r="A215">
        <v>1</v>
      </c>
      <c r="B215" s="14">
        <v>4.0005079144776099</v>
      </c>
      <c r="C215" s="14">
        <v>1.8</v>
      </c>
      <c r="D215" s="14">
        <v>5.5089611776968104</v>
      </c>
      <c r="E215" s="14">
        <v>0.85822986839558102</v>
      </c>
      <c r="F215" s="14">
        <v>1.3223506648219401</v>
      </c>
      <c r="G215" s="14">
        <v>16.1000327801815</v>
      </c>
      <c r="H215" s="14">
        <v>0.351803579495647</v>
      </c>
      <c r="I215">
        <v>5.0000000000000001E-4</v>
      </c>
      <c r="J215" t="s">
        <v>29</v>
      </c>
      <c r="K215">
        <v>7</v>
      </c>
      <c r="L215" t="s">
        <v>30</v>
      </c>
      <c r="M215">
        <v>23538</v>
      </c>
      <c r="N215" s="16">
        <v>29.661000013351401</v>
      </c>
      <c r="O215">
        <v>4.9999997618291802E-4</v>
      </c>
      <c r="P215" s="2">
        <v>24570816.766358402</v>
      </c>
      <c r="Q215" s="2">
        <v>6719538.8780258</v>
      </c>
      <c r="R215" s="2">
        <v>2688466.9785643499</v>
      </c>
      <c r="S215" s="2">
        <v>9408005.8565901592</v>
      </c>
      <c r="T215">
        <v>1196</v>
      </c>
      <c r="U215">
        <v>3577</v>
      </c>
      <c r="V215">
        <v>125</v>
      </c>
      <c r="W215">
        <v>232</v>
      </c>
      <c r="X215" s="15">
        <v>161.59080723833699</v>
      </c>
      <c r="Y215" s="15">
        <v>42624.292716844502</v>
      </c>
      <c r="Z215" s="3">
        <v>1.386693517649E-2</v>
      </c>
      <c r="AA215" s="3">
        <v>0</v>
      </c>
      <c r="AB215" s="15">
        <v>681988.68346951203</v>
      </c>
      <c r="AC215" s="15">
        <v>845687.60956125602</v>
      </c>
    </row>
    <row r="216" spans="1:29" x14ac:dyDescent="0.3">
      <c r="A216">
        <v>2</v>
      </c>
      <c r="B216" s="14">
        <v>6.5487847109213702</v>
      </c>
      <c r="C216" s="14">
        <v>1.7999999993562901</v>
      </c>
      <c r="D216" s="14">
        <v>0.13038337060312699</v>
      </c>
      <c r="E216" s="14">
        <v>1.9406692817925699</v>
      </c>
      <c r="F216" s="14">
        <v>1.31205474452133</v>
      </c>
      <c r="G216" s="14">
        <v>16.947240333510699</v>
      </c>
      <c r="H216" s="14">
        <v>0.40870654295957498</v>
      </c>
      <c r="I216">
        <v>5.0000000000000001E-4</v>
      </c>
      <c r="J216" t="s">
        <v>29</v>
      </c>
      <c r="K216">
        <v>7</v>
      </c>
      <c r="L216" t="s">
        <v>30</v>
      </c>
      <c r="M216">
        <v>19492</v>
      </c>
      <c r="N216" s="16">
        <v>24.833999872207599</v>
      </c>
      <c r="O216">
        <v>4.99999837958952E-4</v>
      </c>
      <c r="P216" s="2">
        <v>27885271.0550435</v>
      </c>
      <c r="Q216" s="2">
        <v>7392279.5779218096</v>
      </c>
      <c r="R216" s="2">
        <v>4242994.4397625504</v>
      </c>
      <c r="S216" s="2">
        <v>11635274.017684299</v>
      </c>
      <c r="T216">
        <v>2940</v>
      </c>
      <c r="U216">
        <v>4805</v>
      </c>
      <c r="V216">
        <v>317</v>
      </c>
      <c r="W216">
        <v>351</v>
      </c>
      <c r="X216" s="15">
        <v>60.597899624095497</v>
      </c>
      <c r="Y216" s="15">
        <v>89996.009077929295</v>
      </c>
      <c r="Z216" s="3">
        <v>1.31357906774896E-2</v>
      </c>
      <c r="AA216" s="3">
        <v>0</v>
      </c>
      <c r="AB216" s="15">
        <v>1439936.1452468601</v>
      </c>
      <c r="AC216" s="15">
        <v>7505.9104842366096</v>
      </c>
    </row>
    <row r="217" spans="1:29" x14ac:dyDescent="0.3">
      <c r="A217">
        <v>1</v>
      </c>
      <c r="B217" s="14">
        <v>4.0008946876732603</v>
      </c>
      <c r="C217" s="14">
        <v>1.8</v>
      </c>
      <c r="D217" s="14">
        <v>5.4811883914853201</v>
      </c>
      <c r="E217" s="14">
        <v>0.86339511492174104</v>
      </c>
      <c r="F217" s="14">
        <v>1.3223503516411299</v>
      </c>
      <c r="G217" s="14">
        <v>16.1023810100431</v>
      </c>
      <c r="H217" s="14">
        <v>0.35180441708228299</v>
      </c>
      <c r="I217">
        <v>5.0000000000000001E-4</v>
      </c>
      <c r="J217" t="s">
        <v>29</v>
      </c>
      <c r="K217">
        <v>8</v>
      </c>
      <c r="L217" t="s">
        <v>30</v>
      </c>
      <c r="M217">
        <v>33004</v>
      </c>
      <c r="N217" s="16">
        <v>41.661000013351398</v>
      </c>
      <c r="O217">
        <v>4.9999998012673595E-4</v>
      </c>
      <c r="P217" s="2">
        <v>24570998.4271162</v>
      </c>
      <c r="Q217" s="2">
        <v>6719068.9475116199</v>
      </c>
      <c r="R217" s="2">
        <v>2688136.12696834</v>
      </c>
      <c r="S217" s="2">
        <v>9407205.0744799692</v>
      </c>
      <c r="T217">
        <v>1205</v>
      </c>
      <c r="U217">
        <v>3576</v>
      </c>
      <c r="V217">
        <v>125</v>
      </c>
      <c r="W217">
        <v>233</v>
      </c>
      <c r="X217" s="15">
        <v>161.98151212804001</v>
      </c>
      <c r="Y217" s="15">
        <v>42762.529875054403</v>
      </c>
      <c r="Z217" s="3">
        <v>1.3864912117968701E-2</v>
      </c>
      <c r="AA217" s="3">
        <v>0</v>
      </c>
      <c r="AB217" s="15">
        <v>684200.47800086997</v>
      </c>
      <c r="AC217" s="15">
        <v>843458.62471588096</v>
      </c>
    </row>
    <row r="218" spans="1:29" x14ac:dyDescent="0.3">
      <c r="A218">
        <v>2</v>
      </c>
      <c r="B218" s="14">
        <v>6.5432432250099097</v>
      </c>
      <c r="C218" s="14">
        <v>1.7999999996386999</v>
      </c>
      <c r="D218" s="14">
        <v>0.131229434939724</v>
      </c>
      <c r="E218" s="14">
        <v>1.94281842166881</v>
      </c>
      <c r="F218" s="14">
        <v>1.31178022482464</v>
      </c>
      <c r="G218" s="14">
        <v>16.948908399432199</v>
      </c>
      <c r="H218" s="14">
        <v>0.40870152345757799</v>
      </c>
      <c r="I218">
        <v>5.0000000000000001E-4</v>
      </c>
      <c r="J218" t="s">
        <v>29</v>
      </c>
      <c r="K218">
        <v>8</v>
      </c>
      <c r="L218" t="s">
        <v>30</v>
      </c>
      <c r="M218">
        <v>15655</v>
      </c>
      <c r="N218" s="16">
        <v>19.979000091552699</v>
      </c>
      <c r="O218">
        <v>4.99999927616567E-4</v>
      </c>
      <c r="P218" s="2">
        <v>27882750.567926802</v>
      </c>
      <c r="Q218" s="2">
        <v>7392089.4785898598</v>
      </c>
      <c r="R218" s="2">
        <v>4246057.5132294903</v>
      </c>
      <c r="S218" s="2">
        <v>11638146.9918193</v>
      </c>
      <c r="T218">
        <v>2941</v>
      </c>
      <c r="U218">
        <v>4804</v>
      </c>
      <c r="V218">
        <v>317</v>
      </c>
      <c r="W218">
        <v>351</v>
      </c>
      <c r="X218" s="15">
        <v>59.868466414166797</v>
      </c>
      <c r="Y218" s="15">
        <v>90006.047959710297</v>
      </c>
      <c r="Z218" s="3">
        <v>1.31334325975387E-2</v>
      </c>
      <c r="AA218" s="3">
        <v>0</v>
      </c>
      <c r="AB218" s="15">
        <v>1440096.7673553601</v>
      </c>
      <c r="AC218" s="15">
        <v>7463.6797673270103</v>
      </c>
    </row>
    <row r="219" spans="1:29" x14ac:dyDescent="0.3">
      <c r="A219">
        <v>1</v>
      </c>
      <c r="B219" s="14">
        <v>4.0007810580281404</v>
      </c>
      <c r="C219" s="14">
        <v>1.79999999889052</v>
      </c>
      <c r="D219" s="14">
        <v>5.48869958429351</v>
      </c>
      <c r="E219" s="14">
        <v>0.86187806501854103</v>
      </c>
      <c r="F219" s="14">
        <v>1.3223504467831499</v>
      </c>
      <c r="G219" s="14">
        <v>16.101900151199601</v>
      </c>
      <c r="H219" s="14">
        <v>0.35180378707437099</v>
      </c>
      <c r="I219">
        <v>5.0000000000000001E-4</v>
      </c>
      <c r="J219" t="s">
        <v>29</v>
      </c>
      <c r="K219">
        <v>9</v>
      </c>
      <c r="L219" t="s">
        <v>30</v>
      </c>
      <c r="M219">
        <v>27943</v>
      </c>
      <c r="N219" s="16">
        <v>35.566999912261899</v>
      </c>
      <c r="O219">
        <v>4.9999996123531096E-4</v>
      </c>
      <c r="P219" s="2">
        <v>24570823.428722799</v>
      </c>
      <c r="Q219" s="2">
        <v>6719127.7174917804</v>
      </c>
      <c r="R219" s="2">
        <v>2688215.2269324102</v>
      </c>
      <c r="S219" s="2">
        <v>9407342.9444242008</v>
      </c>
      <c r="T219">
        <v>1200</v>
      </c>
      <c r="U219">
        <v>3577</v>
      </c>
      <c r="V219">
        <v>125</v>
      </c>
      <c r="W219">
        <v>233</v>
      </c>
      <c r="X219" s="15">
        <v>161.875618545978</v>
      </c>
      <c r="Y219" s="15">
        <v>42725.1153462734</v>
      </c>
      <c r="Z219" s="3">
        <v>1.38653289256536E-2</v>
      </c>
      <c r="AA219" s="3">
        <v>0</v>
      </c>
      <c r="AB219" s="15">
        <v>683601.84554037498</v>
      </c>
      <c r="AC219" s="15">
        <v>844062.30820953997</v>
      </c>
    </row>
    <row r="220" spans="1:29" x14ac:dyDescent="0.3">
      <c r="A220">
        <v>2</v>
      </c>
      <c r="B220" s="14">
        <v>6.5432448483712502</v>
      </c>
      <c r="C220" s="14">
        <v>1.7999999990081501</v>
      </c>
      <c r="D220" s="14">
        <v>0.131229256800238</v>
      </c>
      <c r="E220" s="14">
        <v>1.9428179719926999</v>
      </c>
      <c r="F220" s="14">
        <v>1.3117801510407601</v>
      </c>
      <c r="G220" s="14">
        <v>16.948907414758899</v>
      </c>
      <c r="H220" s="14">
        <v>0.40870152202682603</v>
      </c>
      <c r="I220">
        <v>5.0000000000000001E-4</v>
      </c>
      <c r="J220" t="s">
        <v>29</v>
      </c>
      <c r="K220">
        <v>9</v>
      </c>
      <c r="L220" t="s">
        <v>30</v>
      </c>
      <c r="M220">
        <v>17178</v>
      </c>
      <c r="N220" s="16">
        <v>22.069000005722</v>
      </c>
      <c r="O220">
        <v>4.9999992870808601E-4</v>
      </c>
      <c r="P220" s="2">
        <v>27882751.123562701</v>
      </c>
      <c r="Q220" s="2">
        <v>7392089.5290188398</v>
      </c>
      <c r="R220" s="2">
        <v>4246056.6824659202</v>
      </c>
      <c r="S220" s="2">
        <v>11638146.2114847</v>
      </c>
      <c r="T220">
        <v>2941</v>
      </c>
      <c r="U220">
        <v>4804</v>
      </c>
      <c r="V220">
        <v>317</v>
      </c>
      <c r="W220">
        <v>351</v>
      </c>
      <c r="X220" s="15">
        <v>59.868487183670801</v>
      </c>
      <c r="Y220" s="15">
        <v>90006.046275504195</v>
      </c>
      <c r="Z220" s="3">
        <v>1.3133441918511299E-2</v>
      </c>
      <c r="AA220" s="3">
        <v>0</v>
      </c>
      <c r="AB220" s="15">
        <v>1440096.7404080599</v>
      </c>
      <c r="AC220" s="15">
        <v>7463.6722249243303</v>
      </c>
    </row>
    <row r="221" spans="1:29" x14ac:dyDescent="0.3">
      <c r="A221">
        <v>1</v>
      </c>
      <c r="B221" s="14">
        <v>4.0007811252722698</v>
      </c>
      <c r="C221" s="14">
        <v>1.8</v>
      </c>
      <c r="D221" s="14">
        <v>5.4887014018165798</v>
      </c>
      <c r="E221" s="14">
        <v>0.86187773657755395</v>
      </c>
      <c r="F221" s="14">
        <v>1.3223504429733699</v>
      </c>
      <c r="G221" s="14">
        <v>16.101899700011302</v>
      </c>
      <c r="H221" s="14">
        <v>0.35180378673556101</v>
      </c>
      <c r="I221">
        <v>5.0000000000000001E-4</v>
      </c>
      <c r="J221" t="s">
        <v>29</v>
      </c>
      <c r="K221">
        <v>10</v>
      </c>
      <c r="L221" t="s">
        <v>30</v>
      </c>
      <c r="M221">
        <v>19565</v>
      </c>
      <c r="N221" s="16">
        <v>24.914999961852999</v>
      </c>
      <c r="O221">
        <v>4.9999997885435098E-4</v>
      </c>
      <c r="P221" s="2">
        <v>24570823.392072901</v>
      </c>
      <c r="Q221" s="2">
        <v>6719127.7626412297</v>
      </c>
      <c r="R221" s="2">
        <v>2688215.2455398198</v>
      </c>
      <c r="S221" s="2">
        <v>9407343.0081810597</v>
      </c>
      <c r="T221">
        <v>1200</v>
      </c>
      <c r="U221">
        <v>3577</v>
      </c>
      <c r="V221">
        <v>125</v>
      </c>
      <c r="W221">
        <v>233</v>
      </c>
      <c r="X221" s="15">
        <v>161.87559360574599</v>
      </c>
      <c r="Y221" s="15">
        <v>42725.105773974698</v>
      </c>
      <c r="Z221" s="3">
        <v>1.38653285879041E-2</v>
      </c>
      <c r="AA221" s="3">
        <v>0</v>
      </c>
      <c r="AB221" s="15">
        <v>683601.69238359598</v>
      </c>
      <c r="AC221" s="15">
        <v>844062.45766656403</v>
      </c>
    </row>
    <row r="222" spans="1:29" x14ac:dyDescent="0.3">
      <c r="A222">
        <v>2</v>
      </c>
      <c r="B222" s="14">
        <v>6.5381262935019997</v>
      </c>
      <c r="C222" s="14">
        <v>1.8</v>
      </c>
      <c r="D222" s="14">
        <v>0.127006988049507</v>
      </c>
      <c r="E222" s="14">
        <v>1.94429132219635</v>
      </c>
      <c r="F222" s="14">
        <v>1.3126735357149599</v>
      </c>
      <c r="G222" s="14">
        <v>16.9537782636937</v>
      </c>
      <c r="H222" s="14">
        <v>0.40870685070989299</v>
      </c>
      <c r="I222">
        <v>5.0000000000000001E-4</v>
      </c>
      <c r="J222" t="s">
        <v>29</v>
      </c>
      <c r="K222">
        <v>10</v>
      </c>
      <c r="L222" t="s">
        <v>30</v>
      </c>
      <c r="M222">
        <v>15656</v>
      </c>
      <c r="N222" s="16">
        <v>20.2059998512268</v>
      </c>
      <c r="O222">
        <v>4.9999991961668998E-4</v>
      </c>
      <c r="P222" s="2">
        <v>27881354.056662198</v>
      </c>
      <c r="Q222" s="2">
        <v>7391806.5145689696</v>
      </c>
      <c r="R222" s="2">
        <v>4248471.0612816401</v>
      </c>
      <c r="S222" s="2">
        <v>11640277.5758506</v>
      </c>
      <c r="T222">
        <v>2941</v>
      </c>
      <c r="U222">
        <v>4804</v>
      </c>
      <c r="V222">
        <v>317</v>
      </c>
      <c r="W222">
        <v>351</v>
      </c>
      <c r="X222" s="15">
        <v>62.121282061297201</v>
      </c>
      <c r="Y222" s="15">
        <v>90013.475629303794</v>
      </c>
      <c r="Z222" s="3">
        <v>1.31329939265163E-2</v>
      </c>
      <c r="AA222" s="3">
        <v>0</v>
      </c>
      <c r="AB222" s="15">
        <v>1440215.61006886</v>
      </c>
      <c r="AC222" s="15">
        <v>7495.3450819603204</v>
      </c>
    </row>
    <row r="223" spans="1:29" x14ac:dyDescent="0.3">
      <c r="A223">
        <v>1</v>
      </c>
      <c r="B223" s="14">
        <v>4.0254489036422401</v>
      </c>
      <c r="C223" s="14">
        <v>1.8</v>
      </c>
      <c r="D223" s="14">
        <v>5.5264248242892799</v>
      </c>
      <c r="E223" s="14">
        <v>0.84676420115983797</v>
      </c>
      <c r="F223" s="14">
        <v>1.31199883399015</v>
      </c>
      <c r="G223" s="14">
        <v>16.054341804063299</v>
      </c>
      <c r="H223" s="14">
        <v>0.35140668540838699</v>
      </c>
      <c r="I223">
        <v>5.5000000000000003E-4</v>
      </c>
      <c r="J223" t="s">
        <v>29</v>
      </c>
      <c r="K223">
        <v>1</v>
      </c>
      <c r="L223" t="s">
        <v>30</v>
      </c>
      <c r="M223">
        <v>46800</v>
      </c>
      <c r="N223" s="16">
        <v>60.039999961852999</v>
      </c>
      <c r="O223">
        <v>5.4999998657637899E-4</v>
      </c>
      <c r="P223" s="2">
        <v>24549095.686258201</v>
      </c>
      <c r="Q223" s="2">
        <v>6712779.0078350296</v>
      </c>
      <c r="R223" s="2">
        <v>2674515.1835374199</v>
      </c>
      <c r="S223" s="2">
        <v>9387294.1913724598</v>
      </c>
      <c r="T223">
        <v>1190</v>
      </c>
      <c r="U223">
        <v>3585</v>
      </c>
      <c r="V223">
        <v>124</v>
      </c>
      <c r="W223">
        <v>234</v>
      </c>
      <c r="X223" s="15">
        <v>161.531324127895</v>
      </c>
      <c r="Y223" s="15">
        <v>42384.964830058001</v>
      </c>
      <c r="Z223" s="3">
        <v>1.38660981768393E-2</v>
      </c>
      <c r="AA223" s="3">
        <v>0</v>
      </c>
      <c r="AB223" s="15">
        <v>678159.43728092802</v>
      </c>
      <c r="AC223" s="15">
        <v>848056.18358268403</v>
      </c>
    </row>
    <row r="224" spans="1:29" x14ac:dyDescent="0.3">
      <c r="A224">
        <v>2</v>
      </c>
      <c r="B224" s="14">
        <v>6.5383171932674902</v>
      </c>
      <c r="C224" s="14">
        <v>1.7999999938350999</v>
      </c>
      <c r="D224" s="14">
        <v>0.12741904007302499</v>
      </c>
      <c r="E224" s="14">
        <v>1.9441276384203701</v>
      </c>
      <c r="F224" s="14">
        <v>1.3039910184414001</v>
      </c>
      <c r="G224" s="14">
        <v>16.935370316425299</v>
      </c>
      <c r="H224" s="14">
        <v>0.40835042603600302</v>
      </c>
      <c r="I224">
        <v>5.5000000000000003E-4</v>
      </c>
      <c r="J224" t="s">
        <v>29</v>
      </c>
      <c r="K224">
        <v>1</v>
      </c>
      <c r="L224" t="s">
        <v>30</v>
      </c>
      <c r="M224">
        <v>19114</v>
      </c>
      <c r="N224" s="16">
        <v>24.690000057220399</v>
      </c>
      <c r="O224">
        <v>5.4999994841805505E-4</v>
      </c>
      <c r="P224" s="2">
        <v>27858361.8312281</v>
      </c>
      <c r="Q224" s="2">
        <v>7385272.4314502496</v>
      </c>
      <c r="R224" s="2">
        <v>4241162.6182221398</v>
      </c>
      <c r="S224" s="2">
        <v>11626435.0496723</v>
      </c>
      <c r="T224">
        <v>2943</v>
      </c>
      <c r="U224">
        <v>4803</v>
      </c>
      <c r="V224">
        <v>317</v>
      </c>
      <c r="W224">
        <v>351</v>
      </c>
      <c r="X224" s="15">
        <v>61.064463776114003</v>
      </c>
      <c r="Y224" s="15">
        <v>89997.960225772898</v>
      </c>
      <c r="Z224" s="3">
        <v>1.31151869436927E-2</v>
      </c>
      <c r="AA224" s="3">
        <v>0</v>
      </c>
      <c r="AB224" s="15">
        <v>1439967.3636123601</v>
      </c>
      <c r="AC224" s="15">
        <v>7391.7365890801602</v>
      </c>
    </row>
    <row r="225" spans="1:29" x14ac:dyDescent="0.3">
      <c r="A225">
        <v>1</v>
      </c>
      <c r="B225" s="14">
        <v>4.0007868517471898</v>
      </c>
      <c r="C225" s="14">
        <v>1.8</v>
      </c>
      <c r="D225" s="14">
        <v>5.4865671198846098</v>
      </c>
      <c r="E225" s="14">
        <v>0.86195467508795398</v>
      </c>
      <c r="F225" s="14">
        <v>1.31214267335427</v>
      </c>
      <c r="G225" s="14">
        <v>16.085279052142798</v>
      </c>
      <c r="H225" s="14">
        <v>0.35140482763666397</v>
      </c>
      <c r="I225">
        <v>5.5000000000000003E-4</v>
      </c>
      <c r="J225" t="s">
        <v>29</v>
      </c>
      <c r="K225">
        <v>2</v>
      </c>
      <c r="L225" t="s">
        <v>30</v>
      </c>
      <c r="M225">
        <v>21364</v>
      </c>
      <c r="N225" s="16">
        <v>27.569999933242698</v>
      </c>
      <c r="O225">
        <v>5.4999998381143804E-4</v>
      </c>
      <c r="P225" s="2">
        <v>24545554.678904202</v>
      </c>
      <c r="Q225" s="2">
        <v>6711465.2342328904</v>
      </c>
      <c r="R225" s="2">
        <v>2679938.25870588</v>
      </c>
      <c r="S225" s="2">
        <v>9391403.49293877</v>
      </c>
      <c r="T225">
        <v>1201</v>
      </c>
      <c r="U225">
        <v>3576</v>
      </c>
      <c r="V225">
        <v>125</v>
      </c>
      <c r="W225">
        <v>233</v>
      </c>
      <c r="X225" s="15">
        <v>161.90443319063399</v>
      </c>
      <c r="Y225" s="15">
        <v>42714.090080100403</v>
      </c>
      <c r="Z225" s="3">
        <v>1.3839989342154999E-2</v>
      </c>
      <c r="AA225" s="3">
        <v>0</v>
      </c>
      <c r="AB225" s="15">
        <v>683425.44128160703</v>
      </c>
      <c r="AC225" s="15">
        <v>843884.56272192602</v>
      </c>
    </row>
    <row r="226" spans="1:29" x14ac:dyDescent="0.3">
      <c r="A226">
        <v>2</v>
      </c>
      <c r="B226" s="14">
        <v>6.5445984350992701</v>
      </c>
      <c r="C226" s="14">
        <v>1.8</v>
      </c>
      <c r="D226" s="14">
        <v>0.13102202755710901</v>
      </c>
      <c r="E226" s="14">
        <v>1.9411527427805499</v>
      </c>
      <c r="F226" s="14">
        <v>1.3038106836333101</v>
      </c>
      <c r="G226" s="14">
        <v>16.933451185725399</v>
      </c>
      <c r="H226" s="14">
        <v>0.40834887491994198</v>
      </c>
      <c r="I226">
        <v>5.5000000000000003E-4</v>
      </c>
      <c r="J226" t="s">
        <v>29</v>
      </c>
      <c r="K226">
        <v>2</v>
      </c>
      <c r="L226" t="s">
        <v>30</v>
      </c>
      <c r="M226">
        <v>18159</v>
      </c>
      <c r="N226" s="16">
        <v>23.553000211715698</v>
      </c>
      <c r="O226">
        <v>5.4999999080928999E-4</v>
      </c>
      <c r="P226" s="2">
        <v>27861152.299250301</v>
      </c>
      <c r="Q226" s="2">
        <v>7385483.3942726701</v>
      </c>
      <c r="R226" s="2">
        <v>4237133.1615482699</v>
      </c>
      <c r="S226" s="2">
        <v>11622616.555820899</v>
      </c>
      <c r="T226">
        <v>2941</v>
      </c>
      <c r="U226">
        <v>4804</v>
      </c>
      <c r="V226">
        <v>317</v>
      </c>
      <c r="W226">
        <v>351</v>
      </c>
      <c r="X226" s="15">
        <v>60.123170255340902</v>
      </c>
      <c r="Y226" s="15">
        <v>89981.314412926498</v>
      </c>
      <c r="Z226" s="3">
        <v>1.3116018226016799E-2</v>
      </c>
      <c r="AA226" s="3">
        <v>0</v>
      </c>
      <c r="AB226" s="15">
        <v>1439701.03060682</v>
      </c>
      <c r="AC226" s="15">
        <v>7483.5866865152602</v>
      </c>
    </row>
    <row r="227" spans="1:29" x14ac:dyDescent="0.3">
      <c r="A227">
        <v>1</v>
      </c>
      <c r="B227" s="14">
        <v>4.0007871010509897</v>
      </c>
      <c r="C227" s="14">
        <v>1.8</v>
      </c>
      <c r="D227" s="14">
        <v>5.4865671538241099</v>
      </c>
      <c r="E227" s="14">
        <v>0.861954563612638</v>
      </c>
      <c r="F227" s="14">
        <v>1.3121426774909</v>
      </c>
      <c r="G227" s="14">
        <v>16.0852789292748</v>
      </c>
      <c r="H227" s="14">
        <v>0.35140482751984897</v>
      </c>
      <c r="I227">
        <v>5.5000000000000003E-4</v>
      </c>
      <c r="J227" t="s">
        <v>29</v>
      </c>
      <c r="K227">
        <v>3</v>
      </c>
      <c r="L227" t="s">
        <v>30</v>
      </c>
      <c r="M227">
        <v>26987</v>
      </c>
      <c r="N227" s="16">
        <v>34.894999980926499</v>
      </c>
      <c r="O227">
        <v>5.4999990139157902E-4</v>
      </c>
      <c r="P227" s="2">
        <v>24545554.757646799</v>
      </c>
      <c r="Q227" s="2">
        <v>6711465.2358569801</v>
      </c>
      <c r="R227" s="2">
        <v>2679938.1710751201</v>
      </c>
      <c r="S227" s="2">
        <v>9391403.40693211</v>
      </c>
      <c r="T227">
        <v>1201</v>
      </c>
      <c r="U227">
        <v>3576</v>
      </c>
      <c r="V227">
        <v>125</v>
      </c>
      <c r="W227">
        <v>233</v>
      </c>
      <c r="X227" s="15">
        <v>161.90443455080199</v>
      </c>
      <c r="Y227" s="15">
        <v>42714.088652247803</v>
      </c>
      <c r="Z227" s="3">
        <v>1.38399933338596E-2</v>
      </c>
      <c r="AA227" s="3">
        <v>0</v>
      </c>
      <c r="AB227" s="15">
        <v>683425.41843596601</v>
      </c>
      <c r="AC227" s="15">
        <v>843884.57503165095</v>
      </c>
    </row>
    <row r="228" spans="1:29" x14ac:dyDescent="0.3">
      <c r="A228">
        <v>2</v>
      </c>
      <c r="B228" s="14">
        <v>6.54458703122652</v>
      </c>
      <c r="C228" s="14">
        <v>1.8</v>
      </c>
      <c r="D228" s="14">
        <v>0.13102437597451599</v>
      </c>
      <c r="E228" s="14">
        <v>1.9411559395492199</v>
      </c>
      <c r="F228" s="14">
        <v>1.30381065582273</v>
      </c>
      <c r="G228" s="14">
        <v>16.9334584785773</v>
      </c>
      <c r="H228" s="14">
        <v>0.40834887945734799</v>
      </c>
      <c r="I228">
        <v>5.5000000000000003E-4</v>
      </c>
      <c r="J228" t="s">
        <v>29</v>
      </c>
      <c r="K228">
        <v>3</v>
      </c>
      <c r="L228" t="s">
        <v>30</v>
      </c>
      <c r="M228">
        <v>16737</v>
      </c>
      <c r="N228" s="16">
        <v>21.621000051498399</v>
      </c>
      <c r="O228">
        <v>5.4999983390649596E-4</v>
      </c>
      <c r="P228" s="2">
        <v>27861148.159633499</v>
      </c>
      <c r="Q228" s="2">
        <v>7385482.8866718197</v>
      </c>
      <c r="R228" s="2">
        <v>4237138.8245506603</v>
      </c>
      <c r="S228" s="2">
        <v>11622621.711222401</v>
      </c>
      <c r="T228">
        <v>2941</v>
      </c>
      <c r="U228">
        <v>4804</v>
      </c>
      <c r="V228">
        <v>317</v>
      </c>
      <c r="W228">
        <v>351</v>
      </c>
      <c r="X228" s="15">
        <v>60.122467190837902</v>
      </c>
      <c r="Y228" s="15">
        <v>89981.3268210229</v>
      </c>
      <c r="Z228" s="3">
        <v>1.3116039259283001E-2</v>
      </c>
      <c r="AA228" s="3">
        <v>0</v>
      </c>
      <c r="AB228" s="15">
        <v>1439701.2291363601</v>
      </c>
      <c r="AC228" s="15">
        <v>7483.63330844147</v>
      </c>
    </row>
    <row r="229" spans="1:29" x14ac:dyDescent="0.3">
      <c r="A229">
        <v>1</v>
      </c>
      <c r="B229" s="14">
        <v>4.0254269776720397</v>
      </c>
      <c r="C229" s="14">
        <v>1.8</v>
      </c>
      <c r="D229" s="14">
        <v>5.5317723646567396</v>
      </c>
      <c r="E229" s="14">
        <v>0.84557098331105895</v>
      </c>
      <c r="F229" s="14">
        <v>1.31199883780952</v>
      </c>
      <c r="G229" s="14">
        <v>16.0544379914632</v>
      </c>
      <c r="H229" s="14">
        <v>0.35140700384978002</v>
      </c>
      <c r="I229">
        <v>5.5000000000000003E-4</v>
      </c>
      <c r="J229" t="s">
        <v>29</v>
      </c>
      <c r="K229">
        <v>4</v>
      </c>
      <c r="L229" t="s">
        <v>30</v>
      </c>
      <c r="M229">
        <v>27211</v>
      </c>
      <c r="N229" s="16">
        <v>35.085999965667703</v>
      </c>
      <c r="O229">
        <v>5.4999996156498998E-4</v>
      </c>
      <c r="P229" s="2">
        <v>24549079.966002401</v>
      </c>
      <c r="Q229" s="2">
        <v>6712791.9773702798</v>
      </c>
      <c r="R229" s="2">
        <v>2674505.9059224902</v>
      </c>
      <c r="S229" s="2">
        <v>9387297.8832927793</v>
      </c>
      <c r="T229">
        <v>1189</v>
      </c>
      <c r="U229">
        <v>3586</v>
      </c>
      <c r="V229">
        <v>124</v>
      </c>
      <c r="W229">
        <v>234</v>
      </c>
      <c r="X229" s="15">
        <v>161.45738769976799</v>
      </c>
      <c r="Y229" s="15">
        <v>42358.021807774501</v>
      </c>
      <c r="Z229" s="3">
        <v>1.38660174449206E-2</v>
      </c>
      <c r="AA229" s="3">
        <v>0</v>
      </c>
      <c r="AB229" s="15">
        <v>677728.34892439295</v>
      </c>
      <c r="AC229" s="15">
        <v>848488.23957988503</v>
      </c>
    </row>
    <row r="230" spans="1:29" x14ac:dyDescent="0.3">
      <c r="A230">
        <v>2</v>
      </c>
      <c r="B230" s="14">
        <v>6.5445963969542298</v>
      </c>
      <c r="C230" s="14">
        <v>1.8</v>
      </c>
      <c r="D230" s="14">
        <v>0.13102248668913</v>
      </c>
      <c r="E230" s="14">
        <v>1.9411533196492601</v>
      </c>
      <c r="F230" s="14">
        <v>1.30381070141891</v>
      </c>
      <c r="G230" s="14">
        <v>16.933452364195901</v>
      </c>
      <c r="H230" s="14">
        <v>0.40834887613806298</v>
      </c>
      <c r="I230">
        <v>5.5000000000000003E-4</v>
      </c>
      <c r="J230" t="s">
        <v>29</v>
      </c>
      <c r="K230">
        <v>4</v>
      </c>
      <c r="L230" t="s">
        <v>30</v>
      </c>
      <c r="M230">
        <v>15347</v>
      </c>
      <c r="N230" s="16">
        <v>19.828000068664501</v>
      </c>
      <c r="O230">
        <v>5.4999998053509899E-4</v>
      </c>
      <c r="P230" s="2">
        <v>27861151.5537032</v>
      </c>
      <c r="Q230" s="2">
        <v>7385483.3199253799</v>
      </c>
      <c r="R230" s="2">
        <v>4237134.2069602702</v>
      </c>
      <c r="S230" s="2">
        <v>11622617.526885601</v>
      </c>
      <c r="T230">
        <v>2941</v>
      </c>
      <c r="U230">
        <v>4804</v>
      </c>
      <c r="V230">
        <v>317</v>
      </c>
      <c r="W230">
        <v>351</v>
      </c>
      <c r="X230" s="15">
        <v>60.1230270515507</v>
      </c>
      <c r="Y230" s="15">
        <v>89981.316619691002</v>
      </c>
      <c r="Z230" s="3">
        <v>1.3116012456236699E-2</v>
      </c>
      <c r="AA230" s="3">
        <v>0</v>
      </c>
      <c r="AB230" s="15">
        <v>1439701.06591505</v>
      </c>
      <c r="AC230" s="15">
        <v>7483.5950859934101</v>
      </c>
    </row>
    <row r="231" spans="1:29" x14ac:dyDescent="0.3">
      <c r="A231">
        <v>1</v>
      </c>
      <c r="B231" s="14">
        <v>4.0007871201442704</v>
      </c>
      <c r="C231" s="14">
        <v>1.8</v>
      </c>
      <c r="D231" s="14">
        <v>5.4865688903885701</v>
      </c>
      <c r="E231" s="14">
        <v>0.86195424839705803</v>
      </c>
      <c r="F231" s="14">
        <v>1.31214266527352</v>
      </c>
      <c r="G231" s="14">
        <v>16.0852785762834</v>
      </c>
      <c r="H231" s="14">
        <v>0.35140482661079198</v>
      </c>
      <c r="I231">
        <v>5.5000000000000003E-4</v>
      </c>
      <c r="J231" t="s">
        <v>29</v>
      </c>
      <c r="K231">
        <v>5</v>
      </c>
      <c r="L231" t="s">
        <v>30</v>
      </c>
      <c r="M231">
        <v>22649</v>
      </c>
      <c r="N231" s="16">
        <v>29.297999858856201</v>
      </c>
      <c r="O231">
        <v>5.49999966238394E-4</v>
      </c>
      <c r="P231" s="2">
        <v>24545554.6876188</v>
      </c>
      <c r="Q231" s="2">
        <v>6711465.2628648896</v>
      </c>
      <c r="R231" s="2">
        <v>2679938.1810828699</v>
      </c>
      <c r="S231" s="2">
        <v>9391403.4439477604</v>
      </c>
      <c r="T231">
        <v>1201</v>
      </c>
      <c r="U231">
        <v>3576</v>
      </c>
      <c r="V231">
        <v>125</v>
      </c>
      <c r="W231">
        <v>233</v>
      </c>
      <c r="X231" s="15">
        <v>161.904410416377</v>
      </c>
      <c r="Y231" s="15">
        <v>42714.0797389746</v>
      </c>
      <c r="Z231" s="3">
        <v>1.3839992087314699E-2</v>
      </c>
      <c r="AA231" s="3">
        <v>0</v>
      </c>
      <c r="AB231" s="15">
        <v>683425.27582359395</v>
      </c>
      <c r="AC231" s="15">
        <v>843884.71633683995</v>
      </c>
    </row>
    <row r="232" spans="1:29" x14ac:dyDescent="0.3">
      <c r="A232">
        <v>2</v>
      </c>
      <c r="B232" s="14">
        <v>6.5445957183594103</v>
      </c>
      <c r="C232" s="14">
        <v>1.7999999956685799</v>
      </c>
      <c r="D232" s="14">
        <v>0.131022489639261</v>
      </c>
      <c r="E232" s="14">
        <v>1.94115353786246</v>
      </c>
      <c r="F232" s="14">
        <v>1.3038106956253399</v>
      </c>
      <c r="G232" s="14">
        <v>16.933452811848699</v>
      </c>
      <c r="H232" s="14">
        <v>0.408348876314446</v>
      </c>
      <c r="I232">
        <v>5.5000000000000003E-4</v>
      </c>
      <c r="J232" t="s">
        <v>29</v>
      </c>
      <c r="K232">
        <v>5</v>
      </c>
      <c r="L232" t="s">
        <v>30</v>
      </c>
      <c r="M232">
        <v>18598</v>
      </c>
      <c r="N232" s="16">
        <v>24.4000000953674</v>
      </c>
      <c r="O232">
        <v>5.4999991637712101E-4</v>
      </c>
      <c r="P232" s="2">
        <v>27861151.289381701</v>
      </c>
      <c r="Q232" s="2">
        <v>7385483.2798386002</v>
      </c>
      <c r="R232" s="2">
        <v>4237134.56403057</v>
      </c>
      <c r="S232" s="2">
        <v>11622617.843869099</v>
      </c>
      <c r="T232">
        <v>2941</v>
      </c>
      <c r="U232">
        <v>4804</v>
      </c>
      <c r="V232">
        <v>317</v>
      </c>
      <c r="W232">
        <v>351</v>
      </c>
      <c r="X232" s="15">
        <v>60.1230451717337</v>
      </c>
      <c r="Y232" s="15">
        <v>89981.317539684896</v>
      </c>
      <c r="Z232" s="3">
        <v>1.31160138893781E-2</v>
      </c>
      <c r="AA232" s="3">
        <v>0</v>
      </c>
      <c r="AB232" s="15">
        <v>1439701.08063495</v>
      </c>
      <c r="AC232" s="15">
        <v>7483.5975099396001</v>
      </c>
    </row>
    <row r="233" spans="1:29" x14ac:dyDescent="0.3">
      <c r="A233">
        <v>1</v>
      </c>
      <c r="B233" s="14">
        <v>4.0007867146597897</v>
      </c>
      <c r="C233" s="14">
        <v>1.7999999974609699</v>
      </c>
      <c r="D233" s="14">
        <v>5.4865710563885202</v>
      </c>
      <c r="E233" s="14">
        <v>0.86195406063737001</v>
      </c>
      <c r="F233" s="14">
        <v>1.3121426715347699</v>
      </c>
      <c r="G233" s="14">
        <v>16.085278518223301</v>
      </c>
      <c r="H233" s="14">
        <v>0.35140482814755902</v>
      </c>
      <c r="I233">
        <v>5.5000000000000003E-4</v>
      </c>
      <c r="J233" t="s">
        <v>29</v>
      </c>
      <c r="K233">
        <v>6</v>
      </c>
      <c r="L233" t="s">
        <v>30</v>
      </c>
      <c r="M233">
        <v>28136</v>
      </c>
      <c r="N233" s="16">
        <v>36.549000024795497</v>
      </c>
      <c r="O233">
        <v>5.4999993480167304E-4</v>
      </c>
      <c r="P233" s="2">
        <v>24545554.631205</v>
      </c>
      <c r="Q233" s="2">
        <v>6711465.3345255004</v>
      </c>
      <c r="R233" s="2">
        <v>2679938.3879765002</v>
      </c>
      <c r="S233" s="2">
        <v>9391403.7225020099</v>
      </c>
      <c r="T233">
        <v>1201</v>
      </c>
      <c r="U233">
        <v>3576</v>
      </c>
      <c r="V233">
        <v>125</v>
      </c>
      <c r="W233">
        <v>233</v>
      </c>
      <c r="X233" s="15">
        <v>161.904377270331</v>
      </c>
      <c r="Y233" s="15">
        <v>42714.070940979102</v>
      </c>
      <c r="Z233" s="3">
        <v>1.38399938324916E-2</v>
      </c>
      <c r="AA233" s="3">
        <v>0</v>
      </c>
      <c r="AB233" s="15">
        <v>683425.13505566504</v>
      </c>
      <c r="AC233" s="15">
        <v>843884.87672230997</v>
      </c>
    </row>
    <row r="234" spans="1:29" x14ac:dyDescent="0.3">
      <c r="A234">
        <v>2</v>
      </c>
      <c r="B234" s="14">
        <v>6.5445946833687403</v>
      </c>
      <c r="C234" s="14">
        <v>1.8</v>
      </c>
      <c r="D234" s="14">
        <v>0.13102272026040099</v>
      </c>
      <c r="E234" s="14">
        <v>1.9411538355329701</v>
      </c>
      <c r="F234" s="14">
        <v>1.3038106852795901</v>
      </c>
      <c r="G234" s="14">
        <v>16.933453504092601</v>
      </c>
      <c r="H234" s="14">
        <v>0.40834887733321701</v>
      </c>
      <c r="I234">
        <v>5.5000000000000003E-4</v>
      </c>
      <c r="J234" t="s">
        <v>29</v>
      </c>
      <c r="K234">
        <v>6</v>
      </c>
      <c r="L234" t="s">
        <v>30</v>
      </c>
      <c r="M234">
        <v>15661</v>
      </c>
      <c r="N234" s="16">
        <v>20.508999824523901</v>
      </c>
      <c r="O234">
        <v>5.4999993334296901E-4</v>
      </c>
      <c r="P234" s="2">
        <v>27861150.951545998</v>
      </c>
      <c r="Q234" s="2">
        <v>7385483.24376457</v>
      </c>
      <c r="R234" s="2">
        <v>4237135.0873888703</v>
      </c>
      <c r="S234" s="2">
        <v>11622618.3311534</v>
      </c>
      <c r="T234">
        <v>2941</v>
      </c>
      <c r="U234">
        <v>4804</v>
      </c>
      <c r="V234">
        <v>317</v>
      </c>
      <c r="W234">
        <v>351</v>
      </c>
      <c r="X234" s="15">
        <v>60.1229718574969</v>
      </c>
      <c r="Y234" s="15">
        <v>89981.318527150899</v>
      </c>
      <c r="Z234" s="3">
        <v>1.31160236207221E-2</v>
      </c>
      <c r="AA234" s="3">
        <v>0</v>
      </c>
      <c r="AB234" s="15">
        <v>1439701.09643441</v>
      </c>
      <c r="AC234" s="15">
        <v>7483.6015567633704</v>
      </c>
    </row>
    <row r="235" spans="1:29" x14ac:dyDescent="0.3">
      <c r="A235">
        <v>1</v>
      </c>
      <c r="B235" s="14">
        <v>4.0007869788550003</v>
      </c>
      <c r="C235" s="14">
        <v>1.8</v>
      </c>
      <c r="D235" s="14">
        <v>5.4865760623229702</v>
      </c>
      <c r="E235" s="14">
        <v>0.86195330437587603</v>
      </c>
      <c r="F235" s="14">
        <v>1.31214274619877</v>
      </c>
      <c r="G235" s="14">
        <v>16.085276663026701</v>
      </c>
      <c r="H235" s="14">
        <v>0.35140483210168399</v>
      </c>
      <c r="I235">
        <v>5.5000000000000003E-4</v>
      </c>
      <c r="J235" t="s">
        <v>29</v>
      </c>
      <c r="K235">
        <v>7</v>
      </c>
      <c r="L235" t="s">
        <v>30</v>
      </c>
      <c r="M235">
        <v>17289</v>
      </c>
      <c r="N235" s="16">
        <v>22.575000047683702</v>
      </c>
      <c r="O235">
        <v>5.4999982890203297E-4</v>
      </c>
      <c r="P235" s="2">
        <v>24545554.688825499</v>
      </c>
      <c r="Q235" s="2">
        <v>6711465.5918913502</v>
      </c>
      <c r="R235" s="2">
        <v>2679938.6333595202</v>
      </c>
      <c r="S235" s="2">
        <v>9391404.22525087</v>
      </c>
      <c r="T235">
        <v>1201</v>
      </c>
      <c r="U235">
        <v>3576</v>
      </c>
      <c r="V235">
        <v>125</v>
      </c>
      <c r="W235">
        <v>233</v>
      </c>
      <c r="X235" s="15">
        <v>161.904309135212</v>
      </c>
      <c r="Y235" s="15">
        <v>42714.044247211001</v>
      </c>
      <c r="Z235" s="3">
        <v>1.3839985556606401E-2</v>
      </c>
      <c r="AA235" s="3">
        <v>0</v>
      </c>
      <c r="AB235" s="15">
        <v>683424.70795537694</v>
      </c>
      <c r="AC235" s="15">
        <v>843885.29154378502</v>
      </c>
    </row>
    <row r="236" spans="1:29" x14ac:dyDescent="0.3">
      <c r="A236">
        <v>2</v>
      </c>
      <c r="B236" s="14">
        <v>6.5445932151889199</v>
      </c>
      <c r="C236" s="14">
        <v>1.7999999981702099</v>
      </c>
      <c r="D236" s="14">
        <v>0.13102283750264601</v>
      </c>
      <c r="E236" s="14">
        <v>1.9411542252431999</v>
      </c>
      <c r="F236" s="14">
        <v>1.3038106989452201</v>
      </c>
      <c r="G236" s="14">
        <v>16.933454537277601</v>
      </c>
      <c r="H236" s="14">
        <v>0.40834887682969501</v>
      </c>
      <c r="I236">
        <v>5.5000000000000003E-4</v>
      </c>
      <c r="J236" t="s">
        <v>29</v>
      </c>
      <c r="K236">
        <v>7</v>
      </c>
      <c r="L236" t="s">
        <v>30</v>
      </c>
      <c r="M236">
        <v>18166</v>
      </c>
      <c r="N236" s="16">
        <v>23.963999986648499</v>
      </c>
      <c r="O236">
        <v>5.4999993241380905E-4</v>
      </c>
      <c r="P236" s="2">
        <v>27861150.386977199</v>
      </c>
      <c r="Q236" s="2">
        <v>7385483.1524469601</v>
      </c>
      <c r="R236" s="2">
        <v>4237135.7624181602</v>
      </c>
      <c r="S236" s="2">
        <v>11622618.914865101</v>
      </c>
      <c r="T236">
        <v>2941</v>
      </c>
      <c r="U236">
        <v>4804</v>
      </c>
      <c r="V236">
        <v>317</v>
      </c>
      <c r="W236">
        <v>351</v>
      </c>
      <c r="X236" s="15">
        <v>60.122959751105903</v>
      </c>
      <c r="Y236" s="15">
        <v>89981.320225641699</v>
      </c>
      <c r="Z236" s="3">
        <v>1.31160254464816E-2</v>
      </c>
      <c r="AA236" s="3">
        <v>0</v>
      </c>
      <c r="AB236" s="15">
        <v>1439701.12361026</v>
      </c>
      <c r="AC236" s="15">
        <v>7483.6067463649297</v>
      </c>
    </row>
    <row r="237" spans="1:29" x14ac:dyDescent="0.3">
      <c r="A237">
        <v>1</v>
      </c>
      <c r="B237" s="14">
        <v>4.0254263170869402</v>
      </c>
      <c r="C237" s="14">
        <v>1.8</v>
      </c>
      <c r="D237" s="14">
        <v>5.5318856723483503</v>
      </c>
      <c r="E237" s="14">
        <v>0.84555095768863997</v>
      </c>
      <c r="F237" s="14">
        <v>1.3119988344100999</v>
      </c>
      <c r="G237" s="14">
        <v>16.0544231653124</v>
      </c>
      <c r="H237" s="14">
        <v>0.35140700181671702</v>
      </c>
      <c r="I237">
        <v>5.5000000000000003E-4</v>
      </c>
      <c r="J237" t="s">
        <v>29</v>
      </c>
      <c r="K237">
        <v>8</v>
      </c>
      <c r="L237" t="s">
        <v>30</v>
      </c>
      <c r="M237">
        <v>22522</v>
      </c>
      <c r="N237" s="16">
        <v>29.601999998092602</v>
      </c>
      <c r="O237">
        <v>5.4999996070453504E-4</v>
      </c>
      <c r="P237" s="2">
        <v>24549079.371615101</v>
      </c>
      <c r="Q237" s="2">
        <v>6712794.5041361898</v>
      </c>
      <c r="R237" s="2">
        <v>2674507.6090984899</v>
      </c>
      <c r="S237" s="2">
        <v>9387302.1132346895</v>
      </c>
      <c r="T237">
        <v>1189</v>
      </c>
      <c r="U237">
        <v>3586</v>
      </c>
      <c r="V237">
        <v>124</v>
      </c>
      <c r="W237">
        <v>234</v>
      </c>
      <c r="X237" s="15">
        <v>161.45582119649001</v>
      </c>
      <c r="Y237" s="15">
        <v>42357.451928660303</v>
      </c>
      <c r="Z237" s="3">
        <v>1.3866030842352399E-2</v>
      </c>
      <c r="AA237" s="3">
        <v>0</v>
      </c>
      <c r="AB237" s="15">
        <v>677719.23085856496</v>
      </c>
      <c r="AC237" s="15">
        <v>848497.38679439505</v>
      </c>
    </row>
    <row r="238" spans="1:29" x14ac:dyDescent="0.3">
      <c r="A238">
        <v>2</v>
      </c>
      <c r="B238" s="14">
        <v>6.5445958945627902</v>
      </c>
      <c r="C238" s="14">
        <v>1.8</v>
      </c>
      <c r="D238" s="14">
        <v>0.13102249196455601</v>
      </c>
      <c r="E238" s="14">
        <v>1.94115345973741</v>
      </c>
      <c r="F238" s="14">
        <v>1.3038106917844701</v>
      </c>
      <c r="G238" s="14">
        <v>16.933452706386401</v>
      </c>
      <c r="H238" s="14">
        <v>0.408348875552837</v>
      </c>
      <c r="I238">
        <v>5.5000000000000003E-4</v>
      </c>
      <c r="J238" t="s">
        <v>29</v>
      </c>
      <c r="K238">
        <v>8</v>
      </c>
      <c r="L238" t="s">
        <v>30</v>
      </c>
      <c r="M238">
        <v>20238</v>
      </c>
      <c r="N238" s="16">
        <v>26.537999868392902</v>
      </c>
      <c r="O238">
        <v>5.4999999842432696E-4</v>
      </c>
      <c r="P238" s="2">
        <v>27861151.333303399</v>
      </c>
      <c r="Q238" s="2">
        <v>7385483.2791095404</v>
      </c>
      <c r="R238" s="2">
        <v>4237134.4322085604</v>
      </c>
      <c r="S238" s="2">
        <v>11622617.7113181</v>
      </c>
      <c r="T238">
        <v>2941</v>
      </c>
      <c r="U238">
        <v>4804</v>
      </c>
      <c r="V238">
        <v>317</v>
      </c>
      <c r="W238">
        <v>351</v>
      </c>
      <c r="X238" s="15">
        <v>60.123037756383397</v>
      </c>
      <c r="Y238" s="15">
        <v>89981.317181764694</v>
      </c>
      <c r="Z238" s="3">
        <v>1.3116015575843199E-2</v>
      </c>
      <c r="AA238" s="3">
        <v>0</v>
      </c>
      <c r="AB238" s="15">
        <v>1439701.07490823</v>
      </c>
      <c r="AC238" s="15">
        <v>7483.5967197544596</v>
      </c>
    </row>
    <row r="239" spans="1:29" x14ac:dyDescent="0.3">
      <c r="A239">
        <v>1</v>
      </c>
      <c r="B239" s="14">
        <v>4.0007868808779303</v>
      </c>
      <c r="C239" s="14">
        <v>1.7999999998513601</v>
      </c>
      <c r="D239" s="14">
        <v>5.4865672927712303</v>
      </c>
      <c r="E239" s="14">
        <v>0.86195465077045397</v>
      </c>
      <c r="F239" s="14">
        <v>1.31214266129114</v>
      </c>
      <c r="G239" s="14">
        <v>16.0852790081743</v>
      </c>
      <c r="H239" s="14">
        <v>0.351404827826518</v>
      </c>
      <c r="I239">
        <v>5.5000000000000003E-4</v>
      </c>
      <c r="J239" t="s">
        <v>29</v>
      </c>
      <c r="K239">
        <v>9</v>
      </c>
      <c r="L239" t="s">
        <v>30</v>
      </c>
      <c r="M239">
        <v>22745</v>
      </c>
      <c r="N239" s="16">
        <v>29.967000007629299</v>
      </c>
      <c r="O239">
        <v>5.4999998832309905E-4</v>
      </c>
      <c r="P239" s="2">
        <v>24545554.6948503</v>
      </c>
      <c r="Q239" s="2">
        <v>6711465.24139167</v>
      </c>
      <c r="R239" s="2">
        <v>2679938.25747133</v>
      </c>
      <c r="S239" s="2">
        <v>9391403.4988630004</v>
      </c>
      <c r="T239">
        <v>1201</v>
      </c>
      <c r="U239">
        <v>3576</v>
      </c>
      <c r="V239">
        <v>125</v>
      </c>
      <c r="W239">
        <v>233</v>
      </c>
      <c r="X239" s="15">
        <v>161.904430993814</v>
      </c>
      <c r="Y239" s="15">
        <v>42714.089054612603</v>
      </c>
      <c r="Z239" s="3">
        <v>1.3839994674660801E-2</v>
      </c>
      <c r="AA239" s="3">
        <v>0</v>
      </c>
      <c r="AB239" s="15">
        <v>683425.424873802</v>
      </c>
      <c r="AC239" s="15">
        <v>843884.57786313095</v>
      </c>
    </row>
    <row r="240" spans="1:29" x14ac:dyDescent="0.3">
      <c r="A240">
        <v>2</v>
      </c>
      <c r="B240" s="14">
        <v>6.5445964109441901</v>
      </c>
      <c r="C240" s="14">
        <v>1.79999999964055</v>
      </c>
      <c r="D240" s="14">
        <v>0.13102232233396599</v>
      </c>
      <c r="E240" s="14">
        <v>1.94115329912174</v>
      </c>
      <c r="F240" s="14">
        <v>1.3038106864841501</v>
      </c>
      <c r="G240" s="14">
        <v>16.933452599799399</v>
      </c>
      <c r="H240" s="14">
        <v>0.40834887543130299</v>
      </c>
      <c r="I240">
        <v>5.5000000000000003E-4</v>
      </c>
      <c r="J240" t="s">
        <v>29</v>
      </c>
      <c r="K240">
        <v>9</v>
      </c>
      <c r="L240" t="s">
        <v>30</v>
      </c>
      <c r="M240">
        <v>19881</v>
      </c>
      <c r="N240" s="16">
        <v>26.226000070571899</v>
      </c>
      <c r="O240">
        <v>5.4999999819925201E-4</v>
      </c>
      <c r="P240" s="2">
        <v>27861151.5761136</v>
      </c>
      <c r="Q240" s="2">
        <v>7385483.2912786203</v>
      </c>
      <c r="R240" s="2">
        <v>4237134.1338332295</v>
      </c>
      <c r="S240" s="2">
        <v>11622617.4251118</v>
      </c>
      <c r="T240">
        <v>2941</v>
      </c>
      <c r="U240">
        <v>4804</v>
      </c>
      <c r="V240">
        <v>317</v>
      </c>
      <c r="W240">
        <v>351</v>
      </c>
      <c r="X240" s="15">
        <v>60.123096816445297</v>
      </c>
      <c r="Y240" s="15">
        <v>89981.316648261301</v>
      </c>
      <c r="Z240" s="3">
        <v>1.31160263738925E-2</v>
      </c>
      <c r="AA240" s="3">
        <v>0</v>
      </c>
      <c r="AB240" s="15">
        <v>1439701.0663721799</v>
      </c>
      <c r="AC240" s="15">
        <v>7483.5943822605504</v>
      </c>
    </row>
    <row r="241" spans="1:29" x14ac:dyDescent="0.3">
      <c r="A241">
        <v>1</v>
      </c>
      <c r="B241" s="14">
        <v>4.0033133492322097</v>
      </c>
      <c r="C241" s="14">
        <v>1.8</v>
      </c>
      <c r="D241" s="14">
        <v>5.4829383386969903</v>
      </c>
      <c r="E241" s="14">
        <v>0.86172864732785204</v>
      </c>
      <c r="F241" s="14">
        <v>1.3121409019942101</v>
      </c>
      <c r="G241" s="14">
        <v>16.083358669340701</v>
      </c>
      <c r="H241" s="14">
        <v>0.35140546911780801</v>
      </c>
      <c r="I241">
        <v>5.5000000000000003E-4</v>
      </c>
      <c r="J241" t="s">
        <v>29</v>
      </c>
      <c r="K241">
        <v>10</v>
      </c>
      <c r="L241" t="s">
        <v>30</v>
      </c>
      <c r="M241">
        <v>19603</v>
      </c>
      <c r="N241" s="16">
        <v>25.990000009536701</v>
      </c>
      <c r="O241">
        <v>5.4999992088293004E-4</v>
      </c>
      <c r="P241" s="2">
        <v>24545991.730372101</v>
      </c>
      <c r="Q241" s="2">
        <v>6711416.4082138399</v>
      </c>
      <c r="R241" s="2">
        <v>2679258.3363032001</v>
      </c>
      <c r="S241" s="2">
        <v>9390674.7445170395</v>
      </c>
      <c r="T241">
        <v>1203</v>
      </c>
      <c r="U241">
        <v>3577</v>
      </c>
      <c r="V241">
        <v>125</v>
      </c>
      <c r="W241">
        <v>234</v>
      </c>
      <c r="X241" s="15">
        <v>161.973796291989</v>
      </c>
      <c r="Y241" s="15">
        <v>42719.363993000603</v>
      </c>
      <c r="Z241" s="3">
        <v>1.38416325128427E-2</v>
      </c>
      <c r="AA241" s="3">
        <v>0</v>
      </c>
      <c r="AB241" s="15">
        <v>683509.82388800895</v>
      </c>
      <c r="AC241" s="15">
        <v>843687.72067596205</v>
      </c>
    </row>
    <row r="242" spans="1:29" x14ac:dyDescent="0.3">
      <c r="A242">
        <v>2</v>
      </c>
      <c r="B242" s="14">
        <v>6.5445969616685096</v>
      </c>
      <c r="C242" s="14">
        <v>1.8</v>
      </c>
      <c r="D242" s="14">
        <v>0.13102227321638399</v>
      </c>
      <c r="E242" s="14">
        <v>1.94115317095559</v>
      </c>
      <c r="F242" s="14">
        <v>1.30381068420514</v>
      </c>
      <c r="G242" s="14">
        <v>16.933451972124299</v>
      </c>
      <c r="H242" s="14">
        <v>0.40834887491998501</v>
      </c>
      <c r="I242">
        <v>5.5000000000000003E-4</v>
      </c>
      <c r="J242" t="s">
        <v>29</v>
      </c>
      <c r="K242">
        <v>10</v>
      </c>
      <c r="L242" t="s">
        <v>30</v>
      </c>
      <c r="M242">
        <v>17490</v>
      </c>
      <c r="N242" s="16">
        <v>23.301000118255601</v>
      </c>
      <c r="O242">
        <v>5.4999998693411095E-4</v>
      </c>
      <c r="P242" s="2">
        <v>27861151.695216998</v>
      </c>
      <c r="Q242" s="2">
        <v>7385483.3237889605</v>
      </c>
      <c r="R242" s="2">
        <v>4237133.9117598198</v>
      </c>
      <c r="S242" s="2">
        <v>11622617.235548699</v>
      </c>
      <c r="T242">
        <v>2941</v>
      </c>
      <c r="U242">
        <v>4804</v>
      </c>
      <c r="V242">
        <v>317</v>
      </c>
      <c r="W242">
        <v>351</v>
      </c>
      <c r="X242" s="15">
        <v>60.123103457415198</v>
      </c>
      <c r="Y242" s="15">
        <v>89981.316028498404</v>
      </c>
      <c r="Z242" s="3">
        <v>1.3116013012275799E-2</v>
      </c>
      <c r="AA242" s="3">
        <v>0</v>
      </c>
      <c r="AB242" s="15">
        <v>1439701.05645597</v>
      </c>
      <c r="AC242" s="15">
        <v>7483.5924034237096</v>
      </c>
    </row>
    <row r="243" spans="1:29" x14ac:dyDescent="0.3">
      <c r="A243">
        <v>1</v>
      </c>
      <c r="B243" s="14">
        <v>4.0288794367652301</v>
      </c>
      <c r="C243" s="14">
        <v>1.8</v>
      </c>
      <c r="D243" s="14">
        <v>5.5341109041635104</v>
      </c>
      <c r="E243" s="14">
        <v>0.84352084693366602</v>
      </c>
      <c r="F243" s="14">
        <v>1.3028425243869799</v>
      </c>
      <c r="G243" s="14">
        <v>16.034886841786101</v>
      </c>
      <c r="H243" s="14">
        <v>0.35104370813197699</v>
      </c>
      <c r="I243">
        <v>5.9999999999999995E-4</v>
      </c>
      <c r="J243" t="s">
        <v>29</v>
      </c>
      <c r="K243">
        <v>1</v>
      </c>
      <c r="L243" t="s">
        <v>30</v>
      </c>
      <c r="M243">
        <v>23751</v>
      </c>
      <c r="N243" s="16">
        <v>31.912999868392902</v>
      </c>
      <c r="O243">
        <v>5.9999994908196497E-4</v>
      </c>
      <c r="P243" s="2">
        <v>24526327.500646502</v>
      </c>
      <c r="Q243" s="2">
        <v>6705913.9897011798</v>
      </c>
      <c r="R243" s="2">
        <v>2666199.27240925</v>
      </c>
      <c r="S243" s="2">
        <v>9372113.2621104401</v>
      </c>
      <c r="T243">
        <v>1187</v>
      </c>
      <c r="U243">
        <v>3587</v>
      </c>
      <c r="V243">
        <v>124</v>
      </c>
      <c r="W243">
        <v>234</v>
      </c>
      <c r="X243" s="15">
        <v>161.44955993616301</v>
      </c>
      <c r="Y243" s="15">
        <v>42302.5813929879</v>
      </c>
      <c r="Z243" s="3">
        <v>1.3847240420183199E-2</v>
      </c>
      <c r="AA243" s="3">
        <v>0</v>
      </c>
      <c r="AB243" s="15">
        <v>676841.30228780699</v>
      </c>
      <c r="AC243" s="15">
        <v>848805.78160936502</v>
      </c>
    </row>
    <row r="244" spans="1:29" x14ac:dyDescent="0.3">
      <c r="A244">
        <v>2</v>
      </c>
      <c r="B244" s="14">
        <v>6.5430002292380998</v>
      </c>
      <c r="C244" s="14">
        <v>1.8</v>
      </c>
      <c r="D244" s="14">
        <v>0.13126662178635701</v>
      </c>
      <c r="E244" s="14">
        <v>1.9413386536408801</v>
      </c>
      <c r="F244" s="14">
        <v>1.2957349957537601</v>
      </c>
      <c r="G244" s="14">
        <v>16.917218761906401</v>
      </c>
      <c r="H244" s="14">
        <v>0.40800796059357802</v>
      </c>
      <c r="I244">
        <v>5.9999999999999995E-4</v>
      </c>
      <c r="J244" t="s">
        <v>29</v>
      </c>
      <c r="K244">
        <v>1</v>
      </c>
      <c r="L244" t="s">
        <v>30</v>
      </c>
      <c r="M244">
        <v>19388</v>
      </c>
      <c r="N244" s="16">
        <v>26.139000177383402</v>
      </c>
      <c r="O244">
        <v>5.9999970904631899E-4</v>
      </c>
      <c r="P244" s="2">
        <v>27838573.137423702</v>
      </c>
      <c r="Q244" s="2">
        <v>7379145.7174105998</v>
      </c>
      <c r="R244" s="2">
        <v>4230842.5701149302</v>
      </c>
      <c r="S244" s="2">
        <v>11609988.287525499</v>
      </c>
      <c r="T244">
        <v>2942</v>
      </c>
      <c r="U244">
        <v>4803</v>
      </c>
      <c r="V244">
        <v>317</v>
      </c>
      <c r="W244">
        <v>351</v>
      </c>
      <c r="X244" s="15">
        <v>59.775485468418097</v>
      </c>
      <c r="Y244" s="15">
        <v>89963.099115786405</v>
      </c>
      <c r="Z244" s="3">
        <v>1.30987620693928E-2</v>
      </c>
      <c r="AA244" s="3">
        <v>0</v>
      </c>
      <c r="AB244" s="15">
        <v>1439409.5858525799</v>
      </c>
      <c r="AC244" s="15">
        <v>7454.1997409248097</v>
      </c>
    </row>
    <row r="245" spans="1:29" x14ac:dyDescent="0.3">
      <c r="A245">
        <v>1</v>
      </c>
      <c r="B245" s="14">
        <v>4.0007990277121799</v>
      </c>
      <c r="C245" s="14">
        <v>1.79999999883382</v>
      </c>
      <c r="D245" s="14">
        <v>5.48381753948083</v>
      </c>
      <c r="E245" s="14">
        <v>0.86211559660940396</v>
      </c>
      <c r="F245" s="14">
        <v>1.3031934985526801</v>
      </c>
      <c r="G245" s="14">
        <v>16.069193618845802</v>
      </c>
      <c r="H245" s="14">
        <v>0.35104528085140202</v>
      </c>
      <c r="I245">
        <v>5.9999999999999995E-4</v>
      </c>
      <c r="J245" t="s">
        <v>29</v>
      </c>
      <c r="K245">
        <v>2</v>
      </c>
      <c r="L245" t="s">
        <v>30</v>
      </c>
      <c r="M245">
        <v>21246</v>
      </c>
      <c r="N245" s="16">
        <v>28.230999946594199</v>
      </c>
      <c r="O245">
        <v>5.9999999175262201E-4</v>
      </c>
      <c r="P245" s="2">
        <v>24522495.180907</v>
      </c>
      <c r="Q245" s="2">
        <v>6704598.2916037301</v>
      </c>
      <c r="R245" s="2">
        <v>2672598.9689529198</v>
      </c>
      <c r="S245" s="2">
        <v>9377197.2605566606</v>
      </c>
      <c r="T245">
        <v>1203</v>
      </c>
      <c r="U245">
        <v>3575</v>
      </c>
      <c r="V245">
        <v>125</v>
      </c>
      <c r="W245">
        <v>233</v>
      </c>
      <c r="X245" s="15">
        <v>161.94212921978001</v>
      </c>
      <c r="Y245" s="15">
        <v>42706.231438016897</v>
      </c>
      <c r="Z245" s="3">
        <v>1.38190383201973E-2</v>
      </c>
      <c r="AA245" s="3">
        <v>0</v>
      </c>
      <c r="AB245" s="15">
        <v>683299.70300827001</v>
      </c>
      <c r="AC245" s="15">
        <v>843658.03416648996</v>
      </c>
    </row>
    <row r="246" spans="1:29" x14ac:dyDescent="0.3">
      <c r="A246">
        <v>2</v>
      </c>
      <c r="B246" s="14">
        <v>6.5429996712947496</v>
      </c>
      <c r="C246" s="14">
        <v>1.8</v>
      </c>
      <c r="D246" s="14">
        <v>0.131266851397911</v>
      </c>
      <c r="E246" s="14">
        <v>1.94133878574323</v>
      </c>
      <c r="F246" s="14">
        <v>1.29573493170689</v>
      </c>
      <c r="G246" s="14">
        <v>16.917219165462601</v>
      </c>
      <c r="H246" s="14">
        <v>0.40800795916168597</v>
      </c>
      <c r="I246">
        <v>5.9999999999999995E-4</v>
      </c>
      <c r="J246" t="s">
        <v>29</v>
      </c>
      <c r="K246">
        <v>2</v>
      </c>
      <c r="L246" t="s">
        <v>30</v>
      </c>
      <c r="M246">
        <v>20689</v>
      </c>
      <c r="N246" s="16">
        <v>27.845000028610201</v>
      </c>
      <c r="O246">
        <v>5.99999995242997E-4</v>
      </c>
      <c r="P246" s="2">
        <v>27838572.861116301</v>
      </c>
      <c r="Q246" s="2">
        <v>7379145.6565510901</v>
      </c>
      <c r="R246" s="2">
        <v>4230842.7780129397</v>
      </c>
      <c r="S246" s="2">
        <v>11609988.434564</v>
      </c>
      <c r="T246">
        <v>2942</v>
      </c>
      <c r="U246">
        <v>4803</v>
      </c>
      <c r="V246">
        <v>317</v>
      </c>
      <c r="W246">
        <v>351</v>
      </c>
      <c r="X246" s="15">
        <v>59.775407318084497</v>
      </c>
      <c r="Y246" s="15">
        <v>89963.099533009401</v>
      </c>
      <c r="Z246" s="3">
        <v>1.3098771019155299E-2</v>
      </c>
      <c r="AA246" s="3">
        <v>0</v>
      </c>
      <c r="AB246" s="15">
        <v>1439409.59252815</v>
      </c>
      <c r="AC246" s="15">
        <v>7454.2030341890204</v>
      </c>
    </row>
    <row r="247" spans="1:29" x14ac:dyDescent="0.3">
      <c r="A247">
        <v>1</v>
      </c>
      <c r="B247" s="14">
        <v>4.0288798763242903</v>
      </c>
      <c r="C247" s="14">
        <v>1.79999999958698</v>
      </c>
      <c r="D247" s="14">
        <v>5.5341121421229396</v>
      </c>
      <c r="E247" s="14">
        <v>0.84352051320274402</v>
      </c>
      <c r="F247" s="14">
        <v>1.30284250237765</v>
      </c>
      <c r="G247" s="14">
        <v>16.034886052782401</v>
      </c>
      <c r="H247" s="14">
        <v>0.35104370700093701</v>
      </c>
      <c r="I247">
        <v>5.9999999999999995E-4</v>
      </c>
      <c r="J247" t="s">
        <v>29</v>
      </c>
      <c r="K247">
        <v>3</v>
      </c>
      <c r="L247" t="s">
        <v>30</v>
      </c>
      <c r="M247">
        <v>24352</v>
      </c>
      <c r="N247" s="16">
        <v>32.289000034332197</v>
      </c>
      <c r="O247">
        <v>5.99999988903667E-4</v>
      </c>
      <c r="P247" s="2">
        <v>24526327.4950714</v>
      </c>
      <c r="Q247" s="2">
        <v>6705914.0221014498</v>
      </c>
      <c r="R247" s="2">
        <v>2666199.1743603498</v>
      </c>
      <c r="S247" s="2">
        <v>9372113.1964618098</v>
      </c>
      <c r="T247">
        <v>1187</v>
      </c>
      <c r="U247">
        <v>3587</v>
      </c>
      <c r="V247">
        <v>124</v>
      </c>
      <c r="W247">
        <v>234</v>
      </c>
      <c r="X247" s="15">
        <v>161.44954610220799</v>
      </c>
      <c r="Y247" s="15">
        <v>42302.572854117498</v>
      </c>
      <c r="Z247" s="3">
        <v>1.38472357559955E-2</v>
      </c>
      <c r="AA247" s="3">
        <v>0</v>
      </c>
      <c r="AB247" s="15">
        <v>676841.16566587996</v>
      </c>
      <c r="AC247" s="15">
        <v>848805.89875324804</v>
      </c>
    </row>
    <row r="248" spans="1:29" x14ac:dyDescent="0.3">
      <c r="A248">
        <v>2</v>
      </c>
      <c r="B248" s="14">
        <v>6.5429974899486201</v>
      </c>
      <c r="C248" s="14">
        <v>1.8</v>
      </c>
      <c r="D248" s="14">
        <v>0.131267353505339</v>
      </c>
      <c r="E248" s="14">
        <v>1.94133938108718</v>
      </c>
      <c r="F248" s="14">
        <v>1.2957349506518501</v>
      </c>
      <c r="G248" s="14">
        <v>16.917220797140001</v>
      </c>
      <c r="H248" s="14">
        <v>0.40800796178959597</v>
      </c>
      <c r="I248">
        <v>5.9999999999999995E-4</v>
      </c>
      <c r="J248" t="s">
        <v>29</v>
      </c>
      <c r="K248">
        <v>3</v>
      </c>
      <c r="L248" t="s">
        <v>30</v>
      </c>
      <c r="M248">
        <v>16962</v>
      </c>
      <c r="N248" s="16">
        <v>22.743999958038302</v>
      </c>
      <c r="O248">
        <v>5.9999976659910596E-4</v>
      </c>
      <c r="P248" s="2">
        <v>27838572.221316501</v>
      </c>
      <c r="Q248" s="2">
        <v>7379145.5856376598</v>
      </c>
      <c r="R248" s="2">
        <v>4230843.8619895</v>
      </c>
      <c r="S248" s="2">
        <v>11609989.447627099</v>
      </c>
      <c r="T248">
        <v>2942</v>
      </c>
      <c r="U248">
        <v>4803</v>
      </c>
      <c r="V248">
        <v>317</v>
      </c>
      <c r="W248">
        <v>351</v>
      </c>
      <c r="X248" s="15">
        <v>59.775249830694897</v>
      </c>
      <c r="Y248" s="15">
        <v>89963.101994166107</v>
      </c>
      <c r="Z248" s="3">
        <v>1.3098784014631999E-2</v>
      </c>
      <c r="AA248" s="3">
        <v>0</v>
      </c>
      <c r="AB248" s="15">
        <v>1439409.63190665</v>
      </c>
      <c r="AC248" s="15">
        <v>7454.2119078760097</v>
      </c>
    </row>
    <row r="249" spans="1:29" x14ac:dyDescent="0.3">
      <c r="A249">
        <v>1</v>
      </c>
      <c r="B249" s="14">
        <v>4.0288804690853404</v>
      </c>
      <c r="C249" s="14">
        <v>1.8</v>
      </c>
      <c r="D249" s="14">
        <v>5.5341146263961596</v>
      </c>
      <c r="E249" s="14">
        <v>0.843520071949869</v>
      </c>
      <c r="F249" s="14">
        <v>1.3028424838469499</v>
      </c>
      <c r="G249" s="14">
        <v>16.034884486411901</v>
      </c>
      <c r="H249" s="14">
        <v>0.35104370853788702</v>
      </c>
      <c r="I249">
        <v>5.9999999999999995E-4</v>
      </c>
      <c r="J249" t="s">
        <v>29</v>
      </c>
      <c r="K249">
        <v>4</v>
      </c>
      <c r="L249" t="s">
        <v>30</v>
      </c>
      <c r="M249">
        <v>20518</v>
      </c>
      <c r="N249" s="16">
        <v>27.618999958038302</v>
      </c>
      <c r="O249">
        <v>5.9999996618241601E-4</v>
      </c>
      <c r="P249" s="2">
        <v>24526327.5583869</v>
      </c>
      <c r="Q249" s="2">
        <v>6705914.1662087198</v>
      </c>
      <c r="R249" s="2">
        <v>2666199.1955325599</v>
      </c>
      <c r="S249" s="2">
        <v>9372113.3617412802</v>
      </c>
      <c r="T249">
        <v>1187</v>
      </c>
      <c r="U249">
        <v>3587</v>
      </c>
      <c r="V249">
        <v>124</v>
      </c>
      <c r="W249">
        <v>234</v>
      </c>
      <c r="X249" s="15">
        <v>161.449516179912</v>
      </c>
      <c r="Y249" s="15">
        <v>42302.5572315143</v>
      </c>
      <c r="Z249" s="3">
        <v>1.38472366634291E-2</v>
      </c>
      <c r="AA249" s="3">
        <v>0</v>
      </c>
      <c r="AB249" s="15">
        <v>676840.91570422903</v>
      </c>
      <c r="AC249" s="15">
        <v>848806.12247004302</v>
      </c>
    </row>
    <row r="250" spans="1:29" x14ac:dyDescent="0.3">
      <c r="A250">
        <v>2</v>
      </c>
      <c r="B250" s="14">
        <v>6.5430029087445201</v>
      </c>
      <c r="C250" s="14">
        <v>1.79999999947808</v>
      </c>
      <c r="D250" s="14">
        <v>0.13126624880413701</v>
      </c>
      <c r="E250" s="14">
        <v>1.94133788798843</v>
      </c>
      <c r="F250" s="14">
        <v>1.2957349797244599</v>
      </c>
      <c r="G250" s="14">
        <v>16.917217055600599</v>
      </c>
      <c r="H250" s="14">
        <v>0.40800795957343899</v>
      </c>
      <c r="I250">
        <v>5.9999999999999995E-4</v>
      </c>
      <c r="J250" t="s">
        <v>29</v>
      </c>
      <c r="K250">
        <v>4</v>
      </c>
      <c r="L250" t="s">
        <v>30</v>
      </c>
      <c r="M250">
        <v>17180</v>
      </c>
      <c r="N250" s="16">
        <v>23.149000167846602</v>
      </c>
      <c r="O250">
        <v>5.9999997131817502E-4</v>
      </c>
      <c r="P250" s="2">
        <v>27838574.115402501</v>
      </c>
      <c r="Q250" s="2">
        <v>7379145.8382361</v>
      </c>
      <c r="R250" s="2">
        <v>4230841.2283840897</v>
      </c>
      <c r="S250" s="2">
        <v>11609987.0666201</v>
      </c>
      <c r="T250">
        <v>2942</v>
      </c>
      <c r="U250">
        <v>4803</v>
      </c>
      <c r="V250">
        <v>317</v>
      </c>
      <c r="W250">
        <v>351</v>
      </c>
      <c r="X250" s="15">
        <v>59.775577614710897</v>
      </c>
      <c r="Y250" s="15">
        <v>89963.096041497498</v>
      </c>
      <c r="Z250" s="3">
        <v>1.30987582619082E-2</v>
      </c>
      <c r="AA250" s="3">
        <v>0</v>
      </c>
      <c r="AB250" s="15">
        <v>1439409.53666396</v>
      </c>
      <c r="AC250" s="15">
        <v>7454.1900514045101</v>
      </c>
    </row>
    <row r="251" spans="1:29" x14ac:dyDescent="0.3">
      <c r="A251">
        <v>1</v>
      </c>
      <c r="B251" s="14">
        <v>4.0007991878626603</v>
      </c>
      <c r="C251" s="14">
        <v>1.8</v>
      </c>
      <c r="D251" s="14">
        <v>5.4838175258641098</v>
      </c>
      <c r="E251" s="14">
        <v>0.86211555414862595</v>
      </c>
      <c r="F251" s="14">
        <v>1.3031934990937999</v>
      </c>
      <c r="G251" s="14">
        <v>16.069193409100201</v>
      </c>
      <c r="H251" s="14">
        <v>0.35104528073032198</v>
      </c>
      <c r="I251">
        <v>5.9999999999999995E-4</v>
      </c>
      <c r="J251" t="s">
        <v>29</v>
      </c>
      <c r="K251">
        <v>5</v>
      </c>
      <c r="L251" t="s">
        <v>30</v>
      </c>
      <c r="M251">
        <v>22005</v>
      </c>
      <c r="N251" s="16">
        <v>29.671000003814601</v>
      </c>
      <c r="O251">
        <v>5.9999998780888302E-4</v>
      </c>
      <c r="P251" s="2">
        <v>24522495.200404499</v>
      </c>
      <c r="Q251" s="2">
        <v>6704598.2986585097</v>
      </c>
      <c r="R251" s="2">
        <v>2672598.9303157502</v>
      </c>
      <c r="S251" s="2">
        <v>9377197.2289742604</v>
      </c>
      <c r="T251">
        <v>1203</v>
      </c>
      <c r="U251">
        <v>3575</v>
      </c>
      <c r="V251">
        <v>125</v>
      </c>
      <c r="W251">
        <v>233</v>
      </c>
      <c r="X251" s="15">
        <v>161.94213053729001</v>
      </c>
      <c r="Y251" s="15">
        <v>42706.230657509703</v>
      </c>
      <c r="Z251" s="3">
        <v>1.38190382578513E-2</v>
      </c>
      <c r="AA251" s="3">
        <v>0</v>
      </c>
      <c r="AB251" s="15">
        <v>683299.69052015594</v>
      </c>
      <c r="AC251" s="15">
        <v>843658.03893536096</v>
      </c>
    </row>
    <row r="252" spans="1:29" x14ac:dyDescent="0.3">
      <c r="A252">
        <v>2</v>
      </c>
      <c r="B252" s="14">
        <v>6.5430028798252904</v>
      </c>
      <c r="C252" s="14">
        <v>1.79999999866719</v>
      </c>
      <c r="D252" s="14">
        <v>0.13126613524173</v>
      </c>
      <c r="E252" s="14">
        <v>1.94133789485081</v>
      </c>
      <c r="F252" s="14">
        <v>1.2957349569235099</v>
      </c>
      <c r="G252" s="14">
        <v>16.917217179331001</v>
      </c>
      <c r="H252" s="14">
        <v>0.40800795866731598</v>
      </c>
      <c r="I252">
        <v>5.9999999999999995E-4</v>
      </c>
      <c r="J252" t="s">
        <v>29</v>
      </c>
      <c r="K252">
        <v>5</v>
      </c>
      <c r="L252" t="s">
        <v>30</v>
      </c>
      <c r="M252">
        <v>20368</v>
      </c>
      <c r="N252" s="16">
        <v>27.519000053405701</v>
      </c>
      <c r="O252">
        <v>5.9999996939428396E-4</v>
      </c>
      <c r="P252" s="2">
        <v>27838574.076423999</v>
      </c>
      <c r="Q252" s="2">
        <v>7379145.80970609</v>
      </c>
      <c r="R252" s="2">
        <v>4230841.2030692101</v>
      </c>
      <c r="S252" s="2">
        <v>11609987.0127753</v>
      </c>
      <c r="T252">
        <v>2942</v>
      </c>
      <c r="U252">
        <v>4803</v>
      </c>
      <c r="V252">
        <v>317</v>
      </c>
      <c r="W252">
        <v>351</v>
      </c>
      <c r="X252" s="15">
        <v>59.775624239342697</v>
      </c>
      <c r="Y252" s="15">
        <v>89963.096145481002</v>
      </c>
      <c r="Z252" s="3">
        <v>1.3098766382342799E-2</v>
      </c>
      <c r="AA252" s="3">
        <v>0</v>
      </c>
      <c r="AB252" s="15">
        <v>1439409.53832769</v>
      </c>
      <c r="AC252" s="15">
        <v>7454.1894167824203</v>
      </c>
    </row>
    <row r="253" spans="1:29" x14ac:dyDescent="0.3">
      <c r="A253">
        <v>1</v>
      </c>
      <c r="B253" s="14">
        <v>4.0312644555524804</v>
      </c>
      <c r="C253" s="14">
        <v>1.7999999988361399</v>
      </c>
      <c r="D253" s="14">
        <v>5.5297637940998898</v>
      </c>
      <c r="E253" s="14">
        <v>0.84344787876055205</v>
      </c>
      <c r="F253" s="14">
        <v>1.3028311206088301</v>
      </c>
      <c r="G253" s="14">
        <v>16.0334919126533</v>
      </c>
      <c r="H253" s="14">
        <v>0.35104507720867201</v>
      </c>
      <c r="I253">
        <v>5.9999999999999995E-4</v>
      </c>
      <c r="J253" t="s">
        <v>29</v>
      </c>
      <c r="K253">
        <v>6</v>
      </c>
      <c r="L253" t="s">
        <v>30</v>
      </c>
      <c r="M253">
        <v>41601</v>
      </c>
      <c r="N253" s="16">
        <v>56.106999874114898</v>
      </c>
      <c r="O253">
        <v>5.9999998500081598E-4</v>
      </c>
      <c r="P253" s="2">
        <v>24526835.559942599</v>
      </c>
      <c r="Q253" s="2">
        <v>6705842.4724115096</v>
      </c>
      <c r="R253" s="2">
        <v>2665520.1692649401</v>
      </c>
      <c r="S253" s="2">
        <v>9371362.6416764501</v>
      </c>
      <c r="T253">
        <v>1189</v>
      </c>
      <c r="U253">
        <v>3588</v>
      </c>
      <c r="V253">
        <v>124</v>
      </c>
      <c r="W253">
        <v>235</v>
      </c>
      <c r="X253" s="15">
        <v>161.52688678871399</v>
      </c>
      <c r="Y253" s="15">
        <v>42312.286091187401</v>
      </c>
      <c r="Z253" s="3">
        <v>1.38483962974216E-2</v>
      </c>
      <c r="AA253" s="3">
        <v>0</v>
      </c>
      <c r="AB253" s="15">
        <v>676996.577458999</v>
      </c>
      <c r="AC253" s="15">
        <v>848545.25382101198</v>
      </c>
    </row>
    <row r="254" spans="1:29" x14ac:dyDescent="0.3">
      <c r="A254">
        <v>2</v>
      </c>
      <c r="B254" s="14">
        <v>6.5429998838586698</v>
      </c>
      <c r="C254" s="14">
        <v>1.8</v>
      </c>
      <c r="D254" s="14">
        <v>0.131266605099017</v>
      </c>
      <c r="E254" s="14">
        <v>1.94133874047854</v>
      </c>
      <c r="F254" s="14">
        <v>1.2957349547397601</v>
      </c>
      <c r="G254" s="14">
        <v>16.917218979055299</v>
      </c>
      <c r="H254" s="14">
        <v>0.40800795867475997</v>
      </c>
      <c r="I254">
        <v>5.9999999999999995E-4</v>
      </c>
      <c r="J254" t="s">
        <v>29</v>
      </c>
      <c r="K254">
        <v>6</v>
      </c>
      <c r="L254" t="s">
        <v>30</v>
      </c>
      <c r="M254">
        <v>17508</v>
      </c>
      <c r="N254" s="16">
        <v>23.673000097274699</v>
      </c>
      <c r="O254">
        <v>5.99999994987656E-4</v>
      </c>
      <c r="P254" s="2">
        <v>27838572.900094502</v>
      </c>
      <c r="Q254" s="2">
        <v>7379145.6577842096</v>
      </c>
      <c r="R254" s="2">
        <v>4230842.6793935001</v>
      </c>
      <c r="S254" s="2">
        <v>11609988.337177699</v>
      </c>
      <c r="T254">
        <v>2942</v>
      </c>
      <c r="U254">
        <v>4803</v>
      </c>
      <c r="V254">
        <v>317</v>
      </c>
      <c r="W254">
        <v>351</v>
      </c>
      <c r="X254" s="15">
        <v>59.7755013352376</v>
      </c>
      <c r="Y254" s="15">
        <v>89963.099390922405</v>
      </c>
      <c r="Z254" s="3">
        <v>1.3098766437343499E-2</v>
      </c>
      <c r="AA254" s="3">
        <v>0</v>
      </c>
      <c r="AB254" s="15">
        <v>1439409.5902547501</v>
      </c>
      <c r="AC254" s="15">
        <v>7454.2007719499898</v>
      </c>
    </row>
    <row r="255" spans="1:29" x14ac:dyDescent="0.3">
      <c r="A255">
        <v>1</v>
      </c>
      <c r="B255" s="14">
        <v>4.0007983141473602</v>
      </c>
      <c r="C255" s="14">
        <v>1.79999999889107</v>
      </c>
      <c r="D255" s="14">
        <v>5.4838187578338298</v>
      </c>
      <c r="E255" s="14">
        <v>0.86211561077910104</v>
      </c>
      <c r="F255" s="14">
        <v>1.3031935058547801</v>
      </c>
      <c r="G255" s="14">
        <v>16.069194245825301</v>
      </c>
      <c r="H255" s="14">
        <v>0.351045282075514</v>
      </c>
      <c r="I255">
        <v>5.9999999999999995E-4</v>
      </c>
      <c r="J255" t="s">
        <v>29</v>
      </c>
      <c r="K255">
        <v>7</v>
      </c>
      <c r="L255" t="s">
        <v>30</v>
      </c>
      <c r="M255">
        <v>16990</v>
      </c>
      <c r="N255" s="16">
        <v>22.904000043869001</v>
      </c>
      <c r="O255">
        <v>5.9999995133608905E-4</v>
      </c>
      <c r="P255" s="2">
        <v>24522495.09987</v>
      </c>
      <c r="Q255" s="2">
        <v>6704598.3110243203</v>
      </c>
      <c r="R255" s="2">
        <v>2672599.1919575101</v>
      </c>
      <c r="S255" s="2">
        <v>9377197.5029818304</v>
      </c>
      <c r="T255">
        <v>1203</v>
      </c>
      <c r="U255">
        <v>3575</v>
      </c>
      <c r="V255">
        <v>125</v>
      </c>
      <c r="W255">
        <v>233</v>
      </c>
      <c r="X255" s="15">
        <v>161.94210691834999</v>
      </c>
      <c r="Y255" s="15">
        <v>42706.228986167102</v>
      </c>
      <c r="Z255" s="3">
        <v>1.38190412133175E-2</v>
      </c>
      <c r="AA255" s="3">
        <v>0</v>
      </c>
      <c r="AB255" s="15">
        <v>683299.66377867304</v>
      </c>
      <c r="AC255" s="15">
        <v>843658.10542188305</v>
      </c>
    </row>
    <row r="256" spans="1:29" x14ac:dyDescent="0.3">
      <c r="A256">
        <v>2</v>
      </c>
      <c r="B256" s="14">
        <v>6.5429877211821097</v>
      </c>
      <c r="C256" s="14">
        <v>1.7999999999999901</v>
      </c>
      <c r="D256" s="14">
        <v>0.13126891128635901</v>
      </c>
      <c r="E256" s="14">
        <v>1.9413421856028199</v>
      </c>
      <c r="F256" s="14">
        <v>1.29573493823701</v>
      </c>
      <c r="G256" s="14">
        <v>16.917226519787999</v>
      </c>
      <c r="H256" s="14">
        <v>0.40800796258425798</v>
      </c>
      <c r="I256">
        <v>5.9999999999999995E-4</v>
      </c>
      <c r="J256" t="s">
        <v>29</v>
      </c>
      <c r="K256">
        <v>7</v>
      </c>
      <c r="L256" t="s">
        <v>30</v>
      </c>
      <c r="M256">
        <v>17871</v>
      </c>
      <c r="N256" s="16">
        <v>24.137000083923301</v>
      </c>
      <c r="O256">
        <v>5.9999987346452395E-4</v>
      </c>
      <c r="P256" s="2">
        <v>27838568.372175701</v>
      </c>
      <c r="Q256" s="2">
        <v>7379145.1055005603</v>
      </c>
      <c r="R256" s="2">
        <v>4230848.7541393796</v>
      </c>
      <c r="S256" s="2">
        <v>11609993.8596399</v>
      </c>
      <c r="T256">
        <v>2942</v>
      </c>
      <c r="U256">
        <v>4803</v>
      </c>
      <c r="V256">
        <v>317</v>
      </c>
      <c r="W256">
        <v>351</v>
      </c>
      <c r="X256" s="15">
        <v>59.7748270330369</v>
      </c>
      <c r="Y256" s="15">
        <v>89963.112784064098</v>
      </c>
      <c r="Z256" s="3">
        <v>1.30987773470497E-2</v>
      </c>
      <c r="AA256" s="3">
        <v>0</v>
      </c>
      <c r="AB256" s="15">
        <v>1439409.80454502</v>
      </c>
      <c r="AC256" s="15">
        <v>7454.2476436093502</v>
      </c>
    </row>
    <row r="257" spans="1:29" x14ac:dyDescent="0.3">
      <c r="A257">
        <v>1</v>
      </c>
      <c r="B257" s="14">
        <v>4.0312657280509496</v>
      </c>
      <c r="C257" s="14">
        <v>1.79999999954802</v>
      </c>
      <c r="D257" s="14">
        <v>5.5297628622986599</v>
      </c>
      <c r="E257" s="14">
        <v>0.84344766074404398</v>
      </c>
      <c r="F257" s="14">
        <v>1.30283111991606</v>
      </c>
      <c r="G257" s="14">
        <v>16.033490710609499</v>
      </c>
      <c r="H257" s="14">
        <v>0.35104507682821701</v>
      </c>
      <c r="I257">
        <v>5.9999999999999995E-4</v>
      </c>
      <c r="J257" t="s">
        <v>29</v>
      </c>
      <c r="K257">
        <v>8</v>
      </c>
      <c r="L257" t="s">
        <v>30</v>
      </c>
      <c r="M257">
        <v>24274</v>
      </c>
      <c r="N257" s="16">
        <v>32.947999954223597</v>
      </c>
      <c r="O257">
        <v>5.9999998877966398E-4</v>
      </c>
      <c r="P257" s="2">
        <v>24526835.8122297</v>
      </c>
      <c r="Q257" s="2">
        <v>6705842.4973728498</v>
      </c>
      <c r="R257" s="2">
        <v>2665519.8226852701</v>
      </c>
      <c r="S257" s="2">
        <v>9371362.3200581297</v>
      </c>
      <c r="T257">
        <v>1189</v>
      </c>
      <c r="U257">
        <v>3588</v>
      </c>
      <c r="V257">
        <v>124</v>
      </c>
      <c r="W257">
        <v>235</v>
      </c>
      <c r="X257" s="15">
        <v>161.52690889814801</v>
      </c>
      <c r="Y257" s="15">
        <v>42312.284234226499</v>
      </c>
      <c r="Z257" s="3">
        <v>1.3848396820889199E-2</v>
      </c>
      <c r="AA257" s="3">
        <v>0</v>
      </c>
      <c r="AB257" s="15">
        <v>676996.54774762399</v>
      </c>
      <c r="AC257" s="15">
        <v>848545.22698253801</v>
      </c>
    </row>
    <row r="258" spans="1:29" x14ac:dyDescent="0.3">
      <c r="A258">
        <v>2</v>
      </c>
      <c r="B258" s="14">
        <v>6.5430024626959504</v>
      </c>
      <c r="C258" s="14">
        <v>1.79999999985974</v>
      </c>
      <c r="D258" s="14">
        <v>0.13126629402029999</v>
      </c>
      <c r="E258" s="14">
        <v>1.9413380026009399</v>
      </c>
      <c r="F258" s="14">
        <v>1.2957349451713001</v>
      </c>
      <c r="G258" s="14">
        <v>16.917217436985499</v>
      </c>
      <c r="H258" s="14">
        <v>0.408007958649731</v>
      </c>
      <c r="I258">
        <v>5.9999999999999995E-4</v>
      </c>
      <c r="J258" t="s">
        <v>29</v>
      </c>
      <c r="K258">
        <v>8</v>
      </c>
      <c r="L258" t="s">
        <v>30</v>
      </c>
      <c r="M258">
        <v>17724</v>
      </c>
      <c r="N258" s="16">
        <v>24.3580000400543</v>
      </c>
      <c r="O258">
        <v>5.9999998086252796E-4</v>
      </c>
      <c r="P258" s="2">
        <v>27838573.9184983</v>
      </c>
      <c r="Q258" s="2">
        <v>7379145.7900764402</v>
      </c>
      <c r="R258" s="2">
        <v>4230841.3990041604</v>
      </c>
      <c r="S258" s="2">
        <v>11609987.1890806</v>
      </c>
      <c r="T258">
        <v>2942</v>
      </c>
      <c r="U258">
        <v>4803</v>
      </c>
      <c r="V258">
        <v>317</v>
      </c>
      <c r="W258">
        <v>351</v>
      </c>
      <c r="X258" s="15">
        <v>59.775568473812498</v>
      </c>
      <c r="Y258" s="15">
        <v>89963.096531724994</v>
      </c>
      <c r="Z258" s="3">
        <v>1.30987681217509E-2</v>
      </c>
      <c r="AA258" s="3">
        <v>0</v>
      </c>
      <c r="AB258" s="15">
        <v>1439409.5445075999</v>
      </c>
      <c r="AC258" s="15">
        <v>7454.1914791884001</v>
      </c>
    </row>
    <row r="259" spans="1:29" x14ac:dyDescent="0.3">
      <c r="A259">
        <v>1</v>
      </c>
      <c r="B259" s="14">
        <v>4.0288793406444396</v>
      </c>
      <c r="C259" s="14">
        <v>1.7999999975618299</v>
      </c>
      <c r="D259" s="14">
        <v>5.5341117027973699</v>
      </c>
      <c r="E259" s="14">
        <v>0.84352071902172798</v>
      </c>
      <c r="F259" s="14">
        <v>1.3028425256638301</v>
      </c>
      <c r="G259" s="14">
        <v>16.0348868495749</v>
      </c>
      <c r="H259" s="14">
        <v>0.35104370768926502</v>
      </c>
      <c r="I259">
        <v>5.9999999999999995E-4</v>
      </c>
      <c r="J259" t="s">
        <v>29</v>
      </c>
      <c r="K259">
        <v>9</v>
      </c>
      <c r="L259" t="s">
        <v>30</v>
      </c>
      <c r="M259">
        <v>18487</v>
      </c>
      <c r="N259" s="16">
        <v>25.1889998912811</v>
      </c>
      <c r="O259">
        <v>5.9999996557373798E-4</v>
      </c>
      <c r="P259" s="2">
        <v>24526327.456703</v>
      </c>
      <c r="Q259" s="2">
        <v>6705913.9936558697</v>
      </c>
      <c r="R259" s="2">
        <v>2666199.2968769199</v>
      </c>
      <c r="S259" s="2">
        <v>9372113.2905327901</v>
      </c>
      <c r="T259">
        <v>1187</v>
      </c>
      <c r="U259">
        <v>3587</v>
      </c>
      <c r="V259">
        <v>124</v>
      </c>
      <c r="W259">
        <v>234</v>
      </c>
      <c r="X259" s="15">
        <v>161.449548341118</v>
      </c>
      <c r="Y259" s="15">
        <v>42302.577885767401</v>
      </c>
      <c r="Z259" s="3">
        <v>1.3847236559796E-2</v>
      </c>
      <c r="AA259" s="3">
        <v>0</v>
      </c>
      <c r="AB259" s="15">
        <v>676841.24617227796</v>
      </c>
      <c r="AC259" s="15">
        <v>848805.84314163495</v>
      </c>
    </row>
    <row r="260" spans="1:29" x14ac:dyDescent="0.3">
      <c r="A260">
        <v>2</v>
      </c>
      <c r="B260" s="14">
        <v>6.5430031185148296</v>
      </c>
      <c r="C260" s="14">
        <v>1.79999999542619</v>
      </c>
      <c r="D260" s="14">
        <v>0.13126638836662199</v>
      </c>
      <c r="E260" s="14">
        <v>1.9413378432552599</v>
      </c>
      <c r="F260" s="14">
        <v>1.2957349367364199</v>
      </c>
      <c r="G260" s="14">
        <v>16.917217166145399</v>
      </c>
      <c r="H260" s="14">
        <v>0.40800796116900401</v>
      </c>
      <c r="I260">
        <v>5.9999999999999995E-4</v>
      </c>
      <c r="J260" t="s">
        <v>29</v>
      </c>
      <c r="K260">
        <v>9</v>
      </c>
      <c r="L260" t="s">
        <v>30</v>
      </c>
      <c r="M260">
        <v>16574</v>
      </c>
      <c r="N260" s="16">
        <v>22.605000019073401</v>
      </c>
      <c r="O260">
        <v>5.9999989997530699E-4</v>
      </c>
      <c r="P260" s="2">
        <v>27838574.320746101</v>
      </c>
      <c r="Q260" s="2">
        <v>7379145.8625523699</v>
      </c>
      <c r="R260" s="2">
        <v>4230841.1447944799</v>
      </c>
      <c r="S260" s="2">
        <v>11609987.0073468</v>
      </c>
      <c r="T260">
        <v>2942</v>
      </c>
      <c r="U260">
        <v>4803</v>
      </c>
      <c r="V260">
        <v>317</v>
      </c>
      <c r="W260">
        <v>351</v>
      </c>
      <c r="X260" s="15">
        <v>59.775491583671403</v>
      </c>
      <c r="Y260" s="15">
        <v>89963.096092695894</v>
      </c>
      <c r="Z260" s="3">
        <v>1.3098775215083E-2</v>
      </c>
      <c r="AA260" s="3">
        <v>0</v>
      </c>
      <c r="AB260" s="15">
        <v>1439409.5374831301</v>
      </c>
      <c r="AC260" s="15">
        <v>7454.1872483766101</v>
      </c>
    </row>
    <row r="261" spans="1:29" x14ac:dyDescent="0.3">
      <c r="A261">
        <v>1</v>
      </c>
      <c r="B261" s="14">
        <v>4.00079834411655</v>
      </c>
      <c r="C261" s="14">
        <v>1.7999999999999901</v>
      </c>
      <c r="D261" s="14">
        <v>5.4838182499886301</v>
      </c>
      <c r="E261" s="14">
        <v>0.86211569997540205</v>
      </c>
      <c r="F261" s="14">
        <v>1.3031935126535501</v>
      </c>
      <c r="G261" s="14">
        <v>16.069194301673601</v>
      </c>
      <c r="H261" s="14">
        <v>0.35104528267011598</v>
      </c>
      <c r="I261">
        <v>5.9999999999999995E-4</v>
      </c>
      <c r="J261" t="s">
        <v>29</v>
      </c>
      <c r="K261">
        <v>10</v>
      </c>
      <c r="L261" t="s">
        <v>30</v>
      </c>
      <c r="M261">
        <v>18628</v>
      </c>
      <c r="N261" s="16">
        <v>25.7209999561309</v>
      </c>
      <c r="O261">
        <v>5.9999991094675405E-4</v>
      </c>
      <c r="P261" s="2">
        <v>24522495.1439595</v>
      </c>
      <c r="Q261" s="2">
        <v>6704598.3122335598</v>
      </c>
      <c r="R261" s="2">
        <v>2672599.18891455</v>
      </c>
      <c r="S261" s="2">
        <v>9377197.5011481196</v>
      </c>
      <c r="T261">
        <v>1203</v>
      </c>
      <c r="U261">
        <v>3575</v>
      </c>
      <c r="V261">
        <v>125</v>
      </c>
      <c r="W261">
        <v>233</v>
      </c>
      <c r="X261" s="15">
        <v>161.942114195947</v>
      </c>
      <c r="Y261" s="15">
        <v>42706.231397368399</v>
      </c>
      <c r="Z261" s="3">
        <v>1.38190432761189E-2</v>
      </c>
      <c r="AA261" s="3">
        <v>0</v>
      </c>
      <c r="AB261" s="15">
        <v>683299.70235789497</v>
      </c>
      <c r="AC261" s="15">
        <v>843658.06520600396</v>
      </c>
    </row>
    <row r="262" spans="1:29" x14ac:dyDescent="0.3">
      <c r="A262">
        <v>2</v>
      </c>
      <c r="B262" s="14">
        <v>6.5429774660926396</v>
      </c>
      <c r="C262" s="14">
        <v>1.8</v>
      </c>
      <c r="D262" s="14">
        <v>0.13127022066425201</v>
      </c>
      <c r="E262" s="14">
        <v>1.9413450970057</v>
      </c>
      <c r="F262" s="14">
        <v>1.2957349574819199</v>
      </c>
      <c r="G262" s="14">
        <v>16.917232788659302</v>
      </c>
      <c r="H262" s="14">
        <v>0.40800796251993898</v>
      </c>
      <c r="I262">
        <v>5.9999999999999995E-4</v>
      </c>
      <c r="J262" t="s">
        <v>29</v>
      </c>
      <c r="K262">
        <v>10</v>
      </c>
      <c r="L262" t="s">
        <v>30</v>
      </c>
      <c r="M262">
        <v>17981</v>
      </c>
      <c r="N262" s="16">
        <v>24.798000097274699</v>
      </c>
      <c r="O262">
        <v>5.9999999846302996E-4</v>
      </c>
      <c r="P262" s="2">
        <v>27838564.3491043</v>
      </c>
      <c r="Q262" s="2">
        <v>7379144.5704270797</v>
      </c>
      <c r="R262" s="2">
        <v>4230853.8056563102</v>
      </c>
      <c r="S262" s="2">
        <v>11609998.3760834</v>
      </c>
      <c r="T262">
        <v>2942</v>
      </c>
      <c r="U262">
        <v>4803</v>
      </c>
      <c r="V262">
        <v>317</v>
      </c>
      <c r="W262">
        <v>351</v>
      </c>
      <c r="X262" s="15">
        <v>59.774538569894297</v>
      </c>
      <c r="Y262" s="15">
        <v>89963.124052656203</v>
      </c>
      <c r="Z262" s="3">
        <v>1.30987779046012E-2</v>
      </c>
      <c r="AA262" s="3">
        <v>0</v>
      </c>
      <c r="AB262" s="15">
        <v>1439409.9848425</v>
      </c>
      <c r="AC262" s="15">
        <v>7454.2860247652397</v>
      </c>
    </row>
    <row r="263" spans="1:29" x14ac:dyDescent="0.3">
      <c r="A263">
        <v>1</v>
      </c>
      <c r="B263" s="14">
        <v>4.03396103232543</v>
      </c>
      <c r="C263" s="14">
        <v>1.7999999988276401</v>
      </c>
      <c r="D263" s="14">
        <v>5.5355342019989298</v>
      </c>
      <c r="E263" s="14">
        <v>0.84127665756384595</v>
      </c>
      <c r="F263" s="14">
        <v>1.29418325028016</v>
      </c>
      <c r="G263" s="14">
        <v>16.013778891058799</v>
      </c>
      <c r="H263" s="14">
        <v>0.35069914481980102</v>
      </c>
      <c r="I263">
        <v>6.4999999999999997E-4</v>
      </c>
      <c r="J263" t="s">
        <v>29</v>
      </c>
      <c r="K263">
        <v>1</v>
      </c>
      <c r="L263" t="s">
        <v>30</v>
      </c>
      <c r="M263">
        <v>19874</v>
      </c>
      <c r="N263" s="16">
        <v>27.404999971389699</v>
      </c>
      <c r="O263">
        <v>6.4999999246188097E-4</v>
      </c>
      <c r="P263" s="2">
        <v>24504916.4703913</v>
      </c>
      <c r="Q263" s="2">
        <v>6699473.3572684098</v>
      </c>
      <c r="R263" s="2">
        <v>2657952.0530962301</v>
      </c>
      <c r="S263" s="2">
        <v>9357425.4103646502</v>
      </c>
      <c r="T263">
        <v>1187</v>
      </c>
      <c r="U263">
        <v>3588</v>
      </c>
      <c r="V263">
        <v>124</v>
      </c>
      <c r="W263">
        <v>235</v>
      </c>
      <c r="X263" s="15">
        <v>161.466254600246</v>
      </c>
      <c r="Y263" s="15">
        <v>42247.507183230802</v>
      </c>
      <c r="Z263" s="3">
        <v>1.38316907570088E-2</v>
      </c>
      <c r="AA263" s="3">
        <v>0</v>
      </c>
      <c r="AB263" s="15">
        <v>675960.11493169295</v>
      </c>
      <c r="AC263" s="15">
        <v>849111.876067915</v>
      </c>
    </row>
    <row r="264" spans="1:29" x14ac:dyDescent="0.3">
      <c r="A264">
        <v>2</v>
      </c>
      <c r="B264" s="14">
        <v>6.5383601224669698</v>
      </c>
      <c r="C264" s="14">
        <v>1.79999997659795</v>
      </c>
      <c r="D264" s="14">
        <v>0.13197729803523001</v>
      </c>
      <c r="E264" s="14">
        <v>1.94187617641925</v>
      </c>
      <c r="F264" s="14">
        <v>1.28830411529258</v>
      </c>
      <c r="G264" s="14">
        <v>16.9089842250138</v>
      </c>
      <c r="H264" s="14">
        <v>0.40771217815284899</v>
      </c>
      <c r="I264">
        <v>6.4999999999999997E-4</v>
      </c>
      <c r="J264" t="s">
        <v>29</v>
      </c>
      <c r="K264">
        <v>1</v>
      </c>
      <c r="L264" t="s">
        <v>30</v>
      </c>
      <c r="M264">
        <v>14240</v>
      </c>
      <c r="N264" s="16">
        <v>19.555999994277901</v>
      </c>
      <c r="O264">
        <v>6.4999986368959495E-4</v>
      </c>
      <c r="P264" s="2">
        <v>27818100.5226852</v>
      </c>
      <c r="Q264" s="2">
        <v>7373094.13730249</v>
      </c>
      <c r="R264" s="2">
        <v>4226132.4188586399</v>
      </c>
      <c r="S264" s="2">
        <v>11599226.5561611</v>
      </c>
      <c r="T264">
        <v>2943</v>
      </c>
      <c r="U264">
        <v>4803</v>
      </c>
      <c r="V264">
        <v>317</v>
      </c>
      <c r="W264">
        <v>351</v>
      </c>
      <c r="X264" s="15">
        <v>59.262332030378701</v>
      </c>
      <c r="Y264" s="15">
        <v>89949.379107397705</v>
      </c>
      <c r="Z264" s="3">
        <v>1.3077680364958599E-2</v>
      </c>
      <c r="AA264" s="3">
        <v>0</v>
      </c>
      <c r="AB264" s="15">
        <v>1439190.06571836</v>
      </c>
      <c r="AC264" s="15">
        <v>7430.2183338042996</v>
      </c>
    </row>
    <row r="265" spans="1:29" x14ac:dyDescent="0.3">
      <c r="A265">
        <v>1</v>
      </c>
      <c r="B265" s="14">
        <v>4.0384545933796199</v>
      </c>
      <c r="C265" s="14">
        <v>1.7999999987073301</v>
      </c>
      <c r="D265" s="14">
        <v>5.4264801420843698</v>
      </c>
      <c r="E265" s="14">
        <v>0.85873371131795495</v>
      </c>
      <c r="F265" s="14">
        <v>1.2941526266633701</v>
      </c>
      <c r="G265" s="14">
        <v>16.0253375657487</v>
      </c>
      <c r="H265" s="14">
        <v>0.35070409350010001</v>
      </c>
      <c r="I265">
        <v>6.4999999999999997E-4</v>
      </c>
      <c r="J265" t="s">
        <v>29</v>
      </c>
      <c r="K265">
        <v>2</v>
      </c>
      <c r="L265" t="s">
        <v>30</v>
      </c>
      <c r="M265">
        <v>46370</v>
      </c>
      <c r="N265" s="16">
        <v>63.765000104904097</v>
      </c>
      <c r="O265">
        <v>6.4999999665090195E-4</v>
      </c>
      <c r="P265" s="2">
        <v>24505801.4210984</v>
      </c>
      <c r="Q265" s="2">
        <v>6696827.8902042303</v>
      </c>
      <c r="R265" s="2">
        <v>2655350.7773331902</v>
      </c>
      <c r="S265" s="2">
        <v>9352178.6675374191</v>
      </c>
      <c r="T265">
        <v>1205</v>
      </c>
      <c r="U265">
        <v>3593</v>
      </c>
      <c r="V265">
        <v>126</v>
      </c>
      <c r="W265">
        <v>237</v>
      </c>
      <c r="X265" s="15">
        <v>163.01994135160501</v>
      </c>
      <c r="Y265" s="15">
        <v>42780.169694796197</v>
      </c>
      <c r="Z265" s="3">
        <v>1.38215951569553E-2</v>
      </c>
      <c r="AA265" s="3">
        <v>0</v>
      </c>
      <c r="AB265" s="15">
        <v>684482.71511673904</v>
      </c>
      <c r="AC265" s="15">
        <v>840393.25078283495</v>
      </c>
    </row>
    <row r="266" spans="1:29" x14ac:dyDescent="0.3">
      <c r="A266">
        <v>2</v>
      </c>
      <c r="B266" s="14">
        <v>6.5369599804271603</v>
      </c>
      <c r="C266" s="14">
        <v>1.8</v>
      </c>
      <c r="D266" s="14">
        <v>0.132190873237788</v>
      </c>
      <c r="E266" s="14">
        <v>1.9420385086018399</v>
      </c>
      <c r="F266" s="14">
        <v>1.28856188226673</v>
      </c>
      <c r="G266" s="14">
        <v>16.910843295195001</v>
      </c>
      <c r="H266" s="14">
        <v>0.407716689552301</v>
      </c>
      <c r="I266">
        <v>6.4999999999999997E-4</v>
      </c>
      <c r="J266" t="s">
        <v>29</v>
      </c>
      <c r="K266">
        <v>2</v>
      </c>
      <c r="L266" t="s">
        <v>30</v>
      </c>
      <c r="M266">
        <v>20533</v>
      </c>
      <c r="N266" s="16">
        <v>28.312999963760301</v>
      </c>
      <c r="O266">
        <v>6.4999998418619202E-4</v>
      </c>
      <c r="P266" s="2">
        <v>27818097.103830799</v>
      </c>
      <c r="Q266" s="2">
        <v>7373098.5580377504</v>
      </c>
      <c r="R266" s="2">
        <v>4226635.3022713196</v>
      </c>
      <c r="S266" s="2">
        <v>11599733.860308999</v>
      </c>
      <c r="T266">
        <v>2943</v>
      </c>
      <c r="U266">
        <v>4803</v>
      </c>
      <c r="V266">
        <v>317</v>
      </c>
      <c r="W266">
        <v>351</v>
      </c>
      <c r="X266" s="15">
        <v>59.107109019343902</v>
      </c>
      <c r="Y266" s="15">
        <v>89951.727158331094</v>
      </c>
      <c r="Z266" s="3">
        <v>1.3077191461771999E-2</v>
      </c>
      <c r="AA266" s="3">
        <v>0</v>
      </c>
      <c r="AB266" s="15">
        <v>1439227.6345332901</v>
      </c>
      <c r="AC266" s="15">
        <v>7422.7493380368296</v>
      </c>
    </row>
    <row r="267" spans="1:29" x14ac:dyDescent="0.3">
      <c r="A267">
        <v>1</v>
      </c>
      <c r="B267" s="14">
        <v>4.0339609309204603</v>
      </c>
      <c r="C267" s="14">
        <v>1.8</v>
      </c>
      <c r="D267" s="14">
        <v>5.53553382547432</v>
      </c>
      <c r="E267" s="14">
        <v>0.84127674823463305</v>
      </c>
      <c r="F267" s="14">
        <v>1.29418326291955</v>
      </c>
      <c r="G267" s="14">
        <v>16.013779097692801</v>
      </c>
      <c r="H267" s="14">
        <v>0.35069914533206298</v>
      </c>
      <c r="I267">
        <v>6.4999999999999997E-4</v>
      </c>
      <c r="J267" t="s">
        <v>29</v>
      </c>
      <c r="K267">
        <v>3</v>
      </c>
      <c r="L267" t="s">
        <v>30</v>
      </c>
      <c r="M267">
        <v>22376</v>
      </c>
      <c r="N267" s="16">
        <v>31.000999927520699</v>
      </c>
      <c r="O267">
        <v>6.4999993182586198E-4</v>
      </c>
      <c r="P267" s="2">
        <v>24504916.489701301</v>
      </c>
      <c r="Q267" s="2">
        <v>6699473.3531630402</v>
      </c>
      <c r="R267" s="2">
        <v>2657952.0781084099</v>
      </c>
      <c r="S267" s="2">
        <v>9357425.4312714599</v>
      </c>
      <c r="T267">
        <v>1187</v>
      </c>
      <c r="U267">
        <v>3588</v>
      </c>
      <c r="V267">
        <v>124</v>
      </c>
      <c r="W267">
        <v>235</v>
      </c>
      <c r="X267" s="15">
        <v>161.466258997643</v>
      </c>
      <c r="Y267" s="15">
        <v>42247.509615493698</v>
      </c>
      <c r="Z267" s="3">
        <v>1.3831690859717499E-2</v>
      </c>
      <c r="AA267" s="3">
        <v>0</v>
      </c>
      <c r="AB267" s="15">
        <v>675960.15384789999</v>
      </c>
      <c r="AC267" s="15">
        <v>849111.84143653896</v>
      </c>
    </row>
    <row r="268" spans="1:29" x14ac:dyDescent="0.3">
      <c r="A268">
        <v>2</v>
      </c>
      <c r="B268" s="14">
        <v>6.5383591788839102</v>
      </c>
      <c r="C268" s="14">
        <v>1.79999999609602</v>
      </c>
      <c r="D268" s="14">
        <v>0.13197687572563199</v>
      </c>
      <c r="E268" s="14">
        <v>1.9418763354160899</v>
      </c>
      <c r="F268" s="14">
        <v>1.28830416078701</v>
      </c>
      <c r="G268" s="14">
        <v>16.9089848880737</v>
      </c>
      <c r="H268" s="14">
        <v>0.407712173215736</v>
      </c>
      <c r="I268">
        <v>6.4999999999999997E-4</v>
      </c>
      <c r="J268" t="s">
        <v>29</v>
      </c>
      <c r="K268">
        <v>3</v>
      </c>
      <c r="L268" t="s">
        <v>30</v>
      </c>
      <c r="M268">
        <v>17559</v>
      </c>
      <c r="N268" s="16">
        <v>24.3580000400543</v>
      </c>
      <c r="O268">
        <v>6.4999997026358297E-4</v>
      </c>
      <c r="P268" s="2">
        <v>27818099.9711904</v>
      </c>
      <c r="Q268" s="2">
        <v>7373094.0041203499</v>
      </c>
      <c r="R268" s="2">
        <v>4226132.6457987204</v>
      </c>
      <c r="S268" s="2">
        <v>11599226.649919</v>
      </c>
      <c r="T268">
        <v>2943</v>
      </c>
      <c r="U268">
        <v>4803</v>
      </c>
      <c r="V268">
        <v>317</v>
      </c>
      <c r="W268">
        <v>351</v>
      </c>
      <c r="X268" s="15">
        <v>59.262528919798299</v>
      </c>
      <c r="Y268" s="15">
        <v>89949.379653780896</v>
      </c>
      <c r="Z268" s="3">
        <v>1.3077686839012E-2</v>
      </c>
      <c r="AA268" s="3">
        <v>0</v>
      </c>
      <c r="AB268" s="15">
        <v>1439190.0744604899</v>
      </c>
      <c r="AC268" s="15">
        <v>7430.2192437131398</v>
      </c>
    </row>
    <row r="269" spans="1:29" x14ac:dyDescent="0.3">
      <c r="A269">
        <v>1</v>
      </c>
      <c r="B269" s="14">
        <v>4.0339607223971203</v>
      </c>
      <c r="C269" s="14">
        <v>1.7999999970821301</v>
      </c>
      <c r="D269" s="14">
        <v>5.5355348194550897</v>
      </c>
      <c r="E269" s="14">
        <v>0.84127665506833404</v>
      </c>
      <c r="F269" s="14">
        <v>1.2941832639038</v>
      </c>
      <c r="G269" s="14">
        <v>16.0137791160011</v>
      </c>
      <c r="H269" s="14">
        <v>0.35069914559419701</v>
      </c>
      <c r="I269">
        <v>6.4999999999999997E-4</v>
      </c>
      <c r="J269" t="s">
        <v>29</v>
      </c>
      <c r="K269">
        <v>4</v>
      </c>
      <c r="L269" t="s">
        <v>30</v>
      </c>
      <c r="M269">
        <v>19559</v>
      </c>
      <c r="N269" s="16">
        <v>27.0879998207092</v>
      </c>
      <c r="O269">
        <v>6.4999998219590898E-4</v>
      </c>
      <c r="P269" s="2">
        <v>24504916.438793398</v>
      </c>
      <c r="Q269" s="2">
        <v>6699473.3742442196</v>
      </c>
      <c r="R269" s="2">
        <v>2657952.1653684499</v>
      </c>
      <c r="S269" s="2">
        <v>9357425.5396126695</v>
      </c>
      <c r="T269">
        <v>1187</v>
      </c>
      <c r="U269">
        <v>3588</v>
      </c>
      <c r="V269">
        <v>124</v>
      </c>
      <c r="W269">
        <v>235</v>
      </c>
      <c r="X269" s="15">
        <v>161.46624391428401</v>
      </c>
      <c r="Y269" s="15">
        <v>42247.505693586398</v>
      </c>
      <c r="Z269" s="3">
        <v>1.38316907393415E-2</v>
      </c>
      <c r="AA269" s="3">
        <v>0</v>
      </c>
      <c r="AB269" s="15">
        <v>675960.09109738201</v>
      </c>
      <c r="AC269" s="15">
        <v>849111.91458644206</v>
      </c>
    </row>
    <row r="270" spans="1:29" x14ac:dyDescent="0.3">
      <c r="A270">
        <v>2</v>
      </c>
      <c r="B270" s="14">
        <v>6.5383583220541297</v>
      </c>
      <c r="C270" s="14">
        <v>1.8</v>
      </c>
      <c r="D270" s="14">
        <v>0.131976971329193</v>
      </c>
      <c r="E270" s="14">
        <v>1.94187656501206</v>
      </c>
      <c r="F270" s="14">
        <v>1.2883041767699299</v>
      </c>
      <c r="G270" s="14">
        <v>16.9089855545717</v>
      </c>
      <c r="H270" s="14">
        <v>0.40771217407749399</v>
      </c>
      <c r="I270">
        <v>6.4999999999999997E-4</v>
      </c>
      <c r="J270" t="s">
        <v>29</v>
      </c>
      <c r="K270">
        <v>4</v>
      </c>
      <c r="L270" t="s">
        <v>30</v>
      </c>
      <c r="M270">
        <v>14458</v>
      </c>
      <c r="N270" s="16">
        <v>20.131999969482401</v>
      </c>
      <c r="O270">
        <v>6.49999994658641E-4</v>
      </c>
      <c r="P270" s="2">
        <v>27818099.7185064</v>
      </c>
      <c r="Q270" s="2">
        <v>7373093.9716659999</v>
      </c>
      <c r="R270" s="2">
        <v>4226133.05401015</v>
      </c>
      <c r="S270" s="2">
        <v>11599227.0256761</v>
      </c>
      <c r="T270">
        <v>2943</v>
      </c>
      <c r="U270">
        <v>4803</v>
      </c>
      <c r="V270">
        <v>317</v>
      </c>
      <c r="W270">
        <v>351</v>
      </c>
      <c r="X270" s="15">
        <v>59.262481488294803</v>
      </c>
      <c r="Y270" s="15">
        <v>89949.380702333394</v>
      </c>
      <c r="Z270" s="3">
        <v>1.30776956647779E-2</v>
      </c>
      <c r="AA270" s="3">
        <v>0</v>
      </c>
      <c r="AB270" s="15">
        <v>1439190.0912373301</v>
      </c>
      <c r="AC270" s="15">
        <v>7430.2186792636503</v>
      </c>
    </row>
    <row r="271" spans="1:29" x14ac:dyDescent="0.3">
      <c r="A271">
        <v>1</v>
      </c>
      <c r="B271" s="14">
        <v>4.03396101499591</v>
      </c>
      <c r="C271" s="14">
        <v>1.8</v>
      </c>
      <c r="D271" s="14">
        <v>5.5355342391192703</v>
      </c>
      <c r="E271" s="14">
        <v>0.84127666493544195</v>
      </c>
      <c r="F271" s="14">
        <v>1.2941832461754501</v>
      </c>
      <c r="G271" s="14">
        <v>16.013778858256401</v>
      </c>
      <c r="H271" s="14">
        <v>0.35069914478076097</v>
      </c>
      <c r="I271">
        <v>6.4999999999999997E-4</v>
      </c>
      <c r="J271" t="s">
        <v>29</v>
      </c>
      <c r="K271">
        <v>5</v>
      </c>
      <c r="L271" t="s">
        <v>30</v>
      </c>
      <c r="M271">
        <v>22365</v>
      </c>
      <c r="N271" s="16">
        <v>31.1130001544952</v>
      </c>
      <c r="O271">
        <v>6.4999999363887101E-4</v>
      </c>
      <c r="P271" s="2">
        <v>24504916.455677502</v>
      </c>
      <c r="Q271" s="2">
        <v>6699473.3593864096</v>
      </c>
      <c r="R271" s="2">
        <v>2657952.06258287</v>
      </c>
      <c r="S271" s="2">
        <v>9357425.4219692908</v>
      </c>
      <c r="T271">
        <v>1187</v>
      </c>
      <c r="U271">
        <v>3588</v>
      </c>
      <c r="V271">
        <v>124</v>
      </c>
      <c r="W271">
        <v>235</v>
      </c>
      <c r="X271" s="15">
        <v>161.466253910776</v>
      </c>
      <c r="Y271" s="15">
        <v>42247.507062268603</v>
      </c>
      <c r="Z271" s="3">
        <v>1.3831691500707601E-2</v>
      </c>
      <c r="AA271" s="3">
        <v>0</v>
      </c>
      <c r="AB271" s="15">
        <v>675960.112996298</v>
      </c>
      <c r="AC271" s="15">
        <v>849111.87813615496</v>
      </c>
    </row>
    <row r="272" spans="1:29" x14ac:dyDescent="0.3">
      <c r="A272">
        <v>2</v>
      </c>
      <c r="B272" s="14">
        <v>6.5369594585682904</v>
      </c>
      <c r="C272" s="14">
        <v>1.8</v>
      </c>
      <c r="D272" s="14">
        <v>0.13219133557028301</v>
      </c>
      <c r="E272" s="14">
        <v>1.9420387229679399</v>
      </c>
      <c r="F272" s="14">
        <v>1.28856185797583</v>
      </c>
      <c r="G272" s="14">
        <v>16.910843541807701</v>
      </c>
      <c r="H272" s="14">
        <v>0.40771669354663598</v>
      </c>
      <c r="I272">
        <v>6.4999999999999997E-4</v>
      </c>
      <c r="J272" t="s">
        <v>29</v>
      </c>
      <c r="K272">
        <v>5</v>
      </c>
      <c r="L272" t="s">
        <v>30</v>
      </c>
      <c r="M272">
        <v>23071</v>
      </c>
      <c r="N272" s="16">
        <v>31.825000047683702</v>
      </c>
      <c r="O272">
        <v>6.4999995902016499E-4</v>
      </c>
      <c r="P272" s="2">
        <v>27818097.068406999</v>
      </c>
      <c r="Q272" s="2">
        <v>7373098.6075302698</v>
      </c>
      <c r="R272" s="2">
        <v>4226635.7160335202</v>
      </c>
      <c r="S272" s="2">
        <v>11599734.323563799</v>
      </c>
      <c r="T272">
        <v>2943</v>
      </c>
      <c r="U272">
        <v>4803</v>
      </c>
      <c r="V272">
        <v>317</v>
      </c>
      <c r="W272">
        <v>351</v>
      </c>
      <c r="X272" s="15">
        <v>59.106929303469002</v>
      </c>
      <c r="Y272" s="15">
        <v>89951.727654332703</v>
      </c>
      <c r="Z272" s="3">
        <v>1.30771978765763E-2</v>
      </c>
      <c r="AA272" s="3">
        <v>0</v>
      </c>
      <c r="AB272" s="15">
        <v>1439227.64246932</v>
      </c>
      <c r="AC272" s="15">
        <v>7422.7527297797296</v>
      </c>
    </row>
    <row r="273" spans="1:29" x14ac:dyDescent="0.3">
      <c r="A273">
        <v>1</v>
      </c>
      <c r="B273" s="14">
        <v>3.9995933918320801</v>
      </c>
      <c r="C273" s="14">
        <v>1.7999999999990199</v>
      </c>
      <c r="D273" s="14">
        <v>5.46203380452177</v>
      </c>
      <c r="E273" s="14">
        <v>0.86704335048734504</v>
      </c>
      <c r="F273" s="14">
        <v>1.29472554679957</v>
      </c>
      <c r="G273" s="14">
        <v>16.0544499769669</v>
      </c>
      <c r="H273" s="14">
        <v>0.35070318276121898</v>
      </c>
      <c r="I273">
        <v>6.4999999999999997E-4</v>
      </c>
      <c r="J273" t="s">
        <v>29</v>
      </c>
      <c r="K273">
        <v>6</v>
      </c>
      <c r="L273" t="s">
        <v>30</v>
      </c>
      <c r="M273">
        <v>31137</v>
      </c>
      <c r="N273" s="16">
        <v>43.547999858856201</v>
      </c>
      <c r="O273">
        <v>6.4999999998549595E-4</v>
      </c>
      <c r="P273" s="2">
        <v>24500380.5675564</v>
      </c>
      <c r="Q273" s="2">
        <v>6698042.3357685897</v>
      </c>
      <c r="R273" s="2">
        <v>2666035.2753639901</v>
      </c>
      <c r="S273" s="2">
        <v>9364077.6111325808</v>
      </c>
      <c r="T273">
        <v>1208</v>
      </c>
      <c r="U273">
        <v>3570</v>
      </c>
      <c r="V273">
        <v>126</v>
      </c>
      <c r="W273">
        <v>234</v>
      </c>
      <c r="X273" s="15">
        <v>162.22593815345601</v>
      </c>
      <c r="Y273" s="15">
        <v>42805.063123126602</v>
      </c>
      <c r="Z273" s="3">
        <v>1.37987626956841E-2</v>
      </c>
      <c r="AA273" s="3">
        <v>0</v>
      </c>
      <c r="AB273" s="15">
        <v>684881.00997002597</v>
      </c>
      <c r="AC273" s="15">
        <v>841779.38025621802</v>
      </c>
    </row>
    <row r="274" spans="1:29" x14ac:dyDescent="0.3">
      <c r="A274">
        <v>2</v>
      </c>
      <c r="B274" s="14">
        <v>6.5369531414614999</v>
      </c>
      <c r="C274" s="14">
        <v>1.8</v>
      </c>
      <c r="D274" s="14">
        <v>0.13219211866826999</v>
      </c>
      <c r="E274" s="14">
        <v>1.9420403908700801</v>
      </c>
      <c r="F274" s="14">
        <v>1.2885619972745199</v>
      </c>
      <c r="G274" s="14">
        <v>16.9108476809458</v>
      </c>
      <c r="H274" s="14">
        <v>0.407716693826773</v>
      </c>
      <c r="I274">
        <v>6.4999999999999997E-4</v>
      </c>
      <c r="J274" t="s">
        <v>29</v>
      </c>
      <c r="K274">
        <v>6</v>
      </c>
      <c r="L274" t="s">
        <v>30</v>
      </c>
      <c r="M274">
        <v>19138</v>
      </c>
      <c r="N274" s="16">
        <v>27.069000005722</v>
      </c>
      <c r="O274">
        <v>6.4999998394066805E-4</v>
      </c>
      <c r="P274" s="2">
        <v>27818094.7205148</v>
      </c>
      <c r="Q274" s="2">
        <v>7373098.2932569003</v>
      </c>
      <c r="R274" s="2">
        <v>4226638.7142513301</v>
      </c>
      <c r="S274" s="2">
        <v>11599737.0075082</v>
      </c>
      <c r="T274">
        <v>2943</v>
      </c>
      <c r="U274">
        <v>4803</v>
      </c>
      <c r="V274">
        <v>317</v>
      </c>
      <c r="W274">
        <v>351</v>
      </c>
      <c r="X274" s="15">
        <v>59.106723126758901</v>
      </c>
      <c r="Y274" s="15">
        <v>89951.734969854806</v>
      </c>
      <c r="Z274" s="3">
        <v>1.30771839525941E-2</v>
      </c>
      <c r="AA274" s="3">
        <v>0</v>
      </c>
      <c r="AB274" s="15">
        <v>1439227.7595176699</v>
      </c>
      <c r="AC274" s="15">
        <v>7422.7708097818804</v>
      </c>
    </row>
    <row r="275" spans="1:29" x14ac:dyDescent="0.3">
      <c r="A275">
        <v>1</v>
      </c>
      <c r="B275" s="14">
        <v>4.0008092173829404</v>
      </c>
      <c r="C275" s="14">
        <v>1.8</v>
      </c>
      <c r="D275" s="14">
        <v>5.4812417489842904</v>
      </c>
      <c r="E275" s="14">
        <v>0.86225442445557499</v>
      </c>
      <c r="F275" s="14">
        <v>1.29472477382148</v>
      </c>
      <c r="G275" s="14">
        <v>16.053567773908799</v>
      </c>
      <c r="H275" s="14">
        <v>0.350703105730508</v>
      </c>
      <c r="I275">
        <v>6.4999999999999997E-4</v>
      </c>
      <c r="J275" t="s">
        <v>29</v>
      </c>
      <c r="K275">
        <v>7</v>
      </c>
      <c r="L275" t="s">
        <v>30</v>
      </c>
      <c r="M275">
        <v>24725</v>
      </c>
      <c r="N275" s="16">
        <v>34.584999799728301</v>
      </c>
      <c r="O275">
        <v>6.4999995881034E-4</v>
      </c>
      <c r="P275" s="2">
        <v>24500457.718283098</v>
      </c>
      <c r="Q275" s="2">
        <v>6698072.2094921498</v>
      </c>
      <c r="R275" s="2">
        <v>2665639.4830055698</v>
      </c>
      <c r="S275" s="2">
        <v>9363711.6924977303</v>
      </c>
      <c r="T275">
        <v>1205</v>
      </c>
      <c r="U275">
        <v>3574</v>
      </c>
      <c r="V275">
        <v>125</v>
      </c>
      <c r="W275">
        <v>233</v>
      </c>
      <c r="X275" s="15">
        <v>161.97745981974501</v>
      </c>
      <c r="Y275" s="15">
        <v>42697.532505202798</v>
      </c>
      <c r="Z275" s="3">
        <v>1.37995185204973E-2</v>
      </c>
      <c r="AA275" s="3">
        <v>0</v>
      </c>
      <c r="AB275" s="15">
        <v>683160.52008324501</v>
      </c>
      <c r="AC275" s="15">
        <v>843445.73440049402</v>
      </c>
    </row>
    <row r="276" spans="1:29" x14ac:dyDescent="0.3">
      <c r="A276">
        <v>2</v>
      </c>
      <c r="B276" s="14">
        <v>6.5383586209823097</v>
      </c>
      <c r="C276" s="14">
        <v>1.7999999999999901</v>
      </c>
      <c r="D276" s="14">
        <v>0.131977026296662</v>
      </c>
      <c r="E276" s="14">
        <v>1.9418764842696601</v>
      </c>
      <c r="F276" s="14">
        <v>1.28830417029663</v>
      </c>
      <c r="G276" s="14">
        <v>16.908984986560998</v>
      </c>
      <c r="H276" s="14">
        <v>0.40771217236289398</v>
      </c>
      <c r="I276">
        <v>6.4999999999999997E-4</v>
      </c>
      <c r="J276" t="s">
        <v>29</v>
      </c>
      <c r="K276">
        <v>7</v>
      </c>
      <c r="L276" t="s">
        <v>30</v>
      </c>
      <c r="M276">
        <v>14005</v>
      </c>
      <c r="N276" s="16">
        <v>19.972000122070298</v>
      </c>
      <c r="O276">
        <v>6.4999996472297399E-4</v>
      </c>
      <c r="P276" s="2">
        <v>27818099.6677671</v>
      </c>
      <c r="Q276" s="2">
        <v>7373093.9774759598</v>
      </c>
      <c r="R276" s="2">
        <v>4226132.9247120004</v>
      </c>
      <c r="S276" s="2">
        <v>11599226.902187901</v>
      </c>
      <c r="T276">
        <v>2943</v>
      </c>
      <c r="U276">
        <v>4803</v>
      </c>
      <c r="V276">
        <v>317</v>
      </c>
      <c r="W276">
        <v>351</v>
      </c>
      <c r="X276" s="15">
        <v>59.262493307491702</v>
      </c>
      <c r="Y276" s="15">
        <v>89949.380028836895</v>
      </c>
      <c r="Z276" s="3">
        <v>1.30776743860974E-2</v>
      </c>
      <c r="AA276" s="3">
        <v>0</v>
      </c>
      <c r="AB276" s="15">
        <v>1439190.0804613901</v>
      </c>
      <c r="AC276" s="15">
        <v>7430.22325576616</v>
      </c>
    </row>
    <row r="277" spans="1:29" x14ac:dyDescent="0.3">
      <c r="A277">
        <v>1</v>
      </c>
      <c r="B277" s="14">
        <v>3.9995889361590602</v>
      </c>
      <c r="C277" s="14">
        <v>1.8</v>
      </c>
      <c r="D277" s="14">
        <v>5.4620243148848298</v>
      </c>
      <c r="E277" s="14">
        <v>0.86704586509515003</v>
      </c>
      <c r="F277" s="14">
        <v>1.2947255496672501</v>
      </c>
      <c r="G277" s="14">
        <v>16.054458579440102</v>
      </c>
      <c r="H277" s="14">
        <v>0.350703182763622</v>
      </c>
      <c r="I277">
        <v>6.4999999999999997E-4</v>
      </c>
      <c r="J277" t="s">
        <v>29</v>
      </c>
      <c r="K277">
        <v>8</v>
      </c>
      <c r="L277" t="s">
        <v>30</v>
      </c>
      <c r="M277">
        <v>38914</v>
      </c>
      <c r="N277" s="16">
        <v>55.134000062942498</v>
      </c>
      <c r="O277">
        <v>6.4999999993009495E-4</v>
      </c>
      <c r="P277" s="2">
        <v>24500380.228579599</v>
      </c>
      <c r="Q277" s="2">
        <v>6698041.78852819</v>
      </c>
      <c r="R277" s="2">
        <v>2666035.8551290599</v>
      </c>
      <c r="S277" s="2">
        <v>9364077.6436572596</v>
      </c>
      <c r="T277">
        <v>1208</v>
      </c>
      <c r="U277">
        <v>3570</v>
      </c>
      <c r="V277">
        <v>126</v>
      </c>
      <c r="W277">
        <v>234</v>
      </c>
      <c r="X277" s="15">
        <v>162.22603887142199</v>
      </c>
      <c r="Y277" s="15">
        <v>42805.134264879998</v>
      </c>
      <c r="Z277" s="3">
        <v>1.37987553150902E-2</v>
      </c>
      <c r="AA277" s="3">
        <v>0</v>
      </c>
      <c r="AB277" s="15">
        <v>684882.14823808102</v>
      </c>
      <c r="AC277" s="15">
        <v>841778.44038200495</v>
      </c>
    </row>
    <row r="278" spans="1:29" x14ac:dyDescent="0.3">
      <c r="A278">
        <v>2</v>
      </c>
      <c r="B278" s="14">
        <v>6.5383597572236596</v>
      </c>
      <c r="C278" s="14">
        <v>1.8</v>
      </c>
      <c r="D278" s="14">
        <v>0.13197706838780199</v>
      </c>
      <c r="E278" s="14">
        <v>1.9418761850663899</v>
      </c>
      <c r="F278" s="14">
        <v>1.2883041422113499</v>
      </c>
      <c r="G278" s="14">
        <v>16.9089841573394</v>
      </c>
      <c r="H278" s="14">
        <v>0.40771217295579498</v>
      </c>
      <c r="I278">
        <v>6.4999999999999997E-4</v>
      </c>
      <c r="J278" t="s">
        <v>29</v>
      </c>
      <c r="K278">
        <v>8</v>
      </c>
      <c r="L278" t="s">
        <v>30</v>
      </c>
      <c r="M278">
        <v>13749</v>
      </c>
      <c r="N278" s="16">
        <v>19.524000167846602</v>
      </c>
      <c r="O278">
        <v>6.4999998446292997E-4</v>
      </c>
      <c r="P278" s="2">
        <v>27818100.107100502</v>
      </c>
      <c r="Q278" s="2">
        <v>7373094.0535842497</v>
      </c>
      <c r="R278" s="2">
        <v>4226132.4152183104</v>
      </c>
      <c r="S278" s="2">
        <v>11599226.468802501</v>
      </c>
      <c r="T278">
        <v>2943</v>
      </c>
      <c r="U278">
        <v>4803</v>
      </c>
      <c r="V278">
        <v>317</v>
      </c>
      <c r="W278">
        <v>351</v>
      </c>
      <c r="X278" s="15">
        <v>59.262426605627297</v>
      </c>
      <c r="Y278" s="15">
        <v>89949.378873980793</v>
      </c>
      <c r="Z278" s="3">
        <v>1.30776724267239E-2</v>
      </c>
      <c r="AA278" s="3">
        <v>0</v>
      </c>
      <c r="AB278" s="15">
        <v>1439190.0619836899</v>
      </c>
      <c r="AC278" s="15">
        <v>7430.2172625101302</v>
      </c>
    </row>
    <row r="279" spans="1:29" x14ac:dyDescent="0.3">
      <c r="A279">
        <v>1</v>
      </c>
      <c r="B279" s="14">
        <v>4.0006765256751002</v>
      </c>
      <c r="C279" s="14">
        <v>1.7999999997141201</v>
      </c>
      <c r="D279" s="14">
        <v>5.49072095612682</v>
      </c>
      <c r="E279" s="14">
        <v>0.86047915764442096</v>
      </c>
      <c r="F279" s="14">
        <v>1.29472486129945</v>
      </c>
      <c r="G279" s="14">
        <v>16.052588233529601</v>
      </c>
      <c r="H279" s="14">
        <v>0.35070383505147201</v>
      </c>
      <c r="I279">
        <v>6.4999999999999997E-4</v>
      </c>
      <c r="J279" t="s">
        <v>29</v>
      </c>
      <c r="K279">
        <v>9</v>
      </c>
      <c r="L279" t="s">
        <v>30</v>
      </c>
      <c r="M279">
        <v>28865</v>
      </c>
      <c r="N279" s="16">
        <v>40.862999916076603</v>
      </c>
      <c r="O279">
        <v>6.4999994493378005E-4</v>
      </c>
      <c r="P279" s="2">
        <v>24500286.153294198</v>
      </c>
      <c r="Q279" s="2">
        <v>6698214.7308982797</v>
      </c>
      <c r="R279" s="2">
        <v>2665826.7290512598</v>
      </c>
      <c r="S279" s="2">
        <v>9364041.4599495493</v>
      </c>
      <c r="T279">
        <v>1199</v>
      </c>
      <c r="U279">
        <v>3575</v>
      </c>
      <c r="V279">
        <v>125</v>
      </c>
      <c r="W279">
        <v>233</v>
      </c>
      <c r="X279" s="15">
        <v>161.843957859239</v>
      </c>
      <c r="Y279" s="15">
        <v>42650.259530929099</v>
      </c>
      <c r="Z279" s="3">
        <v>1.3800363619687899E-2</v>
      </c>
      <c r="AA279" s="3">
        <v>0</v>
      </c>
      <c r="AB279" s="15">
        <v>682404.152494865</v>
      </c>
      <c r="AC279" s="15">
        <v>844208.01048822096</v>
      </c>
    </row>
    <row r="280" spans="1:29" x14ac:dyDescent="0.3">
      <c r="A280">
        <v>2</v>
      </c>
      <c r="B280" s="14">
        <v>6.5383577837821898</v>
      </c>
      <c r="C280" s="14">
        <v>1.7999999991526301</v>
      </c>
      <c r="D280" s="14">
        <v>0.13197744121398</v>
      </c>
      <c r="E280" s="14">
        <v>1.9418767399318499</v>
      </c>
      <c r="F280" s="14">
        <v>1.2883041596079401</v>
      </c>
      <c r="G280" s="14">
        <v>16.908985455524899</v>
      </c>
      <c r="H280" s="14">
        <v>0.40771217441602098</v>
      </c>
      <c r="I280">
        <v>6.4999999999999997E-4</v>
      </c>
      <c r="J280" t="s">
        <v>29</v>
      </c>
      <c r="K280">
        <v>9</v>
      </c>
      <c r="L280" t="s">
        <v>30</v>
      </c>
      <c r="M280">
        <v>15227</v>
      </c>
      <c r="N280" s="16">
        <v>21.627000093460001</v>
      </c>
      <c r="O280">
        <v>6.4999997297825196E-4</v>
      </c>
      <c r="P280" s="2">
        <v>27818099.4319769</v>
      </c>
      <c r="Q280" s="2">
        <v>7373093.9769747099</v>
      </c>
      <c r="R280" s="2">
        <v>4226133.4092753297</v>
      </c>
      <c r="S280" s="2">
        <v>11599227.38625</v>
      </c>
      <c r="T280">
        <v>2943</v>
      </c>
      <c r="U280">
        <v>4803</v>
      </c>
      <c r="V280">
        <v>317</v>
      </c>
      <c r="W280">
        <v>351</v>
      </c>
      <c r="X280" s="15">
        <v>59.262321190001401</v>
      </c>
      <c r="Y280" s="15">
        <v>89949.381060532105</v>
      </c>
      <c r="Z280" s="3">
        <v>1.3077674678568201E-2</v>
      </c>
      <c r="AA280" s="3">
        <v>0</v>
      </c>
      <c r="AB280" s="15">
        <v>1439190.09696851</v>
      </c>
      <c r="AC280" s="15">
        <v>7430.2250355045999</v>
      </c>
    </row>
    <row r="281" spans="1:29" x14ac:dyDescent="0.3">
      <c r="A281">
        <v>1</v>
      </c>
      <c r="B281" s="14">
        <v>3.9995932377323</v>
      </c>
      <c r="C281" s="14">
        <v>1.79999999999199</v>
      </c>
      <c r="D281" s="14">
        <v>5.4620334762250797</v>
      </c>
      <c r="E281" s="14">
        <v>0.86704343750302204</v>
      </c>
      <c r="F281" s="14">
        <v>1.2947255468996799</v>
      </c>
      <c r="G281" s="14">
        <v>16.054450274585299</v>
      </c>
      <c r="H281" s="14">
        <v>0.35070318276247098</v>
      </c>
      <c r="I281">
        <v>6.4999999999999997E-4</v>
      </c>
      <c r="J281" t="s">
        <v>29</v>
      </c>
      <c r="K281">
        <v>10</v>
      </c>
      <c r="L281" t="s">
        <v>30</v>
      </c>
      <c r="M281">
        <v>32399</v>
      </c>
      <c r="N281" s="16">
        <v>45.924999952316199</v>
      </c>
      <c r="O281">
        <v>6.4999999997895496E-4</v>
      </c>
      <c r="P281" s="2">
        <v>24500380.5559038</v>
      </c>
      <c r="Q281" s="2">
        <v>6698042.3168545496</v>
      </c>
      <c r="R281" s="2">
        <v>2666035.2954409402</v>
      </c>
      <c r="S281" s="2">
        <v>9364077.6122954991</v>
      </c>
      <c r="T281">
        <v>1208</v>
      </c>
      <c r="U281">
        <v>3570</v>
      </c>
      <c r="V281">
        <v>126</v>
      </c>
      <c r="W281">
        <v>234</v>
      </c>
      <c r="X281" s="15">
        <v>162.22594163847</v>
      </c>
      <c r="Y281" s="15">
        <v>42805.065584192896</v>
      </c>
      <c r="Z281" s="3">
        <v>1.37987624447916E-2</v>
      </c>
      <c r="AA281" s="3">
        <v>0</v>
      </c>
      <c r="AB281" s="15">
        <v>684881.04934708599</v>
      </c>
      <c r="AC281" s="15">
        <v>841779.34774438804</v>
      </c>
    </row>
    <row r="282" spans="1:29" x14ac:dyDescent="0.3">
      <c r="A282">
        <v>2</v>
      </c>
      <c r="B282" s="14">
        <v>6.5383592806243698</v>
      </c>
      <c r="C282" s="14">
        <v>1.79999999922214</v>
      </c>
      <c r="D282" s="14">
        <v>0.13197676075583001</v>
      </c>
      <c r="E282" s="14">
        <v>1.9418762942293</v>
      </c>
      <c r="F282" s="14">
        <v>1.2883041696915301</v>
      </c>
      <c r="G282" s="14">
        <v>16.908984659239501</v>
      </c>
      <c r="H282" s="14">
        <v>0.40771217149808697</v>
      </c>
      <c r="I282">
        <v>6.4999999999999997E-4</v>
      </c>
      <c r="J282" t="s">
        <v>29</v>
      </c>
      <c r="K282">
        <v>10</v>
      </c>
      <c r="L282" t="s">
        <v>30</v>
      </c>
      <c r="M282">
        <v>13920</v>
      </c>
      <c r="N282" s="16">
        <v>19.753000020980799</v>
      </c>
      <c r="O282">
        <v>6.4999994797611705E-4</v>
      </c>
      <c r="P282" s="2">
        <v>27818099.895691</v>
      </c>
      <c r="Q282" s="2">
        <v>7373093.9882064704</v>
      </c>
      <c r="R282" s="2">
        <v>4226132.5651617097</v>
      </c>
      <c r="S282" s="2">
        <v>11599226.553368101</v>
      </c>
      <c r="T282">
        <v>2943</v>
      </c>
      <c r="U282">
        <v>4803</v>
      </c>
      <c r="V282">
        <v>317</v>
      </c>
      <c r="W282">
        <v>351</v>
      </c>
      <c r="X282" s="15">
        <v>59.262592715525102</v>
      </c>
      <c r="Y282" s="15">
        <v>89949.379333355697</v>
      </c>
      <c r="Z282" s="3">
        <v>1.30776776327945E-2</v>
      </c>
      <c r="AA282" s="3">
        <v>0</v>
      </c>
      <c r="AB282" s="15">
        <v>1439190.06933369</v>
      </c>
      <c r="AC282" s="15">
        <v>7430.2207695577199</v>
      </c>
    </row>
    <row r="283" spans="1:29" x14ac:dyDescent="0.3">
      <c r="A283">
        <v>1</v>
      </c>
      <c r="B283" s="14">
        <v>4.0389267504095701</v>
      </c>
      <c r="C283" s="14">
        <v>1.8</v>
      </c>
      <c r="D283" s="14">
        <v>5.4080544371180697</v>
      </c>
      <c r="E283" s="14">
        <v>0.86238366635574304</v>
      </c>
      <c r="F283" s="14">
        <v>1.2858797946073199</v>
      </c>
      <c r="G283" s="14">
        <v>16.013350512007801</v>
      </c>
      <c r="H283" s="14">
        <v>0.350394805600593</v>
      </c>
      <c r="I283">
        <v>6.9999999999999999E-4</v>
      </c>
      <c r="J283" t="s">
        <v>29</v>
      </c>
      <c r="K283">
        <v>1</v>
      </c>
      <c r="L283" t="s">
        <v>30</v>
      </c>
      <c r="M283">
        <v>22369</v>
      </c>
      <c r="N283" s="16">
        <v>31.894999980926499</v>
      </c>
      <c r="O283">
        <v>6.9999997568068596E-4</v>
      </c>
      <c r="P283" s="2">
        <v>24486521.647740498</v>
      </c>
      <c r="Q283" s="2">
        <v>6690704.8969752798</v>
      </c>
      <c r="R283" s="2">
        <v>2648541.5775357899</v>
      </c>
      <c r="S283" s="2">
        <v>9339246.4745110795</v>
      </c>
      <c r="T283">
        <v>1208</v>
      </c>
      <c r="U283">
        <v>3589</v>
      </c>
      <c r="V283">
        <v>128</v>
      </c>
      <c r="W283">
        <v>237</v>
      </c>
      <c r="X283" s="15">
        <v>163.262274649592</v>
      </c>
      <c r="Y283" s="15">
        <v>42861.322493261701</v>
      </c>
      <c r="Z283" s="3">
        <v>1.37996493728972E-2</v>
      </c>
      <c r="AA283" s="3">
        <v>0</v>
      </c>
      <c r="AB283" s="15">
        <v>685781.15989218804</v>
      </c>
      <c r="AC283" s="15">
        <v>838784.70539108198</v>
      </c>
    </row>
    <row r="284" spans="1:29" x14ac:dyDescent="0.3">
      <c r="A284">
        <v>2</v>
      </c>
      <c r="B284" s="14">
        <v>6.53401511069573</v>
      </c>
      <c r="C284" s="14">
        <v>1.7999999963347</v>
      </c>
      <c r="D284" s="14">
        <v>0.135915285242133</v>
      </c>
      <c r="E284" s="14">
        <v>1.94238051273527</v>
      </c>
      <c r="F284" s="14">
        <v>1.28098163730141</v>
      </c>
      <c r="G284" s="14">
        <v>16.896461280891</v>
      </c>
      <c r="H284" s="14">
        <v>0.40740923001995999</v>
      </c>
      <c r="I284">
        <v>6.9999999999999999E-4</v>
      </c>
      <c r="J284" t="s">
        <v>29</v>
      </c>
      <c r="K284">
        <v>1</v>
      </c>
      <c r="L284" t="s">
        <v>30</v>
      </c>
      <c r="M284">
        <v>17265</v>
      </c>
      <c r="N284" s="16">
        <v>24.641000032424898</v>
      </c>
      <c r="O284">
        <v>6.9999997758981799E-4</v>
      </c>
      <c r="P284" s="2">
        <v>27797087.961930498</v>
      </c>
      <c r="Q284" s="2">
        <v>7367387.0639567198</v>
      </c>
      <c r="R284" s="2">
        <v>4221569.7047977401</v>
      </c>
      <c r="S284" s="2">
        <v>11588956.7687544</v>
      </c>
      <c r="T284">
        <v>2943</v>
      </c>
      <c r="U284">
        <v>4802</v>
      </c>
      <c r="V284">
        <v>316</v>
      </c>
      <c r="W284">
        <v>351</v>
      </c>
      <c r="X284" s="15">
        <v>57.575754886533197</v>
      </c>
      <c r="Y284" s="15">
        <v>89930.881832104904</v>
      </c>
      <c r="Z284" s="3">
        <v>1.3060264656629499E-2</v>
      </c>
      <c r="AA284" s="3">
        <v>0</v>
      </c>
      <c r="AB284" s="15">
        <v>1438894.1093136701</v>
      </c>
      <c r="AC284" s="15">
        <v>7434.1538910126101</v>
      </c>
    </row>
    <row r="285" spans="1:29" x14ac:dyDescent="0.3">
      <c r="A285">
        <v>1</v>
      </c>
      <c r="B285" s="14">
        <v>4.0386118134644304</v>
      </c>
      <c r="C285" s="14">
        <v>1.8</v>
      </c>
      <c r="D285" s="14">
        <v>5.42539875412385</v>
      </c>
      <c r="E285" s="14">
        <v>0.85994203285951998</v>
      </c>
      <c r="F285" s="14">
        <v>1.28589229362795</v>
      </c>
      <c r="G285" s="14">
        <v>16.009345558748699</v>
      </c>
      <c r="H285" s="14">
        <v>0.35039417142549101</v>
      </c>
      <c r="I285">
        <v>6.9999999999999999E-4</v>
      </c>
      <c r="J285" t="s">
        <v>29</v>
      </c>
      <c r="K285">
        <v>2</v>
      </c>
      <c r="L285" t="s">
        <v>30</v>
      </c>
      <c r="M285">
        <v>23516</v>
      </c>
      <c r="N285" s="16">
        <v>33.756000041961599</v>
      </c>
      <c r="O285">
        <v>6.9999997153088296E-4</v>
      </c>
      <c r="P285" s="2">
        <v>24486325.154939599</v>
      </c>
      <c r="Q285" s="2">
        <v>6691328.6273138504</v>
      </c>
      <c r="R285" s="2">
        <v>2649097.7470462499</v>
      </c>
      <c r="S285" s="2">
        <v>9340426.3743600994</v>
      </c>
      <c r="T285">
        <v>1206</v>
      </c>
      <c r="U285">
        <v>3587</v>
      </c>
      <c r="V285">
        <v>126</v>
      </c>
      <c r="W285">
        <v>237</v>
      </c>
      <c r="X285" s="15">
        <v>163.035364872988</v>
      </c>
      <c r="Y285" s="15">
        <v>42767.155167999503</v>
      </c>
      <c r="Z285" s="3">
        <v>1.38031567397656E-2</v>
      </c>
      <c r="AA285" s="3">
        <v>0</v>
      </c>
      <c r="AB285" s="15">
        <v>684274.48268799298</v>
      </c>
      <c r="AC285" s="15">
        <v>840305.27218703902</v>
      </c>
    </row>
    <row r="286" spans="1:29" x14ac:dyDescent="0.3">
      <c r="A286">
        <v>2</v>
      </c>
      <c r="B286" s="14">
        <v>6.5340143706810299</v>
      </c>
      <c r="C286" s="14">
        <v>1.7999999994724101</v>
      </c>
      <c r="D286" s="14">
        <v>0.13591359744586301</v>
      </c>
      <c r="E286" s="14">
        <v>1.9423807606486401</v>
      </c>
      <c r="F286" s="14">
        <v>1.28098176530052</v>
      </c>
      <c r="G286" s="14">
        <v>16.8964621969082</v>
      </c>
      <c r="H286" s="14">
        <v>0.40740922649821498</v>
      </c>
      <c r="I286">
        <v>6.9999999999999999E-4</v>
      </c>
      <c r="J286" t="s">
        <v>29</v>
      </c>
      <c r="K286">
        <v>2</v>
      </c>
      <c r="L286" t="s">
        <v>30</v>
      </c>
      <c r="M286">
        <v>16871</v>
      </c>
      <c r="N286" s="16">
        <v>24.2210001945495</v>
      </c>
      <c r="O286">
        <v>6.9999997284857902E-4</v>
      </c>
      <c r="P286" s="2">
        <v>27797087.558062799</v>
      </c>
      <c r="Q286" s="2">
        <v>7367386.9084685398</v>
      </c>
      <c r="R286" s="2">
        <v>4221569.9292217297</v>
      </c>
      <c r="S286" s="2">
        <v>11588956.837690201</v>
      </c>
      <c r="T286">
        <v>2943</v>
      </c>
      <c r="U286">
        <v>4802</v>
      </c>
      <c r="V286">
        <v>316</v>
      </c>
      <c r="W286">
        <v>351</v>
      </c>
      <c r="X286" s="15">
        <v>57.5764033985336</v>
      </c>
      <c r="Y286" s="15">
        <v>89930.883265546305</v>
      </c>
      <c r="Z286" s="3">
        <v>1.30602826677901E-2</v>
      </c>
      <c r="AA286" s="3">
        <v>0</v>
      </c>
      <c r="AB286" s="15">
        <v>1438894.1322487399</v>
      </c>
      <c r="AC286" s="15">
        <v>7434.1453081944901</v>
      </c>
    </row>
    <row r="287" spans="1:29" x14ac:dyDescent="0.3">
      <c r="A287">
        <v>1</v>
      </c>
      <c r="B287" s="14">
        <v>4.0386106186677697</v>
      </c>
      <c r="C287" s="14">
        <v>1.8</v>
      </c>
      <c r="D287" s="14">
        <v>5.4254005798579401</v>
      </c>
      <c r="E287" s="14">
        <v>0.85994217109794402</v>
      </c>
      <c r="F287" s="14">
        <v>1.2858923565442799</v>
      </c>
      <c r="G287" s="14">
        <v>16.009346367263099</v>
      </c>
      <c r="H287" s="14">
        <v>0.35039417587821098</v>
      </c>
      <c r="I287">
        <v>6.9999999999999999E-4</v>
      </c>
      <c r="J287" t="s">
        <v>29</v>
      </c>
      <c r="K287">
        <v>3</v>
      </c>
      <c r="L287" t="s">
        <v>30</v>
      </c>
      <c r="M287">
        <v>22560</v>
      </c>
      <c r="N287" s="16">
        <v>32.270999908447202</v>
      </c>
      <c r="O287">
        <v>6.9999987589391304E-4</v>
      </c>
      <c r="P287" s="2">
        <v>24486325.088831801</v>
      </c>
      <c r="Q287" s="2">
        <v>6691328.71905402</v>
      </c>
      <c r="R287" s="2">
        <v>2649098.2227701899</v>
      </c>
      <c r="S287" s="2">
        <v>9340426.9418242108</v>
      </c>
      <c r="T287">
        <v>1206</v>
      </c>
      <c r="U287">
        <v>3587</v>
      </c>
      <c r="V287">
        <v>126</v>
      </c>
      <c r="W287">
        <v>237</v>
      </c>
      <c r="X287" s="15">
        <v>163.035329790568</v>
      </c>
      <c r="Y287" s="15">
        <v>42767.152131001603</v>
      </c>
      <c r="Z287" s="3">
        <v>1.38031673593476E-2</v>
      </c>
      <c r="AA287" s="3">
        <v>0</v>
      </c>
      <c r="AB287" s="15">
        <v>684274.43409602705</v>
      </c>
      <c r="AC287" s="15">
        <v>840305.37414392701</v>
      </c>
    </row>
    <row r="288" spans="1:29" x14ac:dyDescent="0.3">
      <c r="A288">
        <v>2</v>
      </c>
      <c r="B288" s="14">
        <v>6.5340081203986502</v>
      </c>
      <c r="C288" s="14">
        <v>1.8</v>
      </c>
      <c r="D288" s="14">
        <v>0.135915511697104</v>
      </c>
      <c r="E288" s="14">
        <v>1.9423824039634301</v>
      </c>
      <c r="F288" s="14">
        <v>1.2809817684142599</v>
      </c>
      <c r="G288" s="14">
        <v>16.896466322881</v>
      </c>
      <c r="H288" s="14">
        <v>0.40740923007303498</v>
      </c>
      <c r="I288">
        <v>6.9999999999999999E-4</v>
      </c>
      <c r="J288" t="s">
        <v>29</v>
      </c>
      <c r="K288">
        <v>3</v>
      </c>
      <c r="L288" t="s">
        <v>30</v>
      </c>
      <c r="M288">
        <v>17316</v>
      </c>
      <c r="N288" s="16">
        <v>24.963999986648499</v>
      </c>
      <c r="O288">
        <v>6.9999970456896695E-4</v>
      </c>
      <c r="P288" s="2">
        <v>27797085.428819299</v>
      </c>
      <c r="Q288" s="2">
        <v>7367386.6708373604</v>
      </c>
      <c r="R288" s="2">
        <v>4221572.9720309395</v>
      </c>
      <c r="S288" s="2">
        <v>11588959.642868301</v>
      </c>
      <c r="T288">
        <v>2943</v>
      </c>
      <c r="U288">
        <v>4802</v>
      </c>
      <c r="V288">
        <v>316</v>
      </c>
      <c r="W288">
        <v>351</v>
      </c>
      <c r="X288" s="15">
        <v>57.575791688549003</v>
      </c>
      <c r="Y288" s="15">
        <v>89930.890120932207</v>
      </c>
      <c r="Z288" s="3">
        <v>1.30602878863482E-2</v>
      </c>
      <c r="AA288" s="3">
        <v>0</v>
      </c>
      <c r="AB288" s="15">
        <v>1438894.24193491</v>
      </c>
      <c r="AC288" s="15">
        <v>7434.1710292792604</v>
      </c>
    </row>
    <row r="289" spans="1:29" x14ac:dyDescent="0.3">
      <c r="A289">
        <v>1</v>
      </c>
      <c r="B289" s="14">
        <v>4.0386119374508098</v>
      </c>
      <c r="C289" s="14">
        <v>1.79999999604682</v>
      </c>
      <c r="D289" s="14">
        <v>5.4254019261356596</v>
      </c>
      <c r="E289" s="14">
        <v>0.85994160067388103</v>
      </c>
      <c r="F289" s="14">
        <v>1.2858922877890899</v>
      </c>
      <c r="G289" s="14">
        <v>16.009344319304201</v>
      </c>
      <c r="H289" s="14">
        <v>0.35039417254823801</v>
      </c>
      <c r="I289">
        <v>6.9999999999999999E-4</v>
      </c>
      <c r="J289" t="s">
        <v>29</v>
      </c>
      <c r="K289">
        <v>4</v>
      </c>
      <c r="L289" t="s">
        <v>30</v>
      </c>
      <c r="M289">
        <v>20919</v>
      </c>
      <c r="N289" s="16">
        <v>30.141000032424898</v>
      </c>
      <c r="O289">
        <v>6.9999997775563696E-4</v>
      </c>
      <c r="P289" s="2">
        <v>24486325.079310998</v>
      </c>
      <c r="Q289" s="2">
        <v>6691328.7621623604</v>
      </c>
      <c r="R289" s="2">
        <v>2649097.9016376198</v>
      </c>
      <c r="S289" s="2">
        <v>9340426.6637999807</v>
      </c>
      <c r="T289">
        <v>1206</v>
      </c>
      <c r="U289">
        <v>3587</v>
      </c>
      <c r="V289">
        <v>126</v>
      </c>
      <c r="W289">
        <v>237</v>
      </c>
      <c r="X289" s="15">
        <v>163.03532047333999</v>
      </c>
      <c r="Y289" s="15">
        <v>42767.138550486503</v>
      </c>
      <c r="Z289" s="3">
        <v>1.3803156832019299E-2</v>
      </c>
      <c r="AA289" s="3">
        <v>0</v>
      </c>
      <c r="AB289" s="15">
        <v>684274.21680778405</v>
      </c>
      <c r="AC289" s="15">
        <v>840305.53463799704</v>
      </c>
    </row>
    <row r="290" spans="1:29" x14ac:dyDescent="0.3">
      <c r="A290">
        <v>2</v>
      </c>
      <c r="B290" s="14">
        <v>6.5340179277740997</v>
      </c>
      <c r="C290" s="14">
        <v>1.7999999995526199</v>
      </c>
      <c r="D290" s="14">
        <v>0.135913572487256</v>
      </c>
      <c r="E290" s="14">
        <v>1.94237972951138</v>
      </c>
      <c r="F290" s="14">
        <v>1.28098165717037</v>
      </c>
      <c r="G290" s="14">
        <v>16.896459857210399</v>
      </c>
      <c r="H290" s="14">
        <v>0.40740922453454398</v>
      </c>
      <c r="I290">
        <v>6.9999999999999999E-4</v>
      </c>
      <c r="J290" t="s">
        <v>29</v>
      </c>
      <c r="K290">
        <v>4</v>
      </c>
      <c r="L290" t="s">
        <v>30</v>
      </c>
      <c r="M290">
        <v>17751</v>
      </c>
      <c r="N290" s="16">
        <v>25.722000122070298</v>
      </c>
      <c r="O290">
        <v>6.9999995556827E-4</v>
      </c>
      <c r="P290" s="2">
        <v>27797088.8252571</v>
      </c>
      <c r="Q290" s="2">
        <v>7367387.0678091496</v>
      </c>
      <c r="R290" s="2">
        <v>4221568.1362395603</v>
      </c>
      <c r="S290" s="2">
        <v>11588955.204048701</v>
      </c>
      <c r="T290">
        <v>2943</v>
      </c>
      <c r="U290">
        <v>4802</v>
      </c>
      <c r="V290">
        <v>316</v>
      </c>
      <c r="W290">
        <v>351</v>
      </c>
      <c r="X290" s="15">
        <v>57.5763513256694</v>
      </c>
      <c r="Y290" s="15">
        <v>89930.879011707002</v>
      </c>
      <c r="Z290" s="3">
        <v>1.3060283690919199E-2</v>
      </c>
      <c r="AA290" s="3">
        <v>0</v>
      </c>
      <c r="AB290" s="15">
        <v>1438894.0641873099</v>
      </c>
      <c r="AC290" s="15">
        <v>7434.1372194804399</v>
      </c>
    </row>
    <row r="291" spans="1:29" x14ac:dyDescent="0.3">
      <c r="A291">
        <v>1</v>
      </c>
      <c r="B291" s="14">
        <v>4.0386117656956699</v>
      </c>
      <c r="C291" s="14">
        <v>1.7999999961526101</v>
      </c>
      <c r="D291" s="14">
        <v>5.4253987384292497</v>
      </c>
      <c r="E291" s="14">
        <v>0.85994205470515195</v>
      </c>
      <c r="F291" s="14">
        <v>1.28589231016414</v>
      </c>
      <c r="G291" s="14">
        <v>16.009345601212601</v>
      </c>
      <c r="H291" s="14">
        <v>0.35039417182176003</v>
      </c>
      <c r="I291">
        <v>6.9999999999999999E-4</v>
      </c>
      <c r="J291" t="s">
        <v>29</v>
      </c>
      <c r="K291">
        <v>5</v>
      </c>
      <c r="L291" t="s">
        <v>30</v>
      </c>
      <c r="M291">
        <v>20543</v>
      </c>
      <c r="N291" s="16">
        <v>29.705000162124598</v>
      </c>
      <c r="O291">
        <v>6.9999998191079299E-4</v>
      </c>
      <c r="P291" s="2">
        <v>24486325.1601763</v>
      </c>
      <c r="Q291" s="2">
        <v>6691328.63264322</v>
      </c>
      <c r="R291" s="2">
        <v>2649097.7760828198</v>
      </c>
      <c r="S291" s="2">
        <v>9340426.4087260496</v>
      </c>
      <c r="T291">
        <v>1206</v>
      </c>
      <c r="U291">
        <v>3587</v>
      </c>
      <c r="V291">
        <v>126</v>
      </c>
      <c r="W291">
        <v>237</v>
      </c>
      <c r="X291" s="15">
        <v>163.03536491588599</v>
      </c>
      <c r="Y291" s="15">
        <v>42767.155561424901</v>
      </c>
      <c r="Z291" s="3">
        <v>1.3803151684965801E-2</v>
      </c>
      <c r="AA291" s="3">
        <v>0</v>
      </c>
      <c r="AB291" s="15">
        <v>684274.488982799</v>
      </c>
      <c r="AC291" s="15">
        <v>840305.26997730101</v>
      </c>
    </row>
    <row r="292" spans="1:29" x14ac:dyDescent="0.3">
      <c r="A292">
        <v>2</v>
      </c>
      <c r="B292" s="14">
        <v>6.5340153810805202</v>
      </c>
      <c r="C292" s="14">
        <v>1.7999999990212401</v>
      </c>
      <c r="D292" s="14">
        <v>0.13591352502356699</v>
      </c>
      <c r="E292" s="14">
        <v>1.94238044548022</v>
      </c>
      <c r="F292" s="14">
        <v>1.28098175442739</v>
      </c>
      <c r="G292" s="14">
        <v>16.896461591890201</v>
      </c>
      <c r="H292" s="14">
        <v>0.40740922554014503</v>
      </c>
      <c r="I292">
        <v>6.9999999999999999E-4</v>
      </c>
      <c r="J292" t="s">
        <v>29</v>
      </c>
      <c r="K292">
        <v>5</v>
      </c>
      <c r="L292" t="s">
        <v>30</v>
      </c>
      <c r="M292">
        <v>20528</v>
      </c>
      <c r="N292" s="16">
        <v>29.781000137329102</v>
      </c>
      <c r="O292">
        <v>6.9999993166155604E-4</v>
      </c>
      <c r="P292" s="2">
        <v>27797087.918918502</v>
      </c>
      <c r="Q292" s="2">
        <v>7367386.9459848702</v>
      </c>
      <c r="R292" s="2">
        <v>4221569.3873540498</v>
      </c>
      <c r="S292" s="2">
        <v>11588956.3333389</v>
      </c>
      <c r="T292">
        <v>2943</v>
      </c>
      <c r="U292">
        <v>4802</v>
      </c>
      <c r="V292">
        <v>316</v>
      </c>
      <c r="W292">
        <v>351</v>
      </c>
      <c r="X292" s="15">
        <v>57.576413492983498</v>
      </c>
      <c r="Y292" s="15">
        <v>89930.882110643506</v>
      </c>
      <c r="Z292" s="3">
        <v>1.3060280931905401E-2</v>
      </c>
      <c r="AA292" s="3">
        <v>0</v>
      </c>
      <c r="AB292" s="15">
        <v>1438894.11377029</v>
      </c>
      <c r="AC292" s="15">
        <v>7434.1426502435997</v>
      </c>
    </row>
    <row r="293" spans="1:29" x14ac:dyDescent="0.3">
      <c r="A293">
        <v>1</v>
      </c>
      <c r="B293" s="14">
        <v>4.0386117562734896</v>
      </c>
      <c r="C293" s="14">
        <v>1.8</v>
      </c>
      <c r="D293" s="14">
        <v>5.4253991680357903</v>
      </c>
      <c r="E293" s="14">
        <v>0.85994202095218997</v>
      </c>
      <c r="F293" s="14">
        <v>1.28589229733326</v>
      </c>
      <c r="G293" s="14">
        <v>16.009345370638101</v>
      </c>
      <c r="H293" s="14">
        <v>0.35039417186897398</v>
      </c>
      <c r="I293">
        <v>6.9999999999999999E-4</v>
      </c>
      <c r="J293" t="s">
        <v>29</v>
      </c>
      <c r="K293">
        <v>6</v>
      </c>
      <c r="L293" t="s">
        <v>30</v>
      </c>
      <c r="M293">
        <v>18653</v>
      </c>
      <c r="N293" s="16">
        <v>26.933000087738002</v>
      </c>
      <c r="O293">
        <v>6.9999996264739201E-4</v>
      </c>
      <c r="P293" s="2">
        <v>24486325.123574</v>
      </c>
      <c r="Q293" s="2">
        <v>6691328.6538904496</v>
      </c>
      <c r="R293" s="2">
        <v>2649097.8092523199</v>
      </c>
      <c r="S293" s="2">
        <v>9340426.4631427694</v>
      </c>
      <c r="T293">
        <v>1206</v>
      </c>
      <c r="U293">
        <v>3587</v>
      </c>
      <c r="V293">
        <v>126</v>
      </c>
      <c r="W293">
        <v>237</v>
      </c>
      <c r="X293" s="15">
        <v>163.03535851013899</v>
      </c>
      <c r="Y293" s="15">
        <v>42767.153372461398</v>
      </c>
      <c r="Z293" s="3">
        <v>1.38031549962276E-2</v>
      </c>
      <c r="AA293" s="3">
        <v>0</v>
      </c>
      <c r="AB293" s="15">
        <v>684274.45395938295</v>
      </c>
      <c r="AC293" s="15">
        <v>840305.30350026104</v>
      </c>
    </row>
    <row r="294" spans="1:29" x14ac:dyDescent="0.3">
      <c r="A294">
        <v>2</v>
      </c>
      <c r="B294" s="14">
        <v>6.5340078083510003</v>
      </c>
      <c r="C294" s="14">
        <v>1.8</v>
      </c>
      <c r="D294" s="14">
        <v>0.13591443872620401</v>
      </c>
      <c r="E294" s="14">
        <v>1.9423824942076999</v>
      </c>
      <c r="F294" s="14">
        <v>1.28098187160787</v>
      </c>
      <c r="G294" s="14">
        <v>16.896466584953899</v>
      </c>
      <c r="H294" s="14">
        <v>0.40740922640066002</v>
      </c>
      <c r="I294">
        <v>6.9999999999999999E-4</v>
      </c>
      <c r="J294" t="s">
        <v>29</v>
      </c>
      <c r="K294">
        <v>6</v>
      </c>
      <c r="L294" t="s">
        <v>30</v>
      </c>
      <c r="M294">
        <v>19995</v>
      </c>
      <c r="N294" s="16">
        <v>28.959000110626199</v>
      </c>
      <c r="O294">
        <v>6.9999994894962404E-4</v>
      </c>
      <c r="P294" s="2">
        <v>27797085.1172974</v>
      </c>
      <c r="Q294" s="2">
        <v>7367386.5678400798</v>
      </c>
      <c r="R294" s="2">
        <v>4221573.0200797003</v>
      </c>
      <c r="S294" s="2">
        <v>11588959.587919701</v>
      </c>
      <c r="T294">
        <v>2943</v>
      </c>
      <c r="U294">
        <v>4802</v>
      </c>
      <c r="V294">
        <v>316</v>
      </c>
      <c r="W294">
        <v>351</v>
      </c>
      <c r="X294" s="15">
        <v>57.576201953524098</v>
      </c>
      <c r="Y294" s="15">
        <v>89930.8907952398</v>
      </c>
      <c r="Z294" s="3">
        <v>1.3060278967046099E-2</v>
      </c>
      <c r="AA294" s="3">
        <v>0</v>
      </c>
      <c r="AB294" s="15">
        <v>1438894.2527238301</v>
      </c>
      <c r="AC294" s="15">
        <v>7434.1653138748497</v>
      </c>
    </row>
    <row r="295" spans="1:29" x14ac:dyDescent="0.3">
      <c r="A295">
        <v>1</v>
      </c>
      <c r="B295" s="14">
        <v>4.0352531795223197</v>
      </c>
      <c r="C295" s="14">
        <v>1.8</v>
      </c>
      <c r="D295" s="14">
        <v>5.5383118526633703</v>
      </c>
      <c r="E295" s="14">
        <v>0.84000830408355998</v>
      </c>
      <c r="F295" s="14">
        <v>1.28602583577011</v>
      </c>
      <c r="G295" s="14">
        <v>16.0006186117688</v>
      </c>
      <c r="H295" s="14">
        <v>0.35039379950909399</v>
      </c>
      <c r="I295">
        <v>6.9999999999999999E-4</v>
      </c>
      <c r="J295" t="s">
        <v>29</v>
      </c>
      <c r="K295">
        <v>7</v>
      </c>
      <c r="L295" t="s">
        <v>30</v>
      </c>
      <c r="M295">
        <v>23123</v>
      </c>
      <c r="N295" s="16">
        <v>33.423999786376903</v>
      </c>
      <c r="O295">
        <v>6.9999999657614298E-4</v>
      </c>
      <c r="P295" s="2">
        <v>24485770.7229633</v>
      </c>
      <c r="Q295" s="2">
        <v>6693526.9422817202</v>
      </c>
      <c r="R295" s="2">
        <v>2651040.9718155898</v>
      </c>
      <c r="S295" s="2">
        <v>9344567.9140973203</v>
      </c>
      <c r="T295">
        <v>1187</v>
      </c>
      <c r="U295">
        <v>3588</v>
      </c>
      <c r="V295">
        <v>124</v>
      </c>
      <c r="W295">
        <v>235</v>
      </c>
      <c r="X295" s="15">
        <v>161.43625069890101</v>
      </c>
      <c r="Y295" s="15">
        <v>42209.154747944798</v>
      </c>
      <c r="Z295" s="3">
        <v>1.3811204648225901E-2</v>
      </c>
      <c r="AA295" s="3">
        <v>0</v>
      </c>
      <c r="AB295" s="15">
        <v>675346.47596711596</v>
      </c>
      <c r="AC295" s="15">
        <v>849380.08566049801</v>
      </c>
    </row>
    <row r="296" spans="1:29" x14ac:dyDescent="0.3">
      <c r="A296">
        <v>2</v>
      </c>
      <c r="B296" s="14">
        <v>6.5340170057500098</v>
      </c>
      <c r="C296" s="14">
        <v>1.8</v>
      </c>
      <c r="D296" s="14">
        <v>0.13591360527765101</v>
      </c>
      <c r="E296" s="14">
        <v>1.94237999380855</v>
      </c>
      <c r="F296" s="14">
        <v>1.2809817935768899</v>
      </c>
      <c r="G296" s="14">
        <v>16.896460360731499</v>
      </c>
      <c r="H296" s="14">
        <v>0.40740922770814297</v>
      </c>
      <c r="I296">
        <v>6.9999999999999999E-4</v>
      </c>
      <c r="J296" t="s">
        <v>29</v>
      </c>
      <c r="K296">
        <v>7</v>
      </c>
      <c r="L296" t="s">
        <v>30</v>
      </c>
      <c r="M296">
        <v>18992</v>
      </c>
      <c r="N296" s="16">
        <v>27.774000167846602</v>
      </c>
      <c r="O296">
        <v>6.9999996294491497E-4</v>
      </c>
      <c r="P296" s="2">
        <v>27797088.620075699</v>
      </c>
      <c r="Q296" s="2">
        <v>7367387.09196073</v>
      </c>
      <c r="R296" s="2">
        <v>4221568.6839049198</v>
      </c>
      <c r="S296" s="2">
        <v>11588955.7758656</v>
      </c>
      <c r="T296">
        <v>2943</v>
      </c>
      <c r="U296">
        <v>4802</v>
      </c>
      <c r="V296">
        <v>316</v>
      </c>
      <c r="W296">
        <v>351</v>
      </c>
      <c r="X296" s="15">
        <v>57.576352115172703</v>
      </c>
      <c r="Y296" s="15">
        <v>89930.880113941006</v>
      </c>
      <c r="Z296" s="3">
        <v>1.30602635111141E-2</v>
      </c>
      <c r="AA296" s="3">
        <v>0</v>
      </c>
      <c r="AB296" s="15">
        <v>1438894.08182305</v>
      </c>
      <c r="AC296" s="15">
        <v>7434.1391149732399</v>
      </c>
    </row>
    <row r="297" spans="1:29" x14ac:dyDescent="0.3">
      <c r="A297">
        <v>1</v>
      </c>
      <c r="B297" s="14">
        <v>4.0386114000433597</v>
      </c>
      <c r="C297" s="14">
        <v>1.8</v>
      </c>
      <c r="D297" s="14">
        <v>5.4253986079249197</v>
      </c>
      <c r="E297" s="14">
        <v>0.85994216528658596</v>
      </c>
      <c r="F297" s="14">
        <v>1.2858926124766099</v>
      </c>
      <c r="G297" s="14">
        <v>16.009345923318801</v>
      </c>
      <c r="H297" s="14">
        <v>0.35039417981755799</v>
      </c>
      <c r="I297">
        <v>6.9999999999999999E-4</v>
      </c>
      <c r="J297" t="s">
        <v>29</v>
      </c>
      <c r="K297">
        <v>8</v>
      </c>
      <c r="L297" t="s">
        <v>30</v>
      </c>
      <c r="M297">
        <v>17963</v>
      </c>
      <c r="N297" s="16">
        <v>26.211999893188398</v>
      </c>
      <c r="O297">
        <v>6.9999987392620699E-4</v>
      </c>
      <c r="P297" s="2">
        <v>24486325.501176499</v>
      </c>
      <c r="Q297" s="2">
        <v>6691328.7950719604</v>
      </c>
      <c r="R297" s="2">
        <v>2649098.08271435</v>
      </c>
      <c r="S297" s="2">
        <v>9340426.8777863197</v>
      </c>
      <c r="T297">
        <v>1206</v>
      </c>
      <c r="U297">
        <v>3587</v>
      </c>
      <c r="V297">
        <v>126</v>
      </c>
      <c r="W297">
        <v>237</v>
      </c>
      <c r="X297" s="15">
        <v>163.03536391785701</v>
      </c>
      <c r="Y297" s="15">
        <v>42767.1581001616</v>
      </c>
      <c r="Z297" s="3">
        <v>1.38031081751065E-2</v>
      </c>
      <c r="AA297" s="3">
        <v>0</v>
      </c>
      <c r="AB297" s="15">
        <v>684274.52960258501</v>
      </c>
      <c r="AC297" s="15">
        <v>840305.24462035496</v>
      </c>
    </row>
    <row r="298" spans="1:29" x14ac:dyDescent="0.3">
      <c r="A298">
        <v>2</v>
      </c>
      <c r="B298" s="14">
        <v>6.5340159285400699</v>
      </c>
      <c r="C298" s="14">
        <v>1.79999999861522</v>
      </c>
      <c r="D298" s="14">
        <v>0.135913761719647</v>
      </c>
      <c r="E298" s="14">
        <v>1.9423802963039001</v>
      </c>
      <c r="F298" s="14">
        <v>1.28098169210409</v>
      </c>
      <c r="G298" s="14">
        <v>16.8964611628539</v>
      </c>
      <c r="H298" s="14">
        <v>0.407409225431835</v>
      </c>
      <c r="I298">
        <v>6.9999999999999999E-4</v>
      </c>
      <c r="J298" t="s">
        <v>29</v>
      </c>
      <c r="K298">
        <v>8</v>
      </c>
      <c r="L298" t="s">
        <v>30</v>
      </c>
      <c r="M298">
        <v>18314</v>
      </c>
      <c r="N298" s="16">
        <v>26.8429999351501</v>
      </c>
      <c r="O298">
        <v>6.99999997343087E-4</v>
      </c>
      <c r="P298" s="2">
        <v>27797088.1049328</v>
      </c>
      <c r="Q298" s="2">
        <v>7367386.9768660897</v>
      </c>
      <c r="R298" s="2">
        <v>4221569.1324913297</v>
      </c>
      <c r="S298" s="2">
        <v>11588956.1093574</v>
      </c>
      <c r="T298">
        <v>2943</v>
      </c>
      <c r="U298">
        <v>4802</v>
      </c>
      <c r="V298">
        <v>316</v>
      </c>
      <c r="W298">
        <v>351</v>
      </c>
      <c r="X298" s="15">
        <v>57.576315374572303</v>
      </c>
      <c r="Y298" s="15">
        <v>89930.881343767702</v>
      </c>
      <c r="Z298" s="3">
        <v>1.3060283621697401E-2</v>
      </c>
      <c r="AA298" s="3">
        <v>0</v>
      </c>
      <c r="AB298" s="15">
        <v>1438894.10150028</v>
      </c>
      <c r="AC298" s="15">
        <v>7434.1429280891598</v>
      </c>
    </row>
    <row r="299" spans="1:29" x14ac:dyDescent="0.3">
      <c r="A299">
        <v>1</v>
      </c>
      <c r="B299" s="14">
        <v>4.0386115540722196</v>
      </c>
      <c r="C299" s="14">
        <v>1.79999998212549</v>
      </c>
      <c r="D299" s="14">
        <v>5.4254012464680699</v>
      </c>
      <c r="E299" s="14">
        <v>0.85994180987922497</v>
      </c>
      <c r="F299" s="14">
        <v>1.28589232260566</v>
      </c>
      <c r="G299" s="14">
        <v>16.009345464735599</v>
      </c>
      <c r="H299" s="14">
        <v>0.35039417590678801</v>
      </c>
      <c r="I299">
        <v>6.9999999999999999E-4</v>
      </c>
      <c r="J299" t="s">
        <v>29</v>
      </c>
      <c r="K299">
        <v>9</v>
      </c>
      <c r="L299" t="s">
        <v>30</v>
      </c>
      <c r="M299">
        <v>15363</v>
      </c>
      <c r="N299" s="16">
        <v>22.384000062942501</v>
      </c>
      <c r="O299">
        <v>6.9999985832947301E-4</v>
      </c>
      <c r="P299" s="2">
        <v>24486325.2997807</v>
      </c>
      <c r="Q299" s="2">
        <v>6691328.7550748698</v>
      </c>
      <c r="R299" s="2">
        <v>2649097.9955031099</v>
      </c>
      <c r="S299" s="2">
        <v>9340426.7505779807</v>
      </c>
      <c r="T299">
        <v>1206</v>
      </c>
      <c r="U299">
        <v>3587</v>
      </c>
      <c r="V299">
        <v>126</v>
      </c>
      <c r="W299">
        <v>237</v>
      </c>
      <c r="X299" s="15">
        <v>163.03532799291</v>
      </c>
      <c r="Y299" s="15">
        <v>42767.144275012302</v>
      </c>
      <c r="Z299" s="3">
        <v>1.3803173608956399E-2</v>
      </c>
      <c r="AA299" s="3">
        <v>0</v>
      </c>
      <c r="AB299" s="15">
        <v>684274.30840019695</v>
      </c>
      <c r="AC299" s="15">
        <v>840305.46812551701</v>
      </c>
    </row>
    <row r="300" spans="1:29" x14ac:dyDescent="0.3">
      <c r="A300">
        <v>2</v>
      </c>
      <c r="B300" s="14">
        <v>6.53401708438252</v>
      </c>
      <c r="C300" s="14">
        <v>1.8</v>
      </c>
      <c r="D300" s="14">
        <v>0.13591351464425</v>
      </c>
      <c r="E300" s="14">
        <v>1.94237997256851</v>
      </c>
      <c r="F300" s="14">
        <v>1.28098168486946</v>
      </c>
      <c r="G300" s="14">
        <v>16.8964604128637</v>
      </c>
      <c r="H300" s="14">
        <v>0.40740922463378898</v>
      </c>
      <c r="I300">
        <v>6.9999999999999999E-4</v>
      </c>
      <c r="J300" t="s">
        <v>29</v>
      </c>
      <c r="K300">
        <v>9</v>
      </c>
      <c r="L300" t="s">
        <v>30</v>
      </c>
      <c r="M300">
        <v>21738</v>
      </c>
      <c r="N300" s="16">
        <v>32.031000137329102</v>
      </c>
      <c r="O300">
        <v>6.99999998370154E-4</v>
      </c>
      <c r="P300" s="2">
        <v>27797088.5056093</v>
      </c>
      <c r="Q300" s="2">
        <v>7367387.0221738396</v>
      </c>
      <c r="R300" s="2">
        <v>4221568.5498497803</v>
      </c>
      <c r="S300" s="2">
        <v>11588955.5720236</v>
      </c>
      <c r="T300">
        <v>2943</v>
      </c>
      <c r="U300">
        <v>4802</v>
      </c>
      <c r="V300">
        <v>316</v>
      </c>
      <c r="W300">
        <v>351</v>
      </c>
      <c r="X300" s="15">
        <v>57.576387587599797</v>
      </c>
      <c r="Y300" s="15">
        <v>89930.880014215902</v>
      </c>
      <c r="Z300" s="3">
        <v>1.30602835349562E-2</v>
      </c>
      <c r="AA300" s="3">
        <v>0</v>
      </c>
      <c r="AB300" s="15">
        <v>1438894.08022745</v>
      </c>
      <c r="AC300" s="15">
        <v>7434.1387376727598</v>
      </c>
    </row>
    <row r="301" spans="1:29" x14ac:dyDescent="0.3">
      <c r="A301">
        <v>1</v>
      </c>
      <c r="B301" s="14">
        <v>4.0386119802938696</v>
      </c>
      <c r="C301" s="14">
        <v>1.8</v>
      </c>
      <c r="D301" s="14">
        <v>5.4253999178091297</v>
      </c>
      <c r="E301" s="14">
        <v>0.85994184758668102</v>
      </c>
      <c r="F301" s="14">
        <v>1.2858923060587999</v>
      </c>
      <c r="G301" s="14">
        <v>16.009344902174099</v>
      </c>
      <c r="H301" s="14">
        <v>0.35039417216185598</v>
      </c>
      <c r="I301">
        <v>6.9999999999999999E-4</v>
      </c>
      <c r="J301" t="s">
        <v>29</v>
      </c>
      <c r="K301">
        <v>10</v>
      </c>
      <c r="L301" t="s">
        <v>30</v>
      </c>
      <c r="M301">
        <v>29141</v>
      </c>
      <c r="N301" s="16">
        <v>42.805999994277897</v>
      </c>
      <c r="O301">
        <v>6.9999991733591901E-4</v>
      </c>
      <c r="P301" s="2">
        <v>24486325.156675801</v>
      </c>
      <c r="Q301" s="2">
        <v>6691328.6943238797</v>
      </c>
      <c r="R301" s="2">
        <v>2649097.7917935601</v>
      </c>
      <c r="S301" s="2">
        <v>9340426.4861174393</v>
      </c>
      <c r="T301">
        <v>1206</v>
      </c>
      <c r="U301">
        <v>3587</v>
      </c>
      <c r="V301">
        <v>126</v>
      </c>
      <c r="W301">
        <v>237</v>
      </c>
      <c r="X301" s="15">
        <v>163.03534942466899</v>
      </c>
      <c r="Y301" s="15">
        <v>42767.148444562401</v>
      </c>
      <c r="Z301" s="3">
        <v>1.3803153225729401E-2</v>
      </c>
      <c r="AA301" s="3">
        <v>0</v>
      </c>
      <c r="AB301" s="15">
        <v>684274.375112999</v>
      </c>
      <c r="AC301" s="15">
        <v>840305.37280015496</v>
      </c>
    </row>
    <row r="302" spans="1:29" x14ac:dyDescent="0.3">
      <c r="A302">
        <v>2</v>
      </c>
      <c r="B302" s="14">
        <v>6.53401627593529</v>
      </c>
      <c r="C302" s="14">
        <v>1.8</v>
      </c>
      <c r="D302" s="14">
        <v>0.13591382580925801</v>
      </c>
      <c r="E302" s="14">
        <v>1.9423801970030199</v>
      </c>
      <c r="F302" s="14">
        <v>1.2809817089841</v>
      </c>
      <c r="G302" s="14">
        <v>16.896460981062098</v>
      </c>
      <c r="H302" s="14">
        <v>0.40740922679179298</v>
      </c>
      <c r="I302">
        <v>6.9999999999999999E-4</v>
      </c>
      <c r="J302" t="s">
        <v>29</v>
      </c>
      <c r="K302">
        <v>10</v>
      </c>
      <c r="L302" t="s">
        <v>30</v>
      </c>
      <c r="M302">
        <v>19208</v>
      </c>
      <c r="N302" s="16">
        <v>28.317999839782701</v>
      </c>
      <c r="O302">
        <v>6.9999974524568502E-4</v>
      </c>
      <c r="P302" s="2">
        <v>27797088.326468602</v>
      </c>
      <c r="Q302" s="2">
        <v>7367387.0246512201</v>
      </c>
      <c r="R302" s="2">
        <v>4221568.9920231402</v>
      </c>
      <c r="S302" s="2">
        <v>11588956.016674301</v>
      </c>
      <c r="T302">
        <v>2943</v>
      </c>
      <c r="U302">
        <v>4802</v>
      </c>
      <c r="V302">
        <v>316</v>
      </c>
      <c r="W302">
        <v>351</v>
      </c>
      <c r="X302" s="15">
        <v>57.576283668645203</v>
      </c>
      <c r="Y302" s="15">
        <v>89930.880979038993</v>
      </c>
      <c r="Z302" s="3">
        <v>1.30602844075878E-2</v>
      </c>
      <c r="AA302" s="3">
        <v>0</v>
      </c>
      <c r="AB302" s="15">
        <v>1438894.0956646199</v>
      </c>
      <c r="AC302" s="15">
        <v>7434.1423398204797</v>
      </c>
    </row>
    <row r="303" spans="1:29" x14ac:dyDescent="0.3">
      <c r="A303">
        <v>1</v>
      </c>
      <c r="B303" s="14">
        <v>4.0385166433079203</v>
      </c>
      <c r="C303" s="14">
        <v>1.8</v>
      </c>
      <c r="D303" s="14">
        <v>5.42541627116589</v>
      </c>
      <c r="E303" s="14">
        <v>0.85923121314047601</v>
      </c>
      <c r="F303" s="14">
        <v>1.2778402638641899</v>
      </c>
      <c r="G303" s="14">
        <v>15.9950470692532</v>
      </c>
      <c r="H303" s="14">
        <v>0.350063709092925</v>
      </c>
      <c r="I303">
        <v>7.5000000000000002E-4</v>
      </c>
      <c r="J303" t="s">
        <v>29</v>
      </c>
      <c r="K303">
        <v>1</v>
      </c>
      <c r="L303" t="s">
        <v>30</v>
      </c>
      <c r="M303">
        <v>20306</v>
      </c>
      <c r="N303" s="16">
        <v>29.855000019073401</v>
      </c>
      <c r="O303">
        <v>7.49999680094434E-4</v>
      </c>
      <c r="P303" s="2">
        <v>24465040.2322786</v>
      </c>
      <c r="Q303" s="2">
        <v>6684950.5593099296</v>
      </c>
      <c r="R303" s="2">
        <v>2642286.9631033498</v>
      </c>
      <c r="S303" s="2">
        <v>9327237.5224132892</v>
      </c>
      <c r="T303">
        <v>1206</v>
      </c>
      <c r="U303">
        <v>3587</v>
      </c>
      <c r="V303">
        <v>126</v>
      </c>
      <c r="W303">
        <v>237</v>
      </c>
      <c r="X303" s="15">
        <v>163.033720334485</v>
      </c>
      <c r="Y303" s="15">
        <v>42745.850771842801</v>
      </c>
      <c r="Z303" s="3">
        <v>1.3784032884322599E-2</v>
      </c>
      <c r="AA303" s="3">
        <v>0</v>
      </c>
      <c r="AB303" s="15">
        <v>683933.61234948505</v>
      </c>
      <c r="AC303" s="15">
        <v>840299.50909885496</v>
      </c>
    </row>
    <row r="304" spans="1:29" x14ac:dyDescent="0.3">
      <c r="A304">
        <v>2</v>
      </c>
      <c r="B304" s="14">
        <v>6.5315772993343204</v>
      </c>
      <c r="C304" s="14">
        <v>1.8</v>
      </c>
      <c r="D304" s="14">
        <v>0.133014561602294</v>
      </c>
      <c r="E304" s="14">
        <v>1.9426626714898001</v>
      </c>
      <c r="F304" s="14">
        <v>1.27433141819093</v>
      </c>
      <c r="G304" s="14">
        <v>16.883726233581601</v>
      </c>
      <c r="H304" s="14">
        <v>0.40711104412793703</v>
      </c>
      <c r="I304">
        <v>7.5000000000000002E-4</v>
      </c>
      <c r="J304" t="s">
        <v>29</v>
      </c>
      <c r="K304">
        <v>1</v>
      </c>
      <c r="L304" t="s">
        <v>30</v>
      </c>
      <c r="M304">
        <v>19136</v>
      </c>
      <c r="N304" s="16">
        <v>28.453999996185299</v>
      </c>
      <c r="O304">
        <v>7.4999997735136596E-4</v>
      </c>
      <c r="P304" s="2">
        <v>27776585.1179794</v>
      </c>
      <c r="Q304" s="2">
        <v>7361530.3512095604</v>
      </c>
      <c r="R304" s="2">
        <v>4216429.8668591203</v>
      </c>
      <c r="S304" s="2">
        <v>11577960.2180686</v>
      </c>
      <c r="T304">
        <v>2946</v>
      </c>
      <c r="U304">
        <v>4802</v>
      </c>
      <c r="V304">
        <v>317</v>
      </c>
      <c r="W304">
        <v>351</v>
      </c>
      <c r="X304" s="15">
        <v>58.141148913641899</v>
      </c>
      <c r="Y304" s="15">
        <v>89924.119748104102</v>
      </c>
      <c r="Z304" s="3">
        <v>1.30455373533436E-2</v>
      </c>
      <c r="AA304" s="3">
        <v>0</v>
      </c>
      <c r="AB304" s="15">
        <v>1438785.91596966</v>
      </c>
      <c r="AC304" s="15">
        <v>7346.9384621117097</v>
      </c>
    </row>
    <row r="305" spans="1:29" x14ac:dyDescent="0.3">
      <c r="A305">
        <v>1</v>
      </c>
      <c r="B305" s="14">
        <v>4.00084134671068</v>
      </c>
      <c r="C305" s="14">
        <v>1.8</v>
      </c>
      <c r="D305" s="14">
        <v>5.4812216106943401</v>
      </c>
      <c r="E305" s="14">
        <v>0.86268242205128198</v>
      </c>
      <c r="F305" s="14">
        <v>1.2785283575517401</v>
      </c>
      <c r="G305" s="14">
        <v>16.0227583123004</v>
      </c>
      <c r="H305" s="14">
        <v>0.350067093598738</v>
      </c>
      <c r="I305">
        <v>7.5000000000000002E-4</v>
      </c>
      <c r="J305" t="s">
        <v>29</v>
      </c>
      <c r="K305">
        <v>2</v>
      </c>
      <c r="L305" t="s">
        <v>30</v>
      </c>
      <c r="M305">
        <v>17993</v>
      </c>
      <c r="N305" s="16">
        <v>26.2820000648498</v>
      </c>
      <c r="O305">
        <v>7.4999989783927602E-4</v>
      </c>
      <c r="P305" s="2">
        <v>24459840.852625798</v>
      </c>
      <c r="Q305" s="2">
        <v>6686334.7234006803</v>
      </c>
      <c r="R305" s="2">
        <v>2652770.3424232402</v>
      </c>
      <c r="S305" s="2">
        <v>9339105.0658239294</v>
      </c>
      <c r="T305">
        <v>1206</v>
      </c>
      <c r="U305">
        <v>3568</v>
      </c>
      <c r="V305">
        <v>125</v>
      </c>
      <c r="W305">
        <v>233</v>
      </c>
      <c r="X305" s="15">
        <v>161.975956588457</v>
      </c>
      <c r="Y305" s="15">
        <v>42658.169632249497</v>
      </c>
      <c r="Z305" s="3">
        <v>1.37628760594115E-2</v>
      </c>
      <c r="AA305" s="3">
        <v>0</v>
      </c>
      <c r="AB305" s="15">
        <v>682530.71411599196</v>
      </c>
      <c r="AC305" s="15">
        <v>843434.80798226397</v>
      </c>
    </row>
    <row r="306" spans="1:29" x14ac:dyDescent="0.3">
      <c r="A306">
        <v>2</v>
      </c>
      <c r="B306" s="14">
        <v>6.5506092883420601</v>
      </c>
      <c r="C306" s="14">
        <v>1.8</v>
      </c>
      <c r="D306" s="14">
        <v>0.143512440332806</v>
      </c>
      <c r="E306" s="14">
        <v>1.9365223882764699</v>
      </c>
      <c r="F306" s="14">
        <v>1.2724506957386299</v>
      </c>
      <c r="G306" s="14">
        <v>16.869488434587399</v>
      </c>
      <c r="H306" s="14">
        <v>0.40710677729190398</v>
      </c>
      <c r="I306">
        <v>7.5000000000000002E-4</v>
      </c>
      <c r="J306" t="s">
        <v>29</v>
      </c>
      <c r="K306">
        <v>2</v>
      </c>
      <c r="L306" t="s">
        <v>30</v>
      </c>
      <c r="M306">
        <v>17266</v>
      </c>
      <c r="N306" s="16">
        <v>25.6960000991821</v>
      </c>
      <c r="O306">
        <v>7.49999862534741E-4</v>
      </c>
      <c r="P306" s="2">
        <v>27783143.607179999</v>
      </c>
      <c r="Q306" s="2">
        <v>7362571.3637770498</v>
      </c>
      <c r="R306" s="2">
        <v>4207016.5604541404</v>
      </c>
      <c r="S306" s="2">
        <v>11569587.9242312</v>
      </c>
      <c r="T306">
        <v>2943</v>
      </c>
      <c r="U306">
        <v>4803</v>
      </c>
      <c r="V306">
        <v>316</v>
      </c>
      <c r="W306">
        <v>351</v>
      </c>
      <c r="X306" s="15">
        <v>54.765578916969901</v>
      </c>
      <c r="Y306" s="15">
        <v>89885.237432154303</v>
      </c>
      <c r="Z306" s="3">
        <v>1.30495757268863E-2</v>
      </c>
      <c r="AA306" s="3">
        <v>0</v>
      </c>
      <c r="AB306" s="15">
        <v>1438163.79891446</v>
      </c>
      <c r="AC306" s="15">
        <v>7466.5647827825796</v>
      </c>
    </row>
    <row r="307" spans="1:29" x14ac:dyDescent="0.3">
      <c r="A307">
        <v>1</v>
      </c>
      <c r="B307" s="14">
        <v>4.0385191038096799</v>
      </c>
      <c r="C307" s="14">
        <v>1.8</v>
      </c>
      <c r="D307" s="14">
        <v>5.4254192399882903</v>
      </c>
      <c r="E307" s="14">
        <v>0.85923013158361505</v>
      </c>
      <c r="F307" s="14">
        <v>1.2778401183316099</v>
      </c>
      <c r="G307" s="14">
        <v>15.9950431520043</v>
      </c>
      <c r="H307" s="14">
        <v>0.350063704703104</v>
      </c>
      <c r="I307">
        <v>7.5000000000000002E-4</v>
      </c>
      <c r="J307" t="s">
        <v>29</v>
      </c>
      <c r="K307">
        <v>3</v>
      </c>
      <c r="L307" t="s">
        <v>30</v>
      </c>
      <c r="M307">
        <v>20950</v>
      </c>
      <c r="N307" s="16">
        <v>31.154999971389699</v>
      </c>
      <c r="O307">
        <v>7.4999997613964698E-4</v>
      </c>
      <c r="P307" s="2">
        <v>24465040.301551301</v>
      </c>
      <c r="Q307" s="2">
        <v>6684950.6874491898</v>
      </c>
      <c r="R307" s="2">
        <v>2642286.41261337</v>
      </c>
      <c r="S307" s="2">
        <v>9327237.1000625696</v>
      </c>
      <c r="T307">
        <v>1206</v>
      </c>
      <c r="U307">
        <v>3587</v>
      </c>
      <c r="V307">
        <v>126</v>
      </c>
      <c r="W307">
        <v>237</v>
      </c>
      <c r="X307" s="15">
        <v>163.033696064868</v>
      </c>
      <c r="Y307" s="15">
        <v>42745.8229393242</v>
      </c>
      <c r="Z307" s="3">
        <v>1.3784034251661101E-2</v>
      </c>
      <c r="AA307" s="3">
        <v>0</v>
      </c>
      <c r="AB307" s="15">
        <v>683933.16702918801</v>
      </c>
      <c r="AC307" s="15">
        <v>840299.84382690501</v>
      </c>
    </row>
    <row r="308" spans="1:29" x14ac:dyDescent="0.3">
      <c r="A308">
        <v>2</v>
      </c>
      <c r="B308" s="14">
        <v>6.5506092656847201</v>
      </c>
      <c r="C308" s="14">
        <v>1.7999999993306399</v>
      </c>
      <c r="D308" s="14">
        <v>0.14351371676844801</v>
      </c>
      <c r="E308" s="14">
        <v>1.93652241302316</v>
      </c>
      <c r="F308" s="14">
        <v>1.2724505431978199</v>
      </c>
      <c r="G308" s="14">
        <v>16.869487847340999</v>
      </c>
      <c r="H308" s="14">
        <v>0.40710677822399599</v>
      </c>
      <c r="I308">
        <v>7.5000000000000002E-4</v>
      </c>
      <c r="J308" t="s">
        <v>29</v>
      </c>
      <c r="K308">
        <v>3</v>
      </c>
      <c r="L308" t="s">
        <v>30</v>
      </c>
      <c r="M308">
        <v>14438</v>
      </c>
      <c r="N308" s="16">
        <v>21.562000036239599</v>
      </c>
      <c r="O308">
        <v>7.4999987677973605E-4</v>
      </c>
      <c r="P308" s="2">
        <v>27783143.522892501</v>
      </c>
      <c r="Q308" s="2">
        <v>7362571.4218413802</v>
      </c>
      <c r="R308" s="2">
        <v>4207016.6988880103</v>
      </c>
      <c r="S308" s="2">
        <v>11569588.1207294</v>
      </c>
      <c r="T308">
        <v>2943</v>
      </c>
      <c r="U308">
        <v>4803</v>
      </c>
      <c r="V308">
        <v>316</v>
      </c>
      <c r="W308">
        <v>351</v>
      </c>
      <c r="X308" s="15">
        <v>54.765149151847297</v>
      </c>
      <c r="Y308" s="15">
        <v>89885.236984748597</v>
      </c>
      <c r="Z308" s="3">
        <v>1.30495617226799E-2</v>
      </c>
      <c r="AA308" s="3">
        <v>0</v>
      </c>
      <c r="AB308" s="15">
        <v>1438163.7917559701</v>
      </c>
      <c r="AC308" s="15">
        <v>7466.5725989520597</v>
      </c>
    </row>
    <row r="309" spans="1:29" x14ac:dyDescent="0.3">
      <c r="A309">
        <v>1</v>
      </c>
      <c r="B309" s="14">
        <v>4.0385191340466804</v>
      </c>
      <c r="C309" s="14">
        <v>1.7999999998159599</v>
      </c>
      <c r="D309" s="14">
        <v>5.4254153869907196</v>
      </c>
      <c r="E309" s="14">
        <v>0.85923061977486004</v>
      </c>
      <c r="F309" s="14">
        <v>1.2778401214153501</v>
      </c>
      <c r="G309" s="14">
        <v>15.995044440547</v>
      </c>
      <c r="H309" s="14">
        <v>0.35006370331181103</v>
      </c>
      <c r="I309">
        <v>7.5000000000000002E-4</v>
      </c>
      <c r="J309" t="s">
        <v>29</v>
      </c>
      <c r="K309">
        <v>4</v>
      </c>
      <c r="L309" t="s">
        <v>30</v>
      </c>
      <c r="M309">
        <v>21469</v>
      </c>
      <c r="N309" s="16">
        <v>31.871000051498399</v>
      </c>
      <c r="O309">
        <v>7.4999997059593902E-4</v>
      </c>
      <c r="P309" s="2">
        <v>24465040.418600701</v>
      </c>
      <c r="Q309" s="2">
        <v>6684950.5300158197</v>
      </c>
      <c r="R309" s="2">
        <v>2642286.1898411298</v>
      </c>
      <c r="S309" s="2">
        <v>9327236.7198569607</v>
      </c>
      <c r="T309">
        <v>1206</v>
      </c>
      <c r="U309">
        <v>3587</v>
      </c>
      <c r="V309">
        <v>126</v>
      </c>
      <c r="W309">
        <v>237</v>
      </c>
      <c r="X309" s="15">
        <v>163.03375156491799</v>
      </c>
      <c r="Y309" s="15">
        <v>42745.8422838322</v>
      </c>
      <c r="Z309" s="3">
        <v>1.37840315646999E-2</v>
      </c>
      <c r="AA309" s="3">
        <v>0</v>
      </c>
      <c r="AB309" s="15">
        <v>683933.47654131497</v>
      </c>
      <c r="AC309" s="15">
        <v>840299.533122172</v>
      </c>
    </row>
    <row r="310" spans="1:29" x14ac:dyDescent="0.3">
      <c r="A310">
        <v>2</v>
      </c>
      <c r="B310" s="14">
        <v>6.5506085154996203</v>
      </c>
      <c r="C310" s="14">
        <v>1.8</v>
      </c>
      <c r="D310" s="14">
        <v>0.14351284568355199</v>
      </c>
      <c r="E310" s="14">
        <v>1.93652260833439</v>
      </c>
      <c r="F310" s="14">
        <v>1.2724506695685001</v>
      </c>
      <c r="G310" s="14">
        <v>16.869488738479198</v>
      </c>
      <c r="H310" s="14">
        <v>0.407106777542739</v>
      </c>
      <c r="I310">
        <v>7.5000000000000002E-4</v>
      </c>
      <c r="J310" t="s">
        <v>29</v>
      </c>
      <c r="K310">
        <v>4</v>
      </c>
      <c r="L310" t="s">
        <v>30</v>
      </c>
      <c r="M310">
        <v>16222</v>
      </c>
      <c r="N310" s="16">
        <v>24.019999980926499</v>
      </c>
      <c r="O310">
        <v>7.4999998123874499E-4</v>
      </c>
      <c r="P310" s="2">
        <v>27783143.282407001</v>
      </c>
      <c r="Q310" s="2">
        <v>7362571.3400586098</v>
      </c>
      <c r="R310" s="2">
        <v>4207016.9725926695</v>
      </c>
      <c r="S310" s="2">
        <v>11569588.3126512</v>
      </c>
      <c r="T310">
        <v>2943</v>
      </c>
      <c r="U310">
        <v>4803</v>
      </c>
      <c r="V310">
        <v>316</v>
      </c>
      <c r="W310">
        <v>351</v>
      </c>
      <c r="X310" s="15">
        <v>54.765454917428499</v>
      </c>
      <c r="Y310" s="15">
        <v>89885.238153237602</v>
      </c>
      <c r="Z310" s="3">
        <v>1.3049569558511401E-2</v>
      </c>
      <c r="AA310" s="3">
        <v>0</v>
      </c>
      <c r="AB310" s="15">
        <v>1438163.8104518</v>
      </c>
      <c r="AC310" s="15">
        <v>7466.5689663367502</v>
      </c>
    </row>
    <row r="311" spans="1:29" x14ac:dyDescent="0.3">
      <c r="A311">
        <v>1</v>
      </c>
      <c r="B311" s="14">
        <v>4.03851955020997</v>
      </c>
      <c r="C311" s="14">
        <v>1.7999999785382801</v>
      </c>
      <c r="D311" s="14">
        <v>5.4254153597384498</v>
      </c>
      <c r="E311" s="14">
        <v>0.85923056720050595</v>
      </c>
      <c r="F311" s="14">
        <v>1.2778401235390999</v>
      </c>
      <c r="G311" s="14">
        <v>15.9950441630856</v>
      </c>
      <c r="H311" s="14">
        <v>0.35006370520708302</v>
      </c>
      <c r="I311">
        <v>7.5000000000000002E-4</v>
      </c>
      <c r="J311" t="s">
        <v>29</v>
      </c>
      <c r="K311">
        <v>5</v>
      </c>
      <c r="L311" t="s">
        <v>30</v>
      </c>
      <c r="M311">
        <v>17198</v>
      </c>
      <c r="N311" s="16">
        <v>25.875</v>
      </c>
      <c r="O311">
        <v>7.4999983681912604E-4</v>
      </c>
      <c r="P311" s="2">
        <v>24465040.615109801</v>
      </c>
      <c r="Q311" s="2">
        <v>6684950.5665956195</v>
      </c>
      <c r="R311" s="2">
        <v>2642286.14127674</v>
      </c>
      <c r="S311" s="2">
        <v>9327236.7078723703</v>
      </c>
      <c r="T311">
        <v>1206</v>
      </c>
      <c r="U311">
        <v>3587</v>
      </c>
      <c r="V311">
        <v>126</v>
      </c>
      <c r="W311">
        <v>237</v>
      </c>
      <c r="X311" s="15">
        <v>163.033756007893</v>
      </c>
      <c r="Y311" s="15">
        <v>42745.8407282111</v>
      </c>
      <c r="Z311" s="3">
        <v>1.37840343711893E-2</v>
      </c>
      <c r="AA311" s="3">
        <v>0</v>
      </c>
      <c r="AB311" s="15">
        <v>683933.45165137702</v>
      </c>
      <c r="AC311" s="15">
        <v>840299.55180102098</v>
      </c>
    </row>
    <row r="312" spans="1:29" x14ac:dyDescent="0.3">
      <c r="A312">
        <v>2</v>
      </c>
      <c r="B312" s="14">
        <v>6.5506086900292102</v>
      </c>
      <c r="C312" s="14">
        <v>1.7999999973012599</v>
      </c>
      <c r="D312" s="14">
        <v>0.14351268208455201</v>
      </c>
      <c r="E312" s="14">
        <v>1.9365225908836501</v>
      </c>
      <c r="F312" s="14">
        <v>1.27245070243839</v>
      </c>
      <c r="G312" s="14">
        <v>16.8694885866386</v>
      </c>
      <c r="H312" s="14">
        <v>0.40710677837273401</v>
      </c>
      <c r="I312">
        <v>7.5000000000000002E-4</v>
      </c>
      <c r="J312" t="s">
        <v>29</v>
      </c>
      <c r="K312">
        <v>5</v>
      </c>
      <c r="L312" t="s">
        <v>30</v>
      </c>
      <c r="M312">
        <v>14751</v>
      </c>
      <c r="N312" s="16">
        <v>22.049999952316199</v>
      </c>
      <c r="O312">
        <v>7.4999980857929705E-4</v>
      </c>
      <c r="P312" s="2">
        <v>27783143.3724318</v>
      </c>
      <c r="Q312" s="2">
        <v>7362571.3638587501</v>
      </c>
      <c r="R312" s="2">
        <v>4207016.9414790198</v>
      </c>
      <c r="S312" s="2">
        <v>11569588.305337699</v>
      </c>
      <c r="T312">
        <v>2943</v>
      </c>
      <c r="U312">
        <v>4803</v>
      </c>
      <c r="V312">
        <v>316</v>
      </c>
      <c r="W312">
        <v>351</v>
      </c>
      <c r="X312" s="15">
        <v>54.765507716392001</v>
      </c>
      <c r="Y312" s="15">
        <v>89885.238161115703</v>
      </c>
      <c r="Z312" s="3">
        <v>1.3049563512010301E-2</v>
      </c>
      <c r="AA312" s="3">
        <v>0</v>
      </c>
      <c r="AB312" s="15">
        <v>1438163.8105778501</v>
      </c>
      <c r="AC312" s="15">
        <v>7466.5676531965701</v>
      </c>
    </row>
    <row r="313" spans="1:29" x14ac:dyDescent="0.3">
      <c r="A313">
        <v>1</v>
      </c>
      <c r="B313" s="14">
        <v>4.0385192171512196</v>
      </c>
      <c r="C313" s="14">
        <v>1.7999999953292301</v>
      </c>
      <c r="D313" s="14">
        <v>5.4254178897602898</v>
      </c>
      <c r="E313" s="14">
        <v>0.85923026191757301</v>
      </c>
      <c r="F313" s="14">
        <v>1.27784013607228</v>
      </c>
      <c r="G313" s="14">
        <v>15.9950435787611</v>
      </c>
      <c r="H313" s="14">
        <v>0.35006370459344399</v>
      </c>
      <c r="I313">
        <v>7.5000000000000002E-4</v>
      </c>
      <c r="J313" t="s">
        <v>29</v>
      </c>
      <c r="K313">
        <v>6</v>
      </c>
      <c r="L313" t="s">
        <v>30</v>
      </c>
      <c r="M313">
        <v>20406</v>
      </c>
      <c r="N313" s="16">
        <v>30.395999908447202</v>
      </c>
      <c r="O313">
        <v>7.4999995062851395E-4</v>
      </c>
      <c r="P313" s="2">
        <v>24465040.398055799</v>
      </c>
      <c r="Q313" s="2">
        <v>6684950.6386492802</v>
      </c>
      <c r="R313" s="2">
        <v>2642286.3120191498</v>
      </c>
      <c r="S313" s="2">
        <v>9327236.9506684393</v>
      </c>
      <c r="T313">
        <v>1206</v>
      </c>
      <c r="U313">
        <v>3587</v>
      </c>
      <c r="V313">
        <v>126</v>
      </c>
      <c r="W313">
        <v>237</v>
      </c>
      <c r="X313" s="15">
        <v>163.03371648688699</v>
      </c>
      <c r="Y313" s="15">
        <v>42745.829285318498</v>
      </c>
      <c r="Z313" s="3">
        <v>1.3784029973592399E-2</v>
      </c>
      <c r="AA313" s="3">
        <v>0</v>
      </c>
      <c r="AB313" s="15">
        <v>683933.26856509596</v>
      </c>
      <c r="AC313" s="15">
        <v>840299.73995896499</v>
      </c>
    </row>
    <row r="314" spans="1:29" x14ac:dyDescent="0.3">
      <c r="A314">
        <v>2</v>
      </c>
      <c r="B314" s="14">
        <v>6.5396618949345697</v>
      </c>
      <c r="C314" s="14">
        <v>1.7999999998676399</v>
      </c>
      <c r="D314" s="14">
        <v>0.13177840755665499</v>
      </c>
      <c r="E314" s="14">
        <v>1.94034453844274</v>
      </c>
      <c r="F314" s="14">
        <v>1.2742214997219301</v>
      </c>
      <c r="G314" s="14">
        <v>16.878684048276298</v>
      </c>
      <c r="H314" s="14">
        <v>0.40711529884071601</v>
      </c>
      <c r="I314">
        <v>7.5000000000000002E-4</v>
      </c>
      <c r="J314" t="s">
        <v>29</v>
      </c>
      <c r="K314">
        <v>6</v>
      </c>
      <c r="L314" t="s">
        <v>30</v>
      </c>
      <c r="M314">
        <v>21490</v>
      </c>
      <c r="N314" s="16">
        <v>32.155999898910501</v>
      </c>
      <c r="O314">
        <v>7.4999985539592803E-4</v>
      </c>
      <c r="P314" s="2">
        <v>27779447.903418299</v>
      </c>
      <c r="Q314" s="2">
        <v>7361843.4824633803</v>
      </c>
      <c r="R314" s="2">
        <v>4212726.8163057799</v>
      </c>
      <c r="S314" s="2">
        <v>11574570.2987691</v>
      </c>
      <c r="T314">
        <v>2946</v>
      </c>
      <c r="U314">
        <v>4803</v>
      </c>
      <c r="V314">
        <v>317</v>
      </c>
      <c r="W314">
        <v>351</v>
      </c>
      <c r="X314" s="15">
        <v>58.486251839867002</v>
      </c>
      <c r="Y314" s="15">
        <v>89914.892384460894</v>
      </c>
      <c r="Z314" s="3">
        <v>1.3049012016530401E-2</v>
      </c>
      <c r="AA314" s="3">
        <v>0</v>
      </c>
      <c r="AB314" s="15">
        <v>1438638.2781513699</v>
      </c>
      <c r="AC314" s="15">
        <v>7321.86387484445</v>
      </c>
    </row>
    <row r="315" spans="1:29" x14ac:dyDescent="0.3">
      <c r="A315">
        <v>1</v>
      </c>
      <c r="B315" s="14">
        <v>4.04705697569519</v>
      </c>
      <c r="C315" s="14">
        <v>1.8</v>
      </c>
      <c r="D315" s="14">
        <v>5.42416603477424</v>
      </c>
      <c r="E315" s="14">
        <v>0.85697342658281495</v>
      </c>
      <c r="F315" s="14">
        <v>1.2775721928664601</v>
      </c>
      <c r="G315" s="14">
        <v>15.9858366792197</v>
      </c>
      <c r="H315" s="14">
        <v>0.35006453123446402</v>
      </c>
      <c r="I315">
        <v>7.5000000000000002E-4</v>
      </c>
      <c r="J315" t="s">
        <v>29</v>
      </c>
      <c r="K315">
        <v>7</v>
      </c>
      <c r="L315" t="s">
        <v>30</v>
      </c>
      <c r="M315">
        <v>36903</v>
      </c>
      <c r="N315" s="16">
        <v>55.003000020980799</v>
      </c>
      <c r="O315">
        <v>7.4999999753216397E-4</v>
      </c>
      <c r="P315" s="2">
        <v>24466204.2462526</v>
      </c>
      <c r="Q315" s="2">
        <v>6685092.3009865796</v>
      </c>
      <c r="R315" s="2">
        <v>2640291.7994108</v>
      </c>
      <c r="S315" s="2">
        <v>9325384.1003973894</v>
      </c>
      <c r="T315">
        <v>1204</v>
      </c>
      <c r="U315">
        <v>3590</v>
      </c>
      <c r="V315">
        <v>126</v>
      </c>
      <c r="W315">
        <v>237</v>
      </c>
      <c r="X315" s="15">
        <v>163.115389509068</v>
      </c>
      <c r="Y315" s="15">
        <v>42708.158061403497</v>
      </c>
      <c r="Z315" s="3">
        <v>1.37909244317805E-2</v>
      </c>
      <c r="AA315" s="3">
        <v>0</v>
      </c>
      <c r="AB315" s="15">
        <v>683330.52898245596</v>
      </c>
      <c r="AC315" s="15">
        <v>840526.70774785895</v>
      </c>
    </row>
    <row r="316" spans="1:29" x14ac:dyDescent="0.3">
      <c r="A316">
        <v>2</v>
      </c>
      <c r="B316" s="14">
        <v>6.53437751944863</v>
      </c>
      <c r="C316" s="14">
        <v>1.79999999742009</v>
      </c>
      <c r="D316" s="14">
        <v>0.132586079255334</v>
      </c>
      <c r="E316" s="14">
        <v>1.9423384322689301</v>
      </c>
      <c r="F316" s="14">
        <v>1.27408987097384</v>
      </c>
      <c r="G316" s="14">
        <v>16.880624246548599</v>
      </c>
      <c r="H316" s="14">
        <v>0.40711379990856</v>
      </c>
      <c r="I316">
        <v>7.5000000000000002E-4</v>
      </c>
      <c r="J316" t="s">
        <v>29</v>
      </c>
      <c r="K316">
        <v>7</v>
      </c>
      <c r="L316" t="s">
        <v>30</v>
      </c>
      <c r="M316">
        <v>24022</v>
      </c>
      <c r="N316" s="16">
        <v>36.229000091552699</v>
      </c>
      <c r="O316">
        <v>7.4999965244509003E-4</v>
      </c>
      <c r="P316" s="2">
        <v>27777338.936368201</v>
      </c>
      <c r="Q316" s="2">
        <v>7361730.1360055497</v>
      </c>
      <c r="R316" s="2">
        <v>4215635.5176327601</v>
      </c>
      <c r="S316" s="2">
        <v>11577365.6536383</v>
      </c>
      <c r="T316">
        <v>2947</v>
      </c>
      <c r="U316">
        <v>4802</v>
      </c>
      <c r="V316">
        <v>317</v>
      </c>
      <c r="W316">
        <v>351</v>
      </c>
      <c r="X316" s="15">
        <v>57.836725351471301</v>
      </c>
      <c r="Y316" s="15">
        <v>89924.249162938999</v>
      </c>
      <c r="Z316" s="3">
        <v>1.3047020284337E-2</v>
      </c>
      <c r="AA316" s="3">
        <v>0</v>
      </c>
      <c r="AB316" s="15">
        <v>1438787.98660702</v>
      </c>
      <c r="AC316" s="15">
        <v>7284.9274187532401</v>
      </c>
    </row>
    <row r="317" spans="1:29" x14ac:dyDescent="0.3">
      <c r="A317">
        <v>1</v>
      </c>
      <c r="B317" s="14">
        <v>4.03851920899604</v>
      </c>
      <c r="C317" s="14">
        <v>1.8</v>
      </c>
      <c r="D317" s="14">
        <v>5.4254153110298899</v>
      </c>
      <c r="E317" s="14">
        <v>0.85923061395369504</v>
      </c>
      <c r="F317" s="14">
        <v>1.27784011916887</v>
      </c>
      <c r="G317" s="14">
        <v>15.9950444264461</v>
      </c>
      <c r="H317" s="14">
        <v>0.35006370365072298</v>
      </c>
      <c r="I317">
        <v>7.5000000000000002E-4</v>
      </c>
      <c r="J317" t="s">
        <v>29</v>
      </c>
      <c r="K317">
        <v>8</v>
      </c>
      <c r="L317" t="s">
        <v>30</v>
      </c>
      <c r="M317">
        <v>29583</v>
      </c>
      <c r="N317" s="16">
        <v>44.648999929428101</v>
      </c>
      <c r="O317">
        <v>7.4999994498410399E-4</v>
      </c>
      <c r="P317" s="2">
        <v>24465040.4635203</v>
      </c>
      <c r="Q317" s="2">
        <v>6684950.5348663302</v>
      </c>
      <c r="R317" s="2">
        <v>2642286.1702735899</v>
      </c>
      <c r="S317" s="2">
        <v>9327236.7051399201</v>
      </c>
      <c r="T317">
        <v>1206</v>
      </c>
      <c r="U317">
        <v>3587</v>
      </c>
      <c r="V317">
        <v>126</v>
      </c>
      <c r="W317">
        <v>237</v>
      </c>
      <c r="X317" s="15">
        <v>163.03375320430399</v>
      </c>
      <c r="Y317" s="15">
        <v>42745.842289303298</v>
      </c>
      <c r="Z317" s="3">
        <v>1.37840355119932E-2</v>
      </c>
      <c r="AA317" s="3">
        <v>0</v>
      </c>
      <c r="AB317" s="15">
        <v>683933.47662885301</v>
      </c>
      <c r="AC317" s="15">
        <v>840299.52980683604</v>
      </c>
    </row>
    <row r="318" spans="1:29" x14ac:dyDescent="0.3">
      <c r="A318">
        <v>2</v>
      </c>
      <c r="B318" s="14">
        <v>6.5506092023942397</v>
      </c>
      <c r="C318" s="14">
        <v>1.79999999870358</v>
      </c>
      <c r="D318" s="14">
        <v>0.14351302735590299</v>
      </c>
      <c r="E318" s="14">
        <v>1.9365224342362299</v>
      </c>
      <c r="F318" s="14">
        <v>1.2724506118111101</v>
      </c>
      <c r="G318" s="14">
        <v>16.869488091031702</v>
      </c>
      <c r="H318" s="14">
        <v>0.40710677704095299</v>
      </c>
      <c r="I318">
        <v>7.5000000000000002E-4</v>
      </c>
      <c r="J318" t="s">
        <v>29</v>
      </c>
      <c r="K318">
        <v>8</v>
      </c>
      <c r="L318" t="s">
        <v>30</v>
      </c>
      <c r="M318">
        <v>15089</v>
      </c>
      <c r="N318" s="16">
        <v>22.787999868392902</v>
      </c>
      <c r="O318">
        <v>7.4999998733697401E-4</v>
      </c>
      <c r="P318" s="2">
        <v>27783143.469741799</v>
      </c>
      <c r="Q318" s="2">
        <v>7362571.3763615498</v>
      </c>
      <c r="R318" s="2">
        <v>4207016.6707202103</v>
      </c>
      <c r="S318" s="2">
        <v>11569588.0470817</v>
      </c>
      <c r="T318">
        <v>2943</v>
      </c>
      <c r="U318">
        <v>4803</v>
      </c>
      <c r="V318">
        <v>316</v>
      </c>
      <c r="W318">
        <v>351</v>
      </c>
      <c r="X318" s="15">
        <v>54.765383172743597</v>
      </c>
      <c r="Y318" s="15">
        <v>89885.237291934201</v>
      </c>
      <c r="Z318" s="3">
        <v>1.30495645804672E-2</v>
      </c>
      <c r="AA318" s="3">
        <v>0</v>
      </c>
      <c r="AB318" s="15">
        <v>1438163.79667094</v>
      </c>
      <c r="AC318" s="15">
        <v>7466.5686367551798</v>
      </c>
    </row>
    <row r="319" spans="1:29" x14ac:dyDescent="0.3">
      <c r="A319">
        <v>1</v>
      </c>
      <c r="B319" s="14">
        <v>4.0385189759365598</v>
      </c>
      <c r="C319" s="14">
        <v>1.8</v>
      </c>
      <c r="D319" s="14">
        <v>5.4254165938462702</v>
      </c>
      <c r="E319" s="14">
        <v>0.85923049919542405</v>
      </c>
      <c r="F319" s="14">
        <v>1.27784012625011</v>
      </c>
      <c r="G319" s="14">
        <v>15.9950442705697</v>
      </c>
      <c r="H319" s="14">
        <v>0.350063704026782</v>
      </c>
      <c r="I319">
        <v>7.5000000000000002E-4</v>
      </c>
      <c r="J319" t="s">
        <v>29</v>
      </c>
      <c r="K319">
        <v>9</v>
      </c>
      <c r="L319" t="s">
        <v>30</v>
      </c>
      <c r="M319">
        <v>19493</v>
      </c>
      <c r="N319" s="16">
        <v>29.232000112533498</v>
      </c>
      <c r="O319">
        <v>7.4999995854991999E-4</v>
      </c>
      <c r="P319" s="2">
        <v>24465040.382363401</v>
      </c>
      <c r="Q319" s="2">
        <v>6684950.5745092202</v>
      </c>
      <c r="R319" s="2">
        <v>2642286.2921349299</v>
      </c>
      <c r="S319" s="2">
        <v>9327236.8666441608</v>
      </c>
      <c r="T319">
        <v>1206</v>
      </c>
      <c r="U319">
        <v>3587</v>
      </c>
      <c r="V319">
        <v>126</v>
      </c>
      <c r="W319">
        <v>237</v>
      </c>
      <c r="X319" s="15">
        <v>163.033733068619</v>
      </c>
      <c r="Y319" s="15">
        <v>42745.836994327597</v>
      </c>
      <c r="Z319" s="3">
        <v>1.37840345308065E-2</v>
      </c>
      <c r="AA319" s="3">
        <v>0</v>
      </c>
      <c r="AB319" s="15">
        <v>683933.39190924296</v>
      </c>
      <c r="AC319" s="15">
        <v>840299.62470983295</v>
      </c>
    </row>
    <row r="320" spans="1:29" x14ac:dyDescent="0.3">
      <c r="A320">
        <v>2</v>
      </c>
      <c r="B320" s="14">
        <v>6.55060943111177</v>
      </c>
      <c r="C320" s="14">
        <v>1.8</v>
      </c>
      <c r="D320" s="14">
        <v>0.14351382931996801</v>
      </c>
      <c r="E320" s="14">
        <v>1.9365223949602399</v>
      </c>
      <c r="F320" s="14">
        <v>1.2724505202254399</v>
      </c>
      <c r="G320" s="14">
        <v>16.8694879195277</v>
      </c>
      <c r="H320" s="14">
        <v>0.407106780654242</v>
      </c>
      <c r="I320">
        <v>7.5000000000000002E-4</v>
      </c>
      <c r="J320" t="s">
        <v>29</v>
      </c>
      <c r="K320">
        <v>9</v>
      </c>
      <c r="L320" t="s">
        <v>30</v>
      </c>
      <c r="M320">
        <v>21253</v>
      </c>
      <c r="N320" s="16">
        <v>32.274000167846602</v>
      </c>
      <c r="O320">
        <v>7.49999915052904E-4</v>
      </c>
      <c r="P320" s="2">
        <v>27783143.7375919</v>
      </c>
      <c r="Q320" s="2">
        <v>7362571.4635765404</v>
      </c>
      <c r="R320" s="2">
        <v>4207016.6702754898</v>
      </c>
      <c r="S320" s="2">
        <v>11569588.133851999</v>
      </c>
      <c r="T320">
        <v>2943</v>
      </c>
      <c r="U320">
        <v>4803</v>
      </c>
      <c r="V320">
        <v>316</v>
      </c>
      <c r="W320">
        <v>351</v>
      </c>
      <c r="X320" s="15">
        <v>54.765107898799499</v>
      </c>
      <c r="Y320" s="15">
        <v>89885.236711078498</v>
      </c>
      <c r="Z320" s="3">
        <v>1.30495786644961E-2</v>
      </c>
      <c r="AA320" s="3">
        <v>0</v>
      </c>
      <c r="AB320" s="15">
        <v>1438163.7873772499</v>
      </c>
      <c r="AC320" s="15">
        <v>7466.5728302940997</v>
      </c>
    </row>
    <row r="321" spans="1:29" x14ac:dyDescent="0.3">
      <c r="A321">
        <v>1</v>
      </c>
      <c r="B321" s="14">
        <v>4.0388362855017998</v>
      </c>
      <c r="C321" s="14">
        <v>1.8</v>
      </c>
      <c r="D321" s="14">
        <v>5.4080494583815799</v>
      </c>
      <c r="E321" s="14">
        <v>0.86167165938611401</v>
      </c>
      <c r="F321" s="14">
        <v>1.27782755316589</v>
      </c>
      <c r="G321" s="14">
        <v>15.999050041956099</v>
      </c>
      <c r="H321" s="14">
        <v>0.35006420673419603</v>
      </c>
      <c r="I321">
        <v>7.5000000000000002E-4</v>
      </c>
      <c r="J321" t="s">
        <v>29</v>
      </c>
      <c r="K321">
        <v>10</v>
      </c>
      <c r="L321" t="s">
        <v>30</v>
      </c>
      <c r="M321">
        <v>35332</v>
      </c>
      <c r="N321" s="16">
        <v>53.4289999008178</v>
      </c>
      <c r="O321">
        <v>7.4999980937619497E-4</v>
      </c>
      <c r="P321" s="2">
        <v>24465231.269261502</v>
      </c>
      <c r="Q321" s="2">
        <v>6684324.0025779903</v>
      </c>
      <c r="R321" s="2">
        <v>2641725.60265553</v>
      </c>
      <c r="S321" s="2">
        <v>9326049.6052335203</v>
      </c>
      <c r="T321">
        <v>1208</v>
      </c>
      <c r="U321">
        <v>3589</v>
      </c>
      <c r="V321">
        <v>128</v>
      </c>
      <c r="W321">
        <v>237</v>
      </c>
      <c r="X321" s="15">
        <v>163.26114062628201</v>
      </c>
      <c r="Y321" s="15">
        <v>42840.057279720801</v>
      </c>
      <c r="Z321" s="3">
        <v>1.37805287386368E-2</v>
      </c>
      <c r="AA321" s="3">
        <v>0</v>
      </c>
      <c r="AB321" s="15">
        <v>685440.91647553304</v>
      </c>
      <c r="AC321" s="15">
        <v>838778.10698178795</v>
      </c>
    </row>
    <row r="322" spans="1:29" x14ac:dyDescent="0.3">
      <c r="A322">
        <v>2</v>
      </c>
      <c r="B322" s="14">
        <v>6.55060927454325</v>
      </c>
      <c r="C322" s="14">
        <v>1.79999999659382</v>
      </c>
      <c r="D322" s="14">
        <v>0.14351261229579901</v>
      </c>
      <c r="E322" s="14">
        <v>1.9365224226331199</v>
      </c>
      <c r="F322" s="14">
        <v>1.27245066803124</v>
      </c>
      <c r="G322" s="14">
        <v>16.869488199557701</v>
      </c>
      <c r="H322" s="14">
        <v>0.40710677718013399</v>
      </c>
      <c r="I322">
        <v>7.5000000000000002E-4</v>
      </c>
      <c r="J322" t="s">
        <v>29</v>
      </c>
      <c r="K322">
        <v>10</v>
      </c>
      <c r="L322" t="s">
        <v>30</v>
      </c>
      <c r="M322">
        <v>18229</v>
      </c>
      <c r="N322" s="16">
        <v>27.847000122070298</v>
      </c>
      <c r="O322">
        <v>7.4999995280961495E-4</v>
      </c>
      <c r="P322" s="2">
        <v>27783143.529459801</v>
      </c>
      <c r="Q322" s="2">
        <v>7362571.3698061202</v>
      </c>
      <c r="R322" s="2">
        <v>4207016.6249161595</v>
      </c>
      <c r="S322" s="2">
        <v>11569587.994722201</v>
      </c>
      <c r="T322">
        <v>2943</v>
      </c>
      <c r="U322">
        <v>4803</v>
      </c>
      <c r="V322">
        <v>316</v>
      </c>
      <c r="W322">
        <v>351</v>
      </c>
      <c r="X322" s="15">
        <v>54.765522632653699</v>
      </c>
      <c r="Y322" s="15">
        <v>89885.237439538294</v>
      </c>
      <c r="Z322" s="3">
        <v>1.3049565107037499E-2</v>
      </c>
      <c r="AA322" s="3">
        <v>0</v>
      </c>
      <c r="AB322" s="15">
        <v>1438163.7990326099</v>
      </c>
      <c r="AC322" s="15">
        <v>7466.5660559190301</v>
      </c>
    </row>
    <row r="323" spans="1:29" x14ac:dyDescent="0.3">
      <c r="A323">
        <v>1</v>
      </c>
      <c r="B323" s="14">
        <v>4.0475559450831202</v>
      </c>
      <c r="C323" s="14">
        <v>1.8</v>
      </c>
      <c r="D323" s="14">
        <v>5.4254021682859204</v>
      </c>
      <c r="E323" s="14">
        <v>0.85594255536127495</v>
      </c>
      <c r="F323" s="14">
        <v>1.2694249450806701</v>
      </c>
      <c r="G323" s="14">
        <v>15.9704869627297</v>
      </c>
      <c r="H323" s="14">
        <v>0.34973191359686001</v>
      </c>
      <c r="I323">
        <v>8.0000000000000004E-4</v>
      </c>
      <c r="J323" t="s">
        <v>29</v>
      </c>
      <c r="K323">
        <v>1</v>
      </c>
      <c r="L323" t="s">
        <v>30</v>
      </c>
      <c r="M323">
        <v>20230</v>
      </c>
      <c r="N323" s="16">
        <v>30.625</v>
      </c>
      <c r="O323">
        <v>7.9999990798175697E-4</v>
      </c>
      <c r="P323" s="2">
        <v>24444868.678833701</v>
      </c>
      <c r="Q323" s="2">
        <v>6678735.3312020097</v>
      </c>
      <c r="R323" s="2">
        <v>2633334.7766520502</v>
      </c>
      <c r="S323" s="2">
        <v>9312070.1078540608</v>
      </c>
      <c r="T323">
        <v>1204</v>
      </c>
      <c r="U323">
        <v>3590</v>
      </c>
      <c r="V323">
        <v>126</v>
      </c>
      <c r="W323">
        <v>237</v>
      </c>
      <c r="X323" s="15">
        <v>163.100603278509</v>
      </c>
      <c r="Y323" s="15">
        <v>42677.620593019499</v>
      </c>
      <c r="Z323" s="3">
        <v>1.37722956865594E-2</v>
      </c>
      <c r="AA323" s="3">
        <v>0</v>
      </c>
      <c r="AB323" s="15">
        <v>682841.92948831199</v>
      </c>
      <c r="AC323" s="15">
        <v>840642.04834216996</v>
      </c>
    </row>
    <row r="324" spans="1:29" x14ac:dyDescent="0.3">
      <c r="A324">
        <v>2</v>
      </c>
      <c r="B324" s="14">
        <v>6.5314070365106804</v>
      </c>
      <c r="C324" s="14">
        <v>1.7999999997779601</v>
      </c>
      <c r="D324" s="14">
        <v>0.124751144521572</v>
      </c>
      <c r="E324" s="14">
        <v>1.94293793879956</v>
      </c>
      <c r="F324" s="14">
        <v>1.2679228391738899</v>
      </c>
      <c r="G324" s="14">
        <v>16.868896750560499</v>
      </c>
      <c r="H324" s="14">
        <v>0.406797859086997</v>
      </c>
      <c r="I324">
        <v>8.0000000000000004E-4</v>
      </c>
      <c r="J324" t="s">
        <v>29</v>
      </c>
      <c r="K324">
        <v>1</v>
      </c>
      <c r="L324" t="s">
        <v>30</v>
      </c>
      <c r="M324">
        <v>16358</v>
      </c>
      <c r="N324" s="16">
        <v>24.709000110626199</v>
      </c>
      <c r="O324">
        <v>7.9999997691651299E-4</v>
      </c>
      <c r="P324" s="2">
        <v>27756254.953675501</v>
      </c>
      <c r="Q324" s="2">
        <v>7355587.8977448801</v>
      </c>
      <c r="R324" s="2">
        <v>4210137.09587905</v>
      </c>
      <c r="S324" s="2">
        <v>11565724.993623899</v>
      </c>
      <c r="T324">
        <v>2948</v>
      </c>
      <c r="U324">
        <v>4801</v>
      </c>
      <c r="V324">
        <v>317</v>
      </c>
      <c r="W324">
        <v>351</v>
      </c>
      <c r="X324" s="15">
        <v>61.057077865540798</v>
      </c>
      <c r="Y324" s="15">
        <v>89911.494175420899</v>
      </c>
      <c r="Z324" s="3">
        <v>1.30332429686312E-2</v>
      </c>
      <c r="AA324" s="3">
        <v>0</v>
      </c>
      <c r="AB324" s="15">
        <v>1438583.90680673</v>
      </c>
      <c r="AC324" s="15">
        <v>7236.09332762552</v>
      </c>
    </row>
    <row r="325" spans="1:29" x14ac:dyDescent="0.3">
      <c r="A325">
        <v>1</v>
      </c>
      <c r="B325" s="14">
        <v>4.04755659785737</v>
      </c>
      <c r="C325" s="14">
        <v>1.7999999997126901</v>
      </c>
      <c r="D325" s="14">
        <v>5.4254032615645302</v>
      </c>
      <c r="E325" s="14">
        <v>0.85594224383532302</v>
      </c>
      <c r="F325" s="14">
        <v>1.26942490715651</v>
      </c>
      <c r="G325" s="14">
        <v>15.9704858229714</v>
      </c>
      <c r="H325" s="14">
        <v>0.34973191305921397</v>
      </c>
      <c r="I325">
        <v>8.0000000000000004E-4</v>
      </c>
      <c r="J325" t="s">
        <v>29</v>
      </c>
      <c r="K325">
        <v>2</v>
      </c>
      <c r="L325" t="s">
        <v>30</v>
      </c>
      <c r="M325">
        <v>20359</v>
      </c>
      <c r="N325" s="16">
        <v>31.147000074386501</v>
      </c>
      <c r="O325">
        <v>7.9999998230869003E-4</v>
      </c>
      <c r="P325" s="2">
        <v>24444868.715270199</v>
      </c>
      <c r="Q325" s="2">
        <v>6678735.3873914396</v>
      </c>
      <c r="R325" s="2">
        <v>2633334.6611223901</v>
      </c>
      <c r="S325" s="2">
        <v>9312070.0485138409</v>
      </c>
      <c r="T325">
        <v>1204</v>
      </c>
      <c r="U325">
        <v>3590</v>
      </c>
      <c r="V325">
        <v>126</v>
      </c>
      <c r="W325">
        <v>237</v>
      </c>
      <c r="X325" s="15">
        <v>163.10059247847701</v>
      </c>
      <c r="Y325" s="15">
        <v>42677.611669739897</v>
      </c>
      <c r="Z325" s="3">
        <v>1.37722987481713E-2</v>
      </c>
      <c r="AA325" s="3">
        <v>0</v>
      </c>
      <c r="AB325" s="15">
        <v>682841.78671583906</v>
      </c>
      <c r="AC325" s="15">
        <v>840642.16207604797</v>
      </c>
    </row>
    <row r="326" spans="1:29" x14ac:dyDescent="0.3">
      <c r="A326">
        <v>2</v>
      </c>
      <c r="B326" s="14">
        <v>6.5387889055021198</v>
      </c>
      <c r="C326" s="14">
        <v>1.8</v>
      </c>
      <c r="D326" s="14">
        <v>0.13191182924683301</v>
      </c>
      <c r="E326" s="14">
        <v>1.9397404292651399</v>
      </c>
      <c r="F326" s="14">
        <v>1.2671879894495299</v>
      </c>
      <c r="G326" s="14">
        <v>16.864846182654698</v>
      </c>
      <c r="H326" s="14">
        <v>0.40680885639527697</v>
      </c>
      <c r="I326">
        <v>8.0000000000000004E-4</v>
      </c>
      <c r="J326" t="s">
        <v>29</v>
      </c>
      <c r="K326">
        <v>2</v>
      </c>
      <c r="L326" t="s">
        <v>30</v>
      </c>
      <c r="M326">
        <v>19981</v>
      </c>
      <c r="N326" s="16">
        <v>30.617999792098999</v>
      </c>
      <c r="O326">
        <v>7.9999990619762304E-4</v>
      </c>
      <c r="P326" s="2">
        <v>27759301.735063199</v>
      </c>
      <c r="Q326" s="2">
        <v>7356000.6152414298</v>
      </c>
      <c r="R326" s="2">
        <v>4206336.7334089801</v>
      </c>
      <c r="S326" s="2">
        <v>11562337.3486504</v>
      </c>
      <c r="T326">
        <v>2946</v>
      </c>
      <c r="U326">
        <v>4803</v>
      </c>
      <c r="V326">
        <v>317</v>
      </c>
      <c r="W326">
        <v>351</v>
      </c>
      <c r="X326" s="15">
        <v>58.629686372311497</v>
      </c>
      <c r="Y326" s="15">
        <v>89893.035226066306</v>
      </c>
      <c r="Z326" s="3">
        <v>1.3033649657785E-2</v>
      </c>
      <c r="AA326" s="3">
        <v>0</v>
      </c>
      <c r="AB326" s="15">
        <v>1438288.56361706</v>
      </c>
      <c r="AC326" s="15">
        <v>7347.2517186627801</v>
      </c>
    </row>
    <row r="327" spans="1:29" x14ac:dyDescent="0.3">
      <c r="A327">
        <v>1</v>
      </c>
      <c r="B327" s="14">
        <v>4.0475565562200497</v>
      </c>
      <c r="C327" s="14">
        <v>1.7999999999999901</v>
      </c>
      <c r="D327" s="14">
        <v>5.4254027630518404</v>
      </c>
      <c r="E327" s="14">
        <v>0.85594231840830404</v>
      </c>
      <c r="F327" s="14">
        <v>1.2694249160565001</v>
      </c>
      <c r="G327" s="14">
        <v>15.970486155003201</v>
      </c>
      <c r="H327" s="14">
        <v>0.34973191377457202</v>
      </c>
      <c r="I327">
        <v>8.0000000000000004E-4</v>
      </c>
      <c r="J327" t="s">
        <v>29</v>
      </c>
      <c r="K327">
        <v>3</v>
      </c>
      <c r="L327" t="s">
        <v>30</v>
      </c>
      <c r="M327">
        <v>20073</v>
      </c>
      <c r="N327" s="16">
        <v>30.6369998455047</v>
      </c>
      <c r="O327">
        <v>7.9999993730272905E-4</v>
      </c>
      <c r="P327" s="2">
        <v>24444868.7927806</v>
      </c>
      <c r="Q327" s="2">
        <v>6678735.3764079604</v>
      </c>
      <c r="R327" s="2">
        <v>2633334.6487732599</v>
      </c>
      <c r="S327" s="2">
        <v>9312070.0251812208</v>
      </c>
      <c r="T327">
        <v>1204</v>
      </c>
      <c r="U327">
        <v>3590</v>
      </c>
      <c r="V327">
        <v>126</v>
      </c>
      <c r="W327">
        <v>237</v>
      </c>
      <c r="X327" s="15">
        <v>163.10059931153501</v>
      </c>
      <c r="Y327" s="15">
        <v>42677.614420825397</v>
      </c>
      <c r="Z327" s="3">
        <v>1.37723046178674E-2</v>
      </c>
      <c r="AA327" s="3">
        <v>0</v>
      </c>
      <c r="AB327" s="15">
        <v>682841.83073320705</v>
      </c>
      <c r="AC327" s="15">
        <v>840642.120052204</v>
      </c>
    </row>
    <row r="328" spans="1:29" x14ac:dyDescent="0.3">
      <c r="A328">
        <v>2</v>
      </c>
      <c r="B328" s="14">
        <v>6.5314081888172897</v>
      </c>
      <c r="C328" s="14">
        <v>1.8</v>
      </c>
      <c r="D328" s="14">
        <v>0.12475130386187</v>
      </c>
      <c r="E328" s="14">
        <v>1.9429376179689199</v>
      </c>
      <c r="F328" s="14">
        <v>1.2679228440197801</v>
      </c>
      <c r="G328" s="14">
        <v>16.8688960033599</v>
      </c>
      <c r="H328" s="14">
        <v>0.40679786119934302</v>
      </c>
      <c r="I328">
        <v>8.0000000000000004E-4</v>
      </c>
      <c r="J328" t="s">
        <v>29</v>
      </c>
      <c r="K328">
        <v>3</v>
      </c>
      <c r="L328" t="s">
        <v>30</v>
      </c>
      <c r="M328">
        <v>19376</v>
      </c>
      <c r="N328" s="16">
        <v>29.6990001201629</v>
      </c>
      <c r="O328">
        <v>7.9999967893280898E-4</v>
      </c>
      <c r="P328" s="2">
        <v>27756255.513070598</v>
      </c>
      <c r="Q328" s="2">
        <v>7355588.0073175803</v>
      </c>
      <c r="R328" s="2">
        <v>4210136.5958322501</v>
      </c>
      <c r="S328" s="2">
        <v>11565724.6031498</v>
      </c>
      <c r="T328">
        <v>2948</v>
      </c>
      <c r="U328">
        <v>4801</v>
      </c>
      <c r="V328">
        <v>317</v>
      </c>
      <c r="W328">
        <v>351</v>
      </c>
      <c r="X328" s="15">
        <v>61.056975616424097</v>
      </c>
      <c r="Y328" s="15">
        <v>89911.492931286106</v>
      </c>
      <c r="Z328" s="3">
        <v>1.3033240399434E-2</v>
      </c>
      <c r="AA328" s="3">
        <v>0</v>
      </c>
      <c r="AB328" s="15">
        <v>1438583.88690057</v>
      </c>
      <c r="AC328" s="15">
        <v>7236.0904521107504</v>
      </c>
    </row>
    <row r="329" spans="1:29" x14ac:dyDescent="0.3">
      <c r="A329">
        <v>1</v>
      </c>
      <c r="B329" s="14">
        <v>4.0475531659541701</v>
      </c>
      <c r="C329" s="14">
        <v>1.8</v>
      </c>
      <c r="D329" s="14">
        <v>5.4253957750508501</v>
      </c>
      <c r="E329" s="14">
        <v>0.85594418770659897</v>
      </c>
      <c r="F329" s="14">
        <v>1.26942511309648</v>
      </c>
      <c r="G329" s="14">
        <v>15.9704921461549</v>
      </c>
      <c r="H329" s="14">
        <v>0.34973191658484598</v>
      </c>
      <c r="I329">
        <v>8.0000000000000004E-4</v>
      </c>
      <c r="J329" t="s">
        <v>29</v>
      </c>
      <c r="K329">
        <v>4</v>
      </c>
      <c r="L329" t="s">
        <v>30</v>
      </c>
      <c r="M329">
        <v>18778</v>
      </c>
      <c r="N329" s="16">
        <v>28.9489998817443</v>
      </c>
      <c r="O329">
        <v>7.9999996401797203E-4</v>
      </c>
      <c r="P329" s="2">
        <v>24444868.576083399</v>
      </c>
      <c r="Q329" s="2">
        <v>6678735.0578172104</v>
      </c>
      <c r="R329" s="2">
        <v>2633335.2464856701</v>
      </c>
      <c r="S329" s="2">
        <v>9312070.3043028805</v>
      </c>
      <c r="T329">
        <v>1204</v>
      </c>
      <c r="U329">
        <v>3590</v>
      </c>
      <c r="V329">
        <v>126</v>
      </c>
      <c r="W329">
        <v>237</v>
      </c>
      <c r="X329" s="15">
        <v>163.10067427492001</v>
      </c>
      <c r="Y329" s="15">
        <v>42677.667245433098</v>
      </c>
      <c r="Z329" s="3">
        <v>1.3772280242476599E-2</v>
      </c>
      <c r="AA329" s="3">
        <v>0</v>
      </c>
      <c r="AB329" s="15">
        <v>682842.67592693004</v>
      </c>
      <c r="AC329" s="15">
        <v>840641.423663144</v>
      </c>
    </row>
    <row r="330" spans="1:29" x14ac:dyDescent="0.3">
      <c r="A330">
        <v>2</v>
      </c>
      <c r="B330" s="14">
        <v>6.5314065539634596</v>
      </c>
      <c r="C330" s="14">
        <v>1.8</v>
      </c>
      <c r="D330" s="14">
        <v>0.124751016324763</v>
      </c>
      <c r="E330" s="14">
        <v>1.94293807073292</v>
      </c>
      <c r="F330" s="14">
        <v>1.26792285862693</v>
      </c>
      <c r="G330" s="14">
        <v>16.868897139135001</v>
      </c>
      <c r="H330" s="14">
        <v>0.40679785876558899</v>
      </c>
      <c r="I330">
        <v>8.0000000000000004E-4</v>
      </c>
      <c r="J330" t="s">
        <v>29</v>
      </c>
      <c r="K330">
        <v>4</v>
      </c>
      <c r="L330" t="s">
        <v>30</v>
      </c>
      <c r="M330">
        <v>20414</v>
      </c>
      <c r="N330" s="16">
        <v>30.332000017166099</v>
      </c>
      <c r="O330">
        <v>7.9999999736857404E-4</v>
      </c>
      <c r="P330" s="2">
        <v>27756254.7677362</v>
      </c>
      <c r="Q330" s="2">
        <v>7355587.8600300997</v>
      </c>
      <c r="R330" s="2">
        <v>4210137.3074644702</v>
      </c>
      <c r="S330" s="2">
        <v>11565725.1674945</v>
      </c>
      <c r="T330">
        <v>2948</v>
      </c>
      <c r="U330">
        <v>4801</v>
      </c>
      <c r="V330">
        <v>317</v>
      </c>
      <c r="W330">
        <v>351</v>
      </c>
      <c r="X330" s="15">
        <v>61.057147373842</v>
      </c>
      <c r="Y330" s="15">
        <v>89911.494756633605</v>
      </c>
      <c r="Z330" s="3">
        <v>1.30332456480401E-2</v>
      </c>
      <c r="AA330" s="3">
        <v>0</v>
      </c>
      <c r="AB330" s="15">
        <v>1438583.91610613</v>
      </c>
      <c r="AC330" s="15">
        <v>7236.0941293387896</v>
      </c>
    </row>
    <row r="331" spans="1:29" x14ac:dyDescent="0.3">
      <c r="A331">
        <v>1</v>
      </c>
      <c r="B331" s="14">
        <v>4.0384269502769898</v>
      </c>
      <c r="C331" s="14">
        <v>1.8</v>
      </c>
      <c r="D331" s="14">
        <v>5.4254321714773397</v>
      </c>
      <c r="E331" s="14">
        <v>0.85852033977172504</v>
      </c>
      <c r="F331" s="14">
        <v>1.26978792671951</v>
      </c>
      <c r="G331" s="14">
        <v>15.980738585927901</v>
      </c>
      <c r="H331" s="14">
        <v>0.349733219182569</v>
      </c>
      <c r="I331">
        <v>8.0000000000000004E-4</v>
      </c>
      <c r="J331" t="s">
        <v>29</v>
      </c>
      <c r="K331">
        <v>5</v>
      </c>
      <c r="L331" t="s">
        <v>30</v>
      </c>
      <c r="M331">
        <v>20626</v>
      </c>
      <c r="N331" s="16">
        <v>29.681999921798699</v>
      </c>
      <c r="O331">
        <v>7.9999998071133898E-4</v>
      </c>
      <c r="P331" s="2">
        <v>24443755.740704801</v>
      </c>
      <c r="Q331" s="2">
        <v>6678573.0157016497</v>
      </c>
      <c r="R331" s="2">
        <v>2635475.6238616998</v>
      </c>
      <c r="S331" s="2">
        <v>9314048.6395633593</v>
      </c>
      <c r="T331">
        <v>1206</v>
      </c>
      <c r="U331">
        <v>3587</v>
      </c>
      <c r="V331">
        <v>126</v>
      </c>
      <c r="W331">
        <v>237</v>
      </c>
      <c r="X331" s="15">
        <v>163.03213976537299</v>
      </c>
      <c r="Y331" s="15">
        <v>42724.526065944403</v>
      </c>
      <c r="Z331" s="3">
        <v>1.37648787490683E-2</v>
      </c>
      <c r="AA331" s="3">
        <v>0</v>
      </c>
      <c r="AB331" s="15">
        <v>683592.41705511103</v>
      </c>
      <c r="AC331" s="15">
        <v>840293.825264454</v>
      </c>
    </row>
    <row r="332" spans="1:29" x14ac:dyDescent="0.3">
      <c r="A332">
        <v>2</v>
      </c>
      <c r="B332" s="14">
        <v>6.5314074310356798</v>
      </c>
      <c r="C332" s="14">
        <v>1.8</v>
      </c>
      <c r="D332" s="14">
        <v>0.124751317614904</v>
      </c>
      <c r="E332" s="14">
        <v>1.94293783166314</v>
      </c>
      <c r="F332" s="14">
        <v>1.26792283291176</v>
      </c>
      <c r="G332" s="14">
        <v>16.868896380038102</v>
      </c>
      <c r="H332" s="14">
        <v>0.40679785981573502</v>
      </c>
      <c r="I332">
        <v>8.0000000000000004E-4</v>
      </c>
      <c r="J332" t="s">
        <v>29</v>
      </c>
      <c r="K332">
        <v>5</v>
      </c>
      <c r="L332" t="s">
        <v>30</v>
      </c>
      <c r="M332">
        <v>18807</v>
      </c>
      <c r="N332" s="16">
        <v>27.029000043869001</v>
      </c>
      <c r="O332">
        <v>7.9999995945948801E-4</v>
      </c>
      <c r="P332" s="2">
        <v>27756255.120260902</v>
      </c>
      <c r="Q332" s="2">
        <v>7355587.9423627704</v>
      </c>
      <c r="R332" s="2">
        <v>4210136.9430144504</v>
      </c>
      <c r="S332" s="2">
        <v>11565724.8853772</v>
      </c>
      <c r="T332">
        <v>2948</v>
      </c>
      <c r="U332">
        <v>4801</v>
      </c>
      <c r="V332">
        <v>317</v>
      </c>
      <c r="W332">
        <v>351</v>
      </c>
      <c r="X332" s="15">
        <v>61.056990774771897</v>
      </c>
      <c r="Y332" s="15">
        <v>89911.493664798996</v>
      </c>
      <c r="Z332" s="3">
        <v>1.3033236879840499E-2</v>
      </c>
      <c r="AA332" s="3">
        <v>0</v>
      </c>
      <c r="AB332" s="15">
        <v>1438583.89863678</v>
      </c>
      <c r="AC332" s="15">
        <v>7236.0930463162003</v>
      </c>
    </row>
    <row r="333" spans="1:29" x14ac:dyDescent="0.3">
      <c r="A333">
        <v>1</v>
      </c>
      <c r="B333" s="14">
        <v>4.04755559947463</v>
      </c>
      <c r="C333" s="14">
        <v>1.8</v>
      </c>
      <c r="D333" s="14">
        <v>5.42540176205911</v>
      </c>
      <c r="E333" s="14">
        <v>0.85594270605604394</v>
      </c>
      <c r="F333" s="14">
        <v>1.26942499065263</v>
      </c>
      <c r="G333" s="14">
        <v>15.970487531238099</v>
      </c>
      <c r="H333" s="14">
        <v>0.34973191505502699</v>
      </c>
      <c r="I333">
        <v>8.0000000000000004E-4</v>
      </c>
      <c r="J333" t="s">
        <v>29</v>
      </c>
      <c r="K333">
        <v>6</v>
      </c>
      <c r="L333" t="s">
        <v>30</v>
      </c>
      <c r="M333">
        <v>19177</v>
      </c>
      <c r="N333" s="16">
        <v>27.7299997806549</v>
      </c>
      <c r="O333">
        <v>7.9999974042465195E-4</v>
      </c>
      <c r="P333" s="2">
        <v>24444868.719914701</v>
      </c>
      <c r="Q333" s="2">
        <v>6678735.3309328696</v>
      </c>
      <c r="R333" s="2">
        <v>2633334.8741366901</v>
      </c>
      <c r="S333" s="2">
        <v>9312070.2050695606</v>
      </c>
      <c r="T333">
        <v>1204</v>
      </c>
      <c r="U333">
        <v>3590</v>
      </c>
      <c r="V333">
        <v>126</v>
      </c>
      <c r="W333">
        <v>237</v>
      </c>
      <c r="X333" s="15">
        <v>163.10060652781601</v>
      </c>
      <c r="Y333" s="15">
        <v>42677.624502906998</v>
      </c>
      <c r="Z333" s="3">
        <v>1.3772293897564101E-2</v>
      </c>
      <c r="AA333" s="3">
        <v>0</v>
      </c>
      <c r="AB333" s="15">
        <v>682841.99204651196</v>
      </c>
      <c r="AC333" s="15">
        <v>840642.002146477</v>
      </c>
    </row>
    <row r="334" spans="1:29" x14ac:dyDescent="0.3">
      <c r="A334">
        <v>2</v>
      </c>
      <c r="B334" s="14">
        <v>6.53140764375126</v>
      </c>
      <c r="C334" s="14">
        <v>1.7999999997242599</v>
      </c>
      <c r="D334" s="14">
        <v>0.124751146557371</v>
      </c>
      <c r="E334" s="14">
        <v>1.942937745914</v>
      </c>
      <c r="F334" s="14">
        <v>1.26792282637892</v>
      </c>
      <c r="G334" s="14">
        <v>16.868896675784299</v>
      </c>
      <c r="H334" s="14">
        <v>0.406797860246016</v>
      </c>
      <c r="I334">
        <v>8.0000000000000004E-4</v>
      </c>
      <c r="J334" t="s">
        <v>29</v>
      </c>
      <c r="K334">
        <v>6</v>
      </c>
      <c r="L334" t="s">
        <v>30</v>
      </c>
      <c r="M334">
        <v>16460</v>
      </c>
      <c r="N334" s="16">
        <v>24.232000112533498</v>
      </c>
      <c r="O334">
        <v>7.9999999627322095E-4</v>
      </c>
      <c r="P334" s="2">
        <v>27756255.320304599</v>
      </c>
      <c r="Q334" s="2">
        <v>7355587.93717911</v>
      </c>
      <c r="R334" s="2">
        <v>4210136.7673727795</v>
      </c>
      <c r="S334" s="2">
        <v>11565724.7045519</v>
      </c>
      <c r="T334">
        <v>2948</v>
      </c>
      <c r="U334">
        <v>4801</v>
      </c>
      <c r="V334">
        <v>317</v>
      </c>
      <c r="W334">
        <v>351</v>
      </c>
      <c r="X334" s="15">
        <v>61.057043655076697</v>
      </c>
      <c r="Y334" s="15">
        <v>89911.493601215407</v>
      </c>
      <c r="Z334" s="3">
        <v>1.30332595097445E-2</v>
      </c>
      <c r="AA334" s="3">
        <v>0</v>
      </c>
      <c r="AB334" s="15">
        <v>1438583.89761944</v>
      </c>
      <c r="AC334" s="15">
        <v>7236.0893913055997</v>
      </c>
    </row>
    <row r="335" spans="1:29" x14ac:dyDescent="0.3">
      <c r="A335">
        <v>1</v>
      </c>
      <c r="B335" s="14">
        <v>4.0475566201444604</v>
      </c>
      <c r="C335" s="14">
        <v>1.8</v>
      </c>
      <c r="D335" s="14">
        <v>5.4254030962554598</v>
      </c>
      <c r="E335" s="14">
        <v>0.85594224174879097</v>
      </c>
      <c r="F335" s="14">
        <v>1.2694249072508099</v>
      </c>
      <c r="G335" s="14">
        <v>15.970485861546299</v>
      </c>
      <c r="H335" s="14">
        <v>0.34973191248897401</v>
      </c>
      <c r="I335">
        <v>8.0000000000000004E-4</v>
      </c>
      <c r="J335" t="s">
        <v>29</v>
      </c>
      <c r="K335">
        <v>7</v>
      </c>
      <c r="L335" t="s">
        <v>30</v>
      </c>
      <c r="M335">
        <v>23262</v>
      </c>
      <c r="N335" s="16">
        <v>33.782999992370598</v>
      </c>
      <c r="O335">
        <v>7.9999997657874303E-4</v>
      </c>
      <c r="P335" s="2">
        <v>24444868.7006093</v>
      </c>
      <c r="Q335" s="2">
        <v>6678735.3717206297</v>
      </c>
      <c r="R335" s="2">
        <v>2633334.6315531</v>
      </c>
      <c r="S335" s="2">
        <v>9312070.0032737292</v>
      </c>
      <c r="T335">
        <v>1204</v>
      </c>
      <c r="U335">
        <v>3590</v>
      </c>
      <c r="V335">
        <v>126</v>
      </c>
      <c r="W335">
        <v>237</v>
      </c>
      <c r="X335" s="15">
        <v>163.100595005667</v>
      </c>
      <c r="Y335" s="15">
        <v>42677.612388415502</v>
      </c>
      <c r="Z335" s="3">
        <v>1.37722957959081E-2</v>
      </c>
      <c r="AA335" s="3">
        <v>0</v>
      </c>
      <c r="AB335" s="15">
        <v>682841.79821464804</v>
      </c>
      <c r="AC335" s="15">
        <v>840642.149487613</v>
      </c>
    </row>
    <row r="336" spans="1:29" x14ac:dyDescent="0.3">
      <c r="A336">
        <v>2</v>
      </c>
      <c r="B336" s="14">
        <v>6.5310194137961197</v>
      </c>
      <c r="C336" s="14">
        <v>1.7999999992794899</v>
      </c>
      <c r="D336" s="14">
        <v>0.124751102140239</v>
      </c>
      <c r="E336" s="14">
        <v>1.9427344063732399</v>
      </c>
      <c r="F336" s="14">
        <v>1.26829332413761</v>
      </c>
      <c r="G336" s="14">
        <v>16.870573365909401</v>
      </c>
      <c r="H336" s="14">
        <v>0.406804742759383</v>
      </c>
      <c r="I336">
        <v>8.0000000000000004E-4</v>
      </c>
      <c r="J336" t="s">
        <v>29</v>
      </c>
      <c r="K336">
        <v>7</v>
      </c>
      <c r="L336" t="s">
        <v>30</v>
      </c>
      <c r="M336">
        <v>21400</v>
      </c>
      <c r="N336" s="16">
        <v>31.103000164031901</v>
      </c>
      <c r="O336">
        <v>7.9999998600786099E-4</v>
      </c>
      <c r="P336" s="2">
        <v>27756895.545175899</v>
      </c>
      <c r="Q336" s="2">
        <v>7355681.9033693001</v>
      </c>
      <c r="R336" s="2">
        <v>4210085.6142582996</v>
      </c>
      <c r="S336" s="2">
        <v>11565767.517627601</v>
      </c>
      <c r="T336">
        <v>2947</v>
      </c>
      <c r="U336">
        <v>4801</v>
      </c>
      <c r="V336">
        <v>317</v>
      </c>
      <c r="W336">
        <v>351</v>
      </c>
      <c r="X336" s="15">
        <v>61.441905052048902</v>
      </c>
      <c r="Y336" s="15">
        <v>89909.176902258303</v>
      </c>
      <c r="Z336" s="3">
        <v>1.3033317813472599E-2</v>
      </c>
      <c r="AA336" s="3">
        <v>0</v>
      </c>
      <c r="AB336" s="15">
        <v>1438546.8304361301</v>
      </c>
      <c r="AC336" s="15">
        <v>7281.6981041971103</v>
      </c>
    </row>
    <row r="337" spans="1:29" x14ac:dyDescent="0.3">
      <c r="A337">
        <v>1</v>
      </c>
      <c r="B337" s="14">
        <v>4.0384263678100103</v>
      </c>
      <c r="C337" s="14">
        <v>1.7999999909045701</v>
      </c>
      <c r="D337" s="14">
        <v>5.4254724339668696</v>
      </c>
      <c r="E337" s="14">
        <v>0.85851525542520402</v>
      </c>
      <c r="F337" s="14">
        <v>1.26978799612313</v>
      </c>
      <c r="G337" s="14">
        <v>15.9807257806007</v>
      </c>
      <c r="H337" s="14">
        <v>0.349733236288156</v>
      </c>
      <c r="I337">
        <v>8.0000000000000004E-4</v>
      </c>
      <c r="J337" t="s">
        <v>29</v>
      </c>
      <c r="K337">
        <v>8</v>
      </c>
      <c r="L337" t="s">
        <v>30</v>
      </c>
      <c r="M337">
        <v>20365</v>
      </c>
      <c r="N337" s="16">
        <v>29.608999967574999</v>
      </c>
      <c r="O337">
        <v>7.9999965909402396E-4</v>
      </c>
      <c r="P337" s="2">
        <v>24443754.676558901</v>
      </c>
      <c r="Q337" s="2">
        <v>6678574.68240391</v>
      </c>
      <c r="R337" s="2">
        <v>2635478.0447899499</v>
      </c>
      <c r="S337" s="2">
        <v>9314052.7271938603</v>
      </c>
      <c r="T337">
        <v>1206</v>
      </c>
      <c r="U337">
        <v>3587</v>
      </c>
      <c r="V337">
        <v>126</v>
      </c>
      <c r="W337">
        <v>237</v>
      </c>
      <c r="X337" s="15">
        <v>163.03155834346299</v>
      </c>
      <c r="Y337" s="15">
        <v>42724.325666960503</v>
      </c>
      <c r="Z337" s="3">
        <v>1.37648958100208E-2</v>
      </c>
      <c r="AA337" s="3">
        <v>0</v>
      </c>
      <c r="AB337" s="15">
        <v>683589.21067136806</v>
      </c>
      <c r="AC337" s="15">
        <v>840297.06437616597</v>
      </c>
    </row>
    <row r="338" spans="1:29" x14ac:dyDescent="0.3">
      <c r="A338">
        <v>2</v>
      </c>
      <c r="B338" s="14">
        <v>6.5314067539888896</v>
      </c>
      <c r="C338" s="14">
        <v>1.7999999990593401</v>
      </c>
      <c r="D338" s="14">
        <v>0.12475149360878</v>
      </c>
      <c r="E338" s="14">
        <v>1.94293802646203</v>
      </c>
      <c r="F338" s="14">
        <v>1.26792281385234</v>
      </c>
      <c r="G338" s="14">
        <v>16.868896888231799</v>
      </c>
      <c r="H338" s="14">
        <v>0.40679786040044102</v>
      </c>
      <c r="I338">
        <v>8.0000000000000004E-4</v>
      </c>
      <c r="J338" t="s">
        <v>29</v>
      </c>
      <c r="K338">
        <v>8</v>
      </c>
      <c r="L338" t="s">
        <v>30</v>
      </c>
      <c r="M338">
        <v>18299</v>
      </c>
      <c r="N338" s="16">
        <v>27.0590000152587</v>
      </c>
      <c r="O338">
        <v>7.9999994225320398E-4</v>
      </c>
      <c r="P338" s="2">
        <v>27756254.903282601</v>
      </c>
      <c r="Q338" s="2">
        <v>7355587.9123594305</v>
      </c>
      <c r="R338" s="2">
        <v>4210137.2801414002</v>
      </c>
      <c r="S338" s="2">
        <v>11565725.1925008</v>
      </c>
      <c r="T338">
        <v>2948</v>
      </c>
      <c r="U338">
        <v>4801</v>
      </c>
      <c r="V338">
        <v>317</v>
      </c>
      <c r="W338">
        <v>351</v>
      </c>
      <c r="X338" s="15">
        <v>61.056918371089303</v>
      </c>
      <c r="Y338" s="15">
        <v>89911.494506020099</v>
      </c>
      <c r="Z338" s="3">
        <v>1.3033244499908499E-2</v>
      </c>
      <c r="AA338" s="3">
        <v>0</v>
      </c>
      <c r="AB338" s="15">
        <v>1438583.91209632</v>
      </c>
      <c r="AC338" s="15">
        <v>7236.0946738456496</v>
      </c>
    </row>
    <row r="339" spans="1:29" x14ac:dyDescent="0.3">
      <c r="A339">
        <v>1</v>
      </c>
      <c r="B339" s="14">
        <v>4.0384267449951503</v>
      </c>
      <c r="C339" s="14">
        <v>1.8</v>
      </c>
      <c r="D339" s="14">
        <v>5.42543246082744</v>
      </c>
      <c r="E339" s="14">
        <v>0.85852046321684305</v>
      </c>
      <c r="F339" s="14">
        <v>1.2697879351402399</v>
      </c>
      <c r="G339" s="14">
        <v>15.9807384510117</v>
      </c>
      <c r="H339" s="14">
        <v>0.349733221340428</v>
      </c>
      <c r="I339">
        <v>8.0000000000000004E-4</v>
      </c>
      <c r="J339" t="s">
        <v>29</v>
      </c>
      <c r="K339">
        <v>9</v>
      </c>
      <c r="L339" t="s">
        <v>30</v>
      </c>
      <c r="M339">
        <v>27034</v>
      </c>
      <c r="N339" s="16">
        <v>39.514999866485503</v>
      </c>
      <c r="O339">
        <v>7.9999994316642497E-4</v>
      </c>
      <c r="P339" s="2">
        <v>24443755.7400629</v>
      </c>
      <c r="Q339" s="2">
        <v>6678573.0729049901</v>
      </c>
      <c r="R339" s="2">
        <v>2635475.7861509901</v>
      </c>
      <c r="S339" s="2">
        <v>9314048.8590559792</v>
      </c>
      <c r="T339">
        <v>1206</v>
      </c>
      <c r="U339">
        <v>3587</v>
      </c>
      <c r="V339">
        <v>126</v>
      </c>
      <c r="W339">
        <v>237</v>
      </c>
      <c r="X339" s="15">
        <v>163.032134086817</v>
      </c>
      <c r="Y339" s="15">
        <v>42724.525676053803</v>
      </c>
      <c r="Z339" s="3">
        <v>1.3764882872586599E-2</v>
      </c>
      <c r="AA339" s="3">
        <v>0</v>
      </c>
      <c r="AB339" s="15">
        <v>683592.41081686004</v>
      </c>
      <c r="AC339" s="15">
        <v>840293.84081096097</v>
      </c>
    </row>
    <row r="340" spans="1:29" x14ac:dyDescent="0.3">
      <c r="A340">
        <v>2</v>
      </c>
      <c r="B340" s="14">
        <v>6.5314051899549801</v>
      </c>
      <c r="C340" s="14">
        <v>1.8</v>
      </c>
      <c r="D340" s="14">
        <v>0.124751737419038</v>
      </c>
      <c r="E340" s="14">
        <v>1.94293848497447</v>
      </c>
      <c r="F340" s="14">
        <v>1.26792283294402</v>
      </c>
      <c r="G340" s="14">
        <v>16.8688977735432</v>
      </c>
      <c r="H340" s="14">
        <v>0.40679786135721302</v>
      </c>
      <c r="I340">
        <v>8.0000000000000004E-4</v>
      </c>
      <c r="J340" t="s">
        <v>29</v>
      </c>
      <c r="K340">
        <v>9</v>
      </c>
      <c r="L340" t="s">
        <v>30</v>
      </c>
      <c r="M340">
        <v>17149</v>
      </c>
      <c r="N340" s="16">
        <v>25.1619999408721</v>
      </c>
      <c r="O340">
        <v>7.9999998508955498E-4</v>
      </c>
      <c r="P340" s="2">
        <v>27756254.3211799</v>
      </c>
      <c r="Q340" s="2">
        <v>7355587.8535370501</v>
      </c>
      <c r="R340" s="2">
        <v>4210138.0941875204</v>
      </c>
      <c r="S340" s="2">
        <v>11565725.947724501</v>
      </c>
      <c r="T340">
        <v>2948</v>
      </c>
      <c r="U340">
        <v>4801</v>
      </c>
      <c r="V340">
        <v>317</v>
      </c>
      <c r="W340">
        <v>351</v>
      </c>
      <c r="X340" s="15">
        <v>61.056830195346301</v>
      </c>
      <c r="Y340" s="15">
        <v>89911.496322829902</v>
      </c>
      <c r="Z340" s="3">
        <v>1.30332408088878E-2</v>
      </c>
      <c r="AA340" s="3">
        <v>0</v>
      </c>
      <c r="AB340" s="15">
        <v>1438583.9411652701</v>
      </c>
      <c r="AC340" s="15">
        <v>7236.0983657602401</v>
      </c>
    </row>
    <row r="341" spans="1:29" x14ac:dyDescent="0.3">
      <c r="A341">
        <v>1</v>
      </c>
      <c r="B341" s="14">
        <v>4.0475562285346802</v>
      </c>
      <c r="C341" s="14">
        <v>1.8</v>
      </c>
      <c r="D341" s="14">
        <v>5.4254036390954203</v>
      </c>
      <c r="E341" s="14">
        <v>0.85594237522217298</v>
      </c>
      <c r="F341" s="14">
        <v>1.2694249448962101</v>
      </c>
      <c r="G341" s="14">
        <v>15.970485816502499</v>
      </c>
      <c r="H341" s="14">
        <v>0.34973191512062002</v>
      </c>
      <c r="I341">
        <v>8.0000000000000004E-4</v>
      </c>
      <c r="J341" t="s">
        <v>29</v>
      </c>
      <c r="K341">
        <v>10</v>
      </c>
      <c r="L341" t="s">
        <v>30</v>
      </c>
      <c r="M341">
        <v>20982</v>
      </c>
      <c r="N341" s="16">
        <v>30.888000011443999</v>
      </c>
      <c r="O341">
        <v>7.9999994268009904E-4</v>
      </c>
      <c r="P341" s="2">
        <v>24444868.671361499</v>
      </c>
      <c r="Q341" s="2">
        <v>6678735.4419493601</v>
      </c>
      <c r="R341" s="2">
        <v>2633334.8677702802</v>
      </c>
      <c r="S341" s="2">
        <v>9312070.3097196408</v>
      </c>
      <c r="T341">
        <v>1204</v>
      </c>
      <c r="U341">
        <v>3590</v>
      </c>
      <c r="V341">
        <v>126</v>
      </c>
      <c r="W341">
        <v>237</v>
      </c>
      <c r="X341" s="15">
        <v>163.10058428502199</v>
      </c>
      <c r="Y341" s="15">
        <v>42677.611676356901</v>
      </c>
      <c r="Z341" s="3">
        <v>1.37722932482935E-2</v>
      </c>
      <c r="AA341" s="3">
        <v>0</v>
      </c>
      <c r="AB341" s="15">
        <v>682841.78682171099</v>
      </c>
      <c r="AC341" s="15">
        <v>840642.17834262503</v>
      </c>
    </row>
    <row r="342" spans="1:29" x14ac:dyDescent="0.3">
      <c r="A342">
        <v>2</v>
      </c>
      <c r="B342" s="14">
        <v>6.5387869060200101</v>
      </c>
      <c r="C342" s="14">
        <v>1.7999999998456999</v>
      </c>
      <c r="D342" s="14">
        <v>0.131911539635962</v>
      </c>
      <c r="E342" s="14">
        <v>1.93974101143447</v>
      </c>
      <c r="F342" s="14">
        <v>1.26718805529681</v>
      </c>
      <c r="G342" s="14">
        <v>16.864847539101302</v>
      </c>
      <c r="H342" s="14">
        <v>0.40680885600045502</v>
      </c>
      <c r="I342">
        <v>8.0000000000000004E-4</v>
      </c>
      <c r="J342" t="s">
        <v>29</v>
      </c>
      <c r="K342">
        <v>10</v>
      </c>
      <c r="L342" t="s">
        <v>30</v>
      </c>
      <c r="M342">
        <v>24066</v>
      </c>
      <c r="N342" s="16">
        <v>35.239000082015899</v>
      </c>
      <c r="O342">
        <v>7.9999990817698101E-4</v>
      </c>
      <c r="P342" s="2">
        <v>27759300.949341901</v>
      </c>
      <c r="Q342" s="2">
        <v>7356000.4898501998</v>
      </c>
      <c r="R342" s="2">
        <v>4206337.6983978702</v>
      </c>
      <c r="S342" s="2">
        <v>11562338.188247999</v>
      </c>
      <c r="T342">
        <v>2946</v>
      </c>
      <c r="U342">
        <v>4803</v>
      </c>
      <c r="V342">
        <v>317</v>
      </c>
      <c r="W342">
        <v>351</v>
      </c>
      <c r="X342" s="15">
        <v>58.629846328131102</v>
      </c>
      <c r="Y342" s="15">
        <v>89893.0376566208</v>
      </c>
      <c r="Z342" s="3">
        <v>1.30336507745709E-2</v>
      </c>
      <c r="AA342" s="3">
        <v>0</v>
      </c>
      <c r="AB342" s="15">
        <v>1438288.60250593</v>
      </c>
      <c r="AC342" s="15">
        <v>7347.2556328754899</v>
      </c>
    </row>
    <row r="343" spans="1:29" x14ac:dyDescent="0.3">
      <c r="A343">
        <v>1</v>
      </c>
      <c r="B343" s="14">
        <v>4.0472520428789203</v>
      </c>
      <c r="C343" s="14">
        <v>1.7999999971855301</v>
      </c>
      <c r="D343" s="14">
        <v>5.4247012325123896</v>
      </c>
      <c r="E343" s="14">
        <v>0.85538945290055701</v>
      </c>
      <c r="F343" s="14">
        <v>1.2615651775441099</v>
      </c>
      <c r="G343" s="14">
        <v>15.9565625378464</v>
      </c>
      <c r="H343" s="14">
        <v>0.34940644828965101</v>
      </c>
      <c r="I343">
        <v>8.4999999999999995E-4</v>
      </c>
      <c r="J343" t="s">
        <v>29</v>
      </c>
      <c r="K343">
        <v>1</v>
      </c>
      <c r="L343" t="s">
        <v>30</v>
      </c>
      <c r="M343">
        <v>26693</v>
      </c>
      <c r="N343" s="16">
        <v>38.858999967575002</v>
      </c>
      <c r="O343">
        <v>8.4999993085879504E-4</v>
      </c>
      <c r="P343" s="2">
        <v>24423828.977346499</v>
      </c>
      <c r="Q343" s="2">
        <v>6672437.9956730697</v>
      </c>
      <c r="R343" s="2">
        <v>2626687.58903606</v>
      </c>
      <c r="S343" s="2">
        <v>9299125.5847091302</v>
      </c>
      <c r="T343">
        <v>1204</v>
      </c>
      <c r="U343">
        <v>3590</v>
      </c>
      <c r="V343">
        <v>126</v>
      </c>
      <c r="W343">
        <v>237</v>
      </c>
      <c r="X343" s="15">
        <v>163.10771499812799</v>
      </c>
      <c r="Y343" s="15">
        <v>42661.039307245701</v>
      </c>
      <c r="Z343" s="3">
        <v>1.3753529402652301E-2</v>
      </c>
      <c r="AA343" s="3">
        <v>0</v>
      </c>
      <c r="AB343" s="15">
        <v>682576.62891593098</v>
      </c>
      <c r="AC343" s="15">
        <v>840570.091453498</v>
      </c>
    </row>
    <row r="344" spans="1:29" x14ac:dyDescent="0.3">
      <c r="A344">
        <v>2</v>
      </c>
      <c r="B344" s="14">
        <v>6.5384125964159603</v>
      </c>
      <c r="C344" s="14">
        <v>1.79999999939419</v>
      </c>
      <c r="D344" s="14">
        <v>0.13196860447431999</v>
      </c>
      <c r="E344" s="14">
        <v>1.9394823047960901</v>
      </c>
      <c r="F344" s="14">
        <v>1.26005741304159</v>
      </c>
      <c r="G344" s="14">
        <v>16.849207498086699</v>
      </c>
      <c r="H344" s="14">
        <v>0.406499901223288</v>
      </c>
      <c r="I344">
        <v>8.4999999999999995E-4</v>
      </c>
      <c r="J344" t="s">
        <v>29</v>
      </c>
      <c r="K344">
        <v>1</v>
      </c>
      <c r="L344" t="s">
        <v>30</v>
      </c>
      <c r="M344">
        <v>23192</v>
      </c>
      <c r="N344" s="16">
        <v>33.719000101089399</v>
      </c>
      <c r="O344">
        <v>8.4999993491015205E-4</v>
      </c>
      <c r="P344" s="2">
        <v>27739222.533305299</v>
      </c>
      <c r="Q344" s="2">
        <v>7350338.4203212196</v>
      </c>
      <c r="R344" s="2">
        <v>4200007.5995009402</v>
      </c>
      <c r="S344" s="2">
        <v>11550346.0198221</v>
      </c>
      <c r="T344">
        <v>2947</v>
      </c>
      <c r="U344">
        <v>4802</v>
      </c>
      <c r="V344">
        <v>317</v>
      </c>
      <c r="W344">
        <v>351</v>
      </c>
      <c r="X344" s="15">
        <v>58.278041671621601</v>
      </c>
      <c r="Y344" s="15">
        <v>89873.898015696395</v>
      </c>
      <c r="Z344" s="3">
        <v>1.3019309141001899E-2</v>
      </c>
      <c r="AA344" s="3">
        <v>0</v>
      </c>
      <c r="AB344" s="15">
        <v>1437982.36825114</v>
      </c>
      <c r="AC344" s="15">
        <v>7306.3282393552099</v>
      </c>
    </row>
    <row r="345" spans="1:29" x14ac:dyDescent="0.3">
      <c r="A345">
        <v>1</v>
      </c>
      <c r="B345" s="14">
        <v>4.0489126195960603</v>
      </c>
      <c r="C345" s="14">
        <v>1.8</v>
      </c>
      <c r="D345" s="14">
        <v>5.3990883934167497</v>
      </c>
      <c r="E345" s="14">
        <v>0.85872250773675396</v>
      </c>
      <c r="F345" s="14">
        <v>1.2615006865457601</v>
      </c>
      <c r="G345" s="14">
        <v>15.9590941581501</v>
      </c>
      <c r="H345" s="14">
        <v>0.34940727895625801</v>
      </c>
      <c r="I345">
        <v>8.4999999999999995E-4</v>
      </c>
      <c r="J345" t="s">
        <v>29</v>
      </c>
      <c r="K345">
        <v>2</v>
      </c>
      <c r="L345" t="s">
        <v>30</v>
      </c>
      <c r="M345">
        <v>20029</v>
      </c>
      <c r="N345" s="16">
        <v>29.252000093460001</v>
      </c>
      <c r="O345">
        <v>8.4999991017611399E-4</v>
      </c>
      <c r="P345" s="2">
        <v>24423352.641611099</v>
      </c>
      <c r="Q345" s="2">
        <v>6671464.9810839603</v>
      </c>
      <c r="R345" s="2">
        <v>2625979.9251212599</v>
      </c>
      <c r="S345" s="2">
        <v>9297444.9062052295</v>
      </c>
      <c r="T345">
        <v>1210</v>
      </c>
      <c r="U345">
        <v>3596</v>
      </c>
      <c r="V345">
        <v>129</v>
      </c>
      <c r="W345">
        <v>237</v>
      </c>
      <c r="X345" s="15">
        <v>163.43577413183999</v>
      </c>
      <c r="Y345" s="15">
        <v>42799.351989620904</v>
      </c>
      <c r="Z345" s="3">
        <v>1.3751095870687799E-2</v>
      </c>
      <c r="AA345" s="3">
        <v>0</v>
      </c>
      <c r="AB345" s="15">
        <v>684789.63183393504</v>
      </c>
      <c r="AC345" s="15">
        <v>838283.98162508605</v>
      </c>
    </row>
    <row r="346" spans="1:29" x14ac:dyDescent="0.3">
      <c r="A346">
        <v>2</v>
      </c>
      <c r="B346" s="14">
        <v>6.5384585161383999</v>
      </c>
      <c r="C346" s="14">
        <v>1.8</v>
      </c>
      <c r="D346" s="14">
        <v>0.131961714947368</v>
      </c>
      <c r="E346" s="14">
        <v>1.9394692310167601</v>
      </c>
      <c r="F346" s="14">
        <v>1.2600574877689099</v>
      </c>
      <c r="G346" s="14">
        <v>16.849180072783899</v>
      </c>
      <c r="H346" s="14">
        <v>0.40649990226197102</v>
      </c>
      <c r="I346">
        <v>8.4999999999999995E-4</v>
      </c>
      <c r="J346" t="s">
        <v>29</v>
      </c>
      <c r="K346">
        <v>2</v>
      </c>
      <c r="L346" t="s">
        <v>30</v>
      </c>
      <c r="M346">
        <v>21195</v>
      </c>
      <c r="N346" s="16">
        <v>23.2209999561309</v>
      </c>
      <c r="O346">
        <v>8.4999994170396399E-4</v>
      </c>
      <c r="P346" s="2">
        <v>27739240.714092899</v>
      </c>
      <c r="Q346" s="2">
        <v>7350340.7877513804</v>
      </c>
      <c r="R346" s="2">
        <v>4199984.8723373599</v>
      </c>
      <c r="S346" s="2">
        <v>11550325.660088699</v>
      </c>
      <c r="T346">
        <v>2947</v>
      </c>
      <c r="U346">
        <v>4802</v>
      </c>
      <c r="V346">
        <v>317</v>
      </c>
      <c r="W346">
        <v>351</v>
      </c>
      <c r="X346" s="15">
        <v>58.279647620446703</v>
      </c>
      <c r="Y346" s="15">
        <v>89873.847755262294</v>
      </c>
      <c r="Z346" s="3">
        <v>1.3019319604672E-2</v>
      </c>
      <c r="AA346" s="3">
        <v>0</v>
      </c>
      <c r="AB346" s="15">
        <v>1437981.5640841899</v>
      </c>
      <c r="AC346" s="15">
        <v>7306.1481341963399</v>
      </c>
    </row>
    <row r="347" spans="1:29" x14ac:dyDescent="0.3">
      <c r="A347">
        <v>1</v>
      </c>
      <c r="B347" s="14">
        <v>4.0008947831130701</v>
      </c>
      <c r="C347" s="14">
        <v>1.8</v>
      </c>
      <c r="D347" s="14">
        <v>5.4652667139104301</v>
      </c>
      <c r="E347" s="14">
        <v>0.86340168274044904</v>
      </c>
      <c r="F347" s="14">
        <v>1.2625580221710799</v>
      </c>
      <c r="G347" s="14">
        <v>15.9976566717695</v>
      </c>
      <c r="H347" s="14">
        <v>0.34940610902111802</v>
      </c>
      <c r="I347">
        <v>8.4999999999999995E-4</v>
      </c>
      <c r="J347" t="s">
        <v>29</v>
      </c>
      <c r="K347">
        <v>3</v>
      </c>
      <c r="L347" t="s">
        <v>30</v>
      </c>
      <c r="M347">
        <v>15008</v>
      </c>
      <c r="N347" s="16">
        <v>12.116999864578201</v>
      </c>
      <c r="O347">
        <v>8.4999985720320896E-4</v>
      </c>
      <c r="P347" s="2">
        <v>24417354.2487172</v>
      </c>
      <c r="Q347" s="2">
        <v>6673003.1988879796</v>
      </c>
      <c r="R347" s="2">
        <v>2638672.4193480699</v>
      </c>
      <c r="S347" s="2">
        <v>9311675.6182360593</v>
      </c>
      <c r="T347">
        <v>1209</v>
      </c>
      <c r="U347">
        <v>3570</v>
      </c>
      <c r="V347">
        <v>126</v>
      </c>
      <c r="W347">
        <v>234</v>
      </c>
      <c r="X347" s="15">
        <v>162.186772604227</v>
      </c>
      <c r="Y347" s="15">
        <v>42699.265633710696</v>
      </c>
      <c r="Z347" s="3">
        <v>1.37220783227827E-2</v>
      </c>
      <c r="AA347" s="3">
        <v>0</v>
      </c>
      <c r="AB347" s="15">
        <v>683188.25013937196</v>
      </c>
      <c r="AC347" s="15">
        <v>842074.27126292302</v>
      </c>
    </row>
    <row r="348" spans="1:29" x14ac:dyDescent="0.3">
      <c r="A348">
        <v>2</v>
      </c>
      <c r="B348" s="14">
        <v>6.5384130765210298</v>
      </c>
      <c r="C348" s="14">
        <v>1.7999999929495201</v>
      </c>
      <c r="D348" s="14">
        <v>0.13197108278454001</v>
      </c>
      <c r="E348" s="14">
        <v>1.9394822556984299</v>
      </c>
      <c r="F348" s="14">
        <v>1.2600571492130199</v>
      </c>
      <c r="G348" s="14">
        <v>16.849206218046699</v>
      </c>
      <c r="H348" s="14">
        <v>0.40649990730222801</v>
      </c>
      <c r="I348">
        <v>8.4999999999999995E-4</v>
      </c>
      <c r="J348" t="s">
        <v>29</v>
      </c>
      <c r="K348">
        <v>3</v>
      </c>
      <c r="L348" t="s">
        <v>30</v>
      </c>
      <c r="M348">
        <v>18855</v>
      </c>
      <c r="N348" s="16">
        <v>15.3099999427795</v>
      </c>
      <c r="O348">
        <v>8.4999998118533496E-4</v>
      </c>
      <c r="P348" s="2">
        <v>27739222.809013899</v>
      </c>
      <c r="Q348" s="2">
        <v>7350338.6259236103</v>
      </c>
      <c r="R348" s="2">
        <v>4200007.7324792603</v>
      </c>
      <c r="S348" s="2">
        <v>11550346.3584028</v>
      </c>
      <c r="T348">
        <v>2947</v>
      </c>
      <c r="U348">
        <v>4802</v>
      </c>
      <c r="V348">
        <v>317</v>
      </c>
      <c r="W348">
        <v>351</v>
      </c>
      <c r="X348" s="15">
        <v>58.276993053260298</v>
      </c>
      <c r="Y348" s="15">
        <v>89873.897188522998</v>
      </c>
      <c r="Z348" s="3">
        <v>1.3019290766179E-2</v>
      </c>
      <c r="AA348" s="3">
        <v>0</v>
      </c>
      <c r="AB348" s="15">
        <v>1437982.3550163601</v>
      </c>
      <c r="AC348" s="15">
        <v>7306.3339809325898</v>
      </c>
    </row>
    <row r="349" spans="1:29" x14ac:dyDescent="0.3">
      <c r="A349">
        <v>1</v>
      </c>
      <c r="B349" s="14">
        <v>4.0472524468597797</v>
      </c>
      <c r="C349" s="14">
        <v>1.7999999999999901</v>
      </c>
      <c r="D349" s="14">
        <v>5.4247016516448197</v>
      </c>
      <c r="E349" s="14">
        <v>0.85538928362864697</v>
      </c>
      <c r="F349" s="14">
        <v>1.2615651532507099</v>
      </c>
      <c r="G349" s="14">
        <v>15.9565618509441</v>
      </c>
      <c r="H349" s="14">
        <v>0.34940644726669301</v>
      </c>
      <c r="I349">
        <v>8.4999999999999995E-4</v>
      </c>
      <c r="J349" t="s">
        <v>29</v>
      </c>
      <c r="K349">
        <v>4</v>
      </c>
      <c r="L349" t="s">
        <v>30</v>
      </c>
      <c r="M349">
        <v>24223</v>
      </c>
      <c r="N349" s="16">
        <v>19.468000173568701</v>
      </c>
      <c r="O349">
        <v>8.4999999544169299E-4</v>
      </c>
      <c r="P349" s="2">
        <v>24423828.965016901</v>
      </c>
      <c r="Q349" s="2">
        <v>6672438.0134823499</v>
      </c>
      <c r="R349" s="2">
        <v>2626687.4939759099</v>
      </c>
      <c r="S349" s="2">
        <v>9299125.5074582603</v>
      </c>
      <c r="T349">
        <v>1204</v>
      </c>
      <c r="U349">
        <v>3590</v>
      </c>
      <c r="V349">
        <v>126</v>
      </c>
      <c r="W349">
        <v>237</v>
      </c>
      <c r="X349" s="15">
        <v>163.107711867402</v>
      </c>
      <c r="Y349" s="15">
        <v>42661.0350242481</v>
      </c>
      <c r="Z349" s="3">
        <v>1.3753527765480699E-2</v>
      </c>
      <c r="AA349" s="3">
        <v>0</v>
      </c>
      <c r="AB349" s="15">
        <v>682576.56038796995</v>
      </c>
      <c r="AC349" s="15">
        <v>840570.14026495104</v>
      </c>
    </row>
    <row r="350" spans="1:29" x14ac:dyDescent="0.3">
      <c r="A350">
        <v>2</v>
      </c>
      <c r="B350" s="14">
        <v>6.5384119171481396</v>
      </c>
      <c r="C350" s="14">
        <v>1.8</v>
      </c>
      <c r="D350" s="14">
        <v>0.13196870539340799</v>
      </c>
      <c r="E350" s="14">
        <v>1.9394825149489801</v>
      </c>
      <c r="F350" s="14">
        <v>1.26005740546978</v>
      </c>
      <c r="G350" s="14">
        <v>16.849207654747701</v>
      </c>
      <c r="H350" s="14">
        <v>0.40649990023321497</v>
      </c>
      <c r="I350">
        <v>8.4999999999999995E-4</v>
      </c>
      <c r="J350" t="s">
        <v>29</v>
      </c>
      <c r="K350">
        <v>4</v>
      </c>
      <c r="L350" t="s">
        <v>30</v>
      </c>
      <c r="M350">
        <v>23138</v>
      </c>
      <c r="N350" s="16">
        <v>18.628999948501502</v>
      </c>
      <c r="O350">
        <v>8.4999998549674404E-4</v>
      </c>
      <c r="P350" s="2">
        <v>27739222.155429501</v>
      </c>
      <c r="Q350" s="2">
        <v>7350338.3782797502</v>
      </c>
      <c r="R350" s="2">
        <v>4200007.9582687402</v>
      </c>
      <c r="S350" s="2">
        <v>11550346.3365485</v>
      </c>
      <c r="T350">
        <v>2947</v>
      </c>
      <c r="U350">
        <v>4802</v>
      </c>
      <c r="V350">
        <v>317</v>
      </c>
      <c r="W350">
        <v>351</v>
      </c>
      <c r="X350" s="15">
        <v>58.278022014767899</v>
      </c>
      <c r="Y350" s="15">
        <v>89873.898689425201</v>
      </c>
      <c r="Z350" s="3">
        <v>1.3019297757735099E-2</v>
      </c>
      <c r="AA350" s="3">
        <v>0</v>
      </c>
      <c r="AB350" s="15">
        <v>1437982.3790308</v>
      </c>
      <c r="AC350" s="15">
        <v>7306.3313622686201</v>
      </c>
    </row>
    <row r="351" spans="1:29" x14ac:dyDescent="0.3">
      <c r="A351">
        <v>1</v>
      </c>
      <c r="B351" s="14">
        <v>4.0494139869300998</v>
      </c>
      <c r="C351" s="14">
        <v>1.79999999266483</v>
      </c>
      <c r="D351" s="14">
        <v>5.3920738339252603</v>
      </c>
      <c r="E351" s="14">
        <v>0.862594231453233</v>
      </c>
      <c r="F351" s="14">
        <v>1.2614812082414799</v>
      </c>
      <c r="G351" s="14">
        <v>15.9500032200198</v>
      </c>
      <c r="H351" s="14">
        <v>0.349407458585135</v>
      </c>
      <c r="I351">
        <v>8.4999999999999995E-4</v>
      </c>
      <c r="J351" t="s">
        <v>29</v>
      </c>
      <c r="K351">
        <v>5</v>
      </c>
      <c r="L351" t="s">
        <v>30</v>
      </c>
      <c r="M351">
        <v>21873</v>
      </c>
      <c r="N351" s="16">
        <v>17.555999994277901</v>
      </c>
      <c r="O351">
        <v>8.4999996707801103E-4</v>
      </c>
      <c r="P351" s="2">
        <v>24423117.266777899</v>
      </c>
      <c r="Q351" s="2">
        <v>6672493.7909143697</v>
      </c>
      <c r="R351" s="2">
        <v>2627000.7693709899</v>
      </c>
      <c r="S351" s="2">
        <v>9299494.5602853708</v>
      </c>
      <c r="T351">
        <v>1209</v>
      </c>
      <c r="U351">
        <v>3587</v>
      </c>
      <c r="V351">
        <v>129</v>
      </c>
      <c r="W351">
        <v>237</v>
      </c>
      <c r="X351" s="15">
        <v>163.528567948317</v>
      </c>
      <c r="Y351" s="15">
        <v>42832.391490495102</v>
      </c>
      <c r="Z351" s="3">
        <v>1.37588540942749E-2</v>
      </c>
      <c r="AA351" s="3">
        <v>0</v>
      </c>
      <c r="AB351" s="15">
        <v>685318.26384792197</v>
      </c>
      <c r="AC351" s="15">
        <v>837670.20671672095</v>
      </c>
    </row>
    <row r="352" spans="1:29" x14ac:dyDescent="0.3">
      <c r="A352">
        <v>2</v>
      </c>
      <c r="B352" s="14">
        <v>6.53841387240705</v>
      </c>
      <c r="C352" s="14">
        <v>1.7999999999166401</v>
      </c>
      <c r="D352" s="14">
        <v>0.13196857968491299</v>
      </c>
      <c r="E352" s="14">
        <v>1.93948196131287</v>
      </c>
      <c r="F352" s="14">
        <v>1.26005739056597</v>
      </c>
      <c r="G352" s="14">
        <v>16.849206394159499</v>
      </c>
      <c r="H352" s="14">
        <v>0.40649990039806999</v>
      </c>
      <c r="I352">
        <v>8.4999999999999995E-4</v>
      </c>
      <c r="J352" t="s">
        <v>29</v>
      </c>
      <c r="K352">
        <v>5</v>
      </c>
      <c r="L352" t="s">
        <v>30</v>
      </c>
      <c r="M352">
        <v>24772</v>
      </c>
      <c r="N352" s="16">
        <v>19.976999998092602</v>
      </c>
      <c r="O352">
        <v>8.4999997946362299E-4</v>
      </c>
      <c r="P352" s="2">
        <v>27739222.9167253</v>
      </c>
      <c r="Q352" s="2">
        <v>7350338.4877438098</v>
      </c>
      <c r="R352" s="2">
        <v>4200007.0098886397</v>
      </c>
      <c r="S352" s="2">
        <v>11550345.497632399</v>
      </c>
      <c r="T352">
        <v>2947</v>
      </c>
      <c r="U352">
        <v>4802</v>
      </c>
      <c r="V352">
        <v>317</v>
      </c>
      <c r="W352">
        <v>351</v>
      </c>
      <c r="X352" s="15">
        <v>58.2780254885567</v>
      </c>
      <c r="Y352" s="15">
        <v>89873.896483298406</v>
      </c>
      <c r="Z352" s="3">
        <v>1.3019295479439299E-2</v>
      </c>
      <c r="AA352" s="3">
        <v>0</v>
      </c>
      <c r="AB352" s="15">
        <v>1437982.3437327701</v>
      </c>
      <c r="AC352" s="15">
        <v>7306.3248380377199</v>
      </c>
    </row>
    <row r="353" spans="1:29" x14ac:dyDescent="0.3">
      <c r="A353">
        <v>1</v>
      </c>
      <c r="B353" s="14">
        <v>4.0383344055874302</v>
      </c>
      <c r="C353" s="14">
        <v>1.8</v>
      </c>
      <c r="D353" s="14">
        <v>5.4254511956313802</v>
      </c>
      <c r="E353" s="14">
        <v>0.85781053293877596</v>
      </c>
      <c r="F353" s="14">
        <v>1.26191151954513</v>
      </c>
      <c r="G353" s="14">
        <v>15.966334087206899</v>
      </c>
      <c r="H353" s="14">
        <v>0.349407397199338</v>
      </c>
      <c r="I353">
        <v>8.4999999999999995E-4</v>
      </c>
      <c r="J353" t="s">
        <v>29</v>
      </c>
      <c r="K353">
        <v>6</v>
      </c>
      <c r="L353" t="s">
        <v>30</v>
      </c>
      <c r="M353">
        <v>26267</v>
      </c>
      <c r="N353" s="16">
        <v>21.187000036239599</v>
      </c>
      <c r="O353">
        <v>8.4999996224309601E-4</v>
      </c>
      <c r="P353" s="2">
        <v>24422704.262259498</v>
      </c>
      <c r="Q353" s="2">
        <v>6672301.9366218196</v>
      </c>
      <c r="R353" s="2">
        <v>2628801.1363273398</v>
      </c>
      <c r="S353" s="2">
        <v>9301103.0729491692</v>
      </c>
      <c r="T353">
        <v>1206</v>
      </c>
      <c r="U353">
        <v>3587</v>
      </c>
      <c r="V353">
        <v>126</v>
      </c>
      <c r="W353">
        <v>237</v>
      </c>
      <c r="X353" s="15">
        <v>163.03050811373799</v>
      </c>
      <c r="Y353" s="15">
        <v>42703.212058249999</v>
      </c>
      <c r="Z353" s="3">
        <v>1.3746466646502999E-2</v>
      </c>
      <c r="AA353" s="3">
        <v>0</v>
      </c>
      <c r="AB353" s="15">
        <v>683251.39293200104</v>
      </c>
      <c r="AC353" s="15">
        <v>840288.36191156902</v>
      </c>
    </row>
    <row r="354" spans="1:29" x14ac:dyDescent="0.3">
      <c r="A354">
        <v>2</v>
      </c>
      <c r="B354" s="14">
        <v>6.5384259097606598</v>
      </c>
      <c r="C354" s="14">
        <v>1.7999999991252</v>
      </c>
      <c r="D354" s="14">
        <v>0.131966554743947</v>
      </c>
      <c r="E354" s="14">
        <v>1.93947853660693</v>
      </c>
      <c r="F354" s="14">
        <v>1.2600574396936099</v>
      </c>
      <c r="G354" s="14">
        <v>16.8491993440825</v>
      </c>
      <c r="H354" s="14">
        <v>0.40649990097039401</v>
      </c>
      <c r="I354">
        <v>8.4999999999999995E-4</v>
      </c>
      <c r="J354" t="s">
        <v>29</v>
      </c>
      <c r="K354">
        <v>6</v>
      </c>
      <c r="L354" t="s">
        <v>30</v>
      </c>
      <c r="M354">
        <v>22670</v>
      </c>
      <c r="N354" s="16">
        <v>18.375999927520699</v>
      </c>
      <c r="O354">
        <v>8.4999994684786296E-4</v>
      </c>
      <c r="P354" s="2">
        <v>27739227.724258099</v>
      </c>
      <c r="Q354" s="2">
        <v>7350339.1042396398</v>
      </c>
      <c r="R354" s="2">
        <v>4200001.0421271604</v>
      </c>
      <c r="S354" s="2">
        <v>11550340.146366799</v>
      </c>
      <c r="T354">
        <v>2947</v>
      </c>
      <c r="U354">
        <v>4802</v>
      </c>
      <c r="V354">
        <v>317</v>
      </c>
      <c r="W354">
        <v>351</v>
      </c>
      <c r="X354" s="15">
        <v>58.278531113906503</v>
      </c>
      <c r="Y354" s="15">
        <v>89873.883447828499</v>
      </c>
      <c r="Z354" s="3">
        <v>1.3019301654690099E-2</v>
      </c>
      <c r="AA354" s="3">
        <v>0</v>
      </c>
      <c r="AB354" s="15">
        <v>1437982.1351652499</v>
      </c>
      <c r="AC354" s="15">
        <v>7306.2761183081602</v>
      </c>
    </row>
    <row r="355" spans="1:29" x14ac:dyDescent="0.3">
      <c r="A355">
        <v>1</v>
      </c>
      <c r="B355" s="14">
        <v>4.0494139645698999</v>
      </c>
      <c r="C355" s="14">
        <v>1.7999999939130999</v>
      </c>
      <c r="D355" s="14">
        <v>5.3920752382387702</v>
      </c>
      <c r="E355" s="14">
        <v>0.86259405480421703</v>
      </c>
      <c r="F355" s="14">
        <v>1.26148121253545</v>
      </c>
      <c r="G355" s="14">
        <v>15.950002800753399</v>
      </c>
      <c r="H355" s="14">
        <v>0.34940745946171098</v>
      </c>
      <c r="I355">
        <v>8.4999999999999995E-4</v>
      </c>
      <c r="J355" t="s">
        <v>29</v>
      </c>
      <c r="K355">
        <v>7</v>
      </c>
      <c r="L355" t="s">
        <v>30</v>
      </c>
      <c r="M355">
        <v>21636</v>
      </c>
      <c r="N355" s="16">
        <v>17.4019999504089</v>
      </c>
      <c r="O355">
        <v>8.4999992734441701E-4</v>
      </c>
      <c r="P355" s="2">
        <v>24423117.250789899</v>
      </c>
      <c r="Q355" s="2">
        <v>6672493.8538348703</v>
      </c>
      <c r="R355" s="2">
        <v>2627000.8558487198</v>
      </c>
      <c r="S355" s="2">
        <v>9299494.7096835896</v>
      </c>
      <c r="T355">
        <v>1209</v>
      </c>
      <c r="U355">
        <v>3587</v>
      </c>
      <c r="V355">
        <v>129</v>
      </c>
      <c r="W355">
        <v>237</v>
      </c>
      <c r="X355" s="15">
        <v>163.52854760181901</v>
      </c>
      <c r="Y355" s="15">
        <v>42832.3844069232</v>
      </c>
      <c r="Z355" s="3">
        <v>1.3758856099192199E-2</v>
      </c>
      <c r="AA355" s="3">
        <v>0</v>
      </c>
      <c r="AB355" s="15">
        <v>685318.15051077097</v>
      </c>
      <c r="AC355" s="15">
        <v>837670.32065547805</v>
      </c>
    </row>
    <row r="356" spans="1:29" x14ac:dyDescent="0.3">
      <c r="A356">
        <v>2</v>
      </c>
      <c r="B356" s="14">
        <v>6.5380924698189702</v>
      </c>
      <c r="C356" s="14">
        <v>1.8</v>
      </c>
      <c r="D356" s="14">
        <v>0.132017902291161</v>
      </c>
      <c r="E356" s="14">
        <v>1.93926308778152</v>
      </c>
      <c r="F356" s="14">
        <v>1.26027385954419</v>
      </c>
      <c r="G356" s="14">
        <v>16.850494211331899</v>
      </c>
      <c r="H356" s="14">
        <v>0.40650067377200699</v>
      </c>
      <c r="I356">
        <v>8.4999999999999995E-4</v>
      </c>
      <c r="J356" t="s">
        <v>29</v>
      </c>
      <c r="K356">
        <v>7</v>
      </c>
      <c r="L356" t="s">
        <v>30</v>
      </c>
      <c r="M356">
        <v>21436</v>
      </c>
      <c r="N356" s="16">
        <v>17.405999898910501</v>
      </c>
      <c r="O356">
        <v>8.4999993729022497E-4</v>
      </c>
      <c r="P356" s="2">
        <v>27739494.746311601</v>
      </c>
      <c r="Q356" s="2">
        <v>7350329.0042099301</v>
      </c>
      <c r="R356" s="2">
        <v>4199819.8846875802</v>
      </c>
      <c r="S356" s="2">
        <v>11550148.888897499</v>
      </c>
      <c r="T356">
        <v>2946</v>
      </c>
      <c r="U356">
        <v>4802</v>
      </c>
      <c r="V356">
        <v>317</v>
      </c>
      <c r="W356">
        <v>351</v>
      </c>
      <c r="X356" s="15">
        <v>58.676878735123402</v>
      </c>
      <c r="Y356" s="15">
        <v>89871.037270039698</v>
      </c>
      <c r="Z356" s="3">
        <v>1.3019098182494601E-2</v>
      </c>
      <c r="AA356" s="3">
        <v>0</v>
      </c>
      <c r="AB356" s="15">
        <v>1437936.5963206301</v>
      </c>
      <c r="AC356" s="15">
        <v>7359.0785214236403</v>
      </c>
    </row>
    <row r="357" spans="1:29" x14ac:dyDescent="0.3">
      <c r="A357">
        <v>1</v>
      </c>
      <c r="B357" s="14">
        <v>4.0472525398871202</v>
      </c>
      <c r="C357" s="14">
        <v>1.7999999989170801</v>
      </c>
      <c r="D357" s="14">
        <v>5.4247017455234898</v>
      </c>
      <c r="E357" s="14">
        <v>0.85538927943551901</v>
      </c>
      <c r="F357" s="14">
        <v>1.2615651494976301</v>
      </c>
      <c r="G357" s="14">
        <v>15.9565616953254</v>
      </c>
      <c r="H357" s="14">
        <v>0.34940644812364202</v>
      </c>
      <c r="I357">
        <v>8.4999999999999995E-4</v>
      </c>
      <c r="J357" t="s">
        <v>29</v>
      </c>
      <c r="K357">
        <v>8</v>
      </c>
      <c r="L357" t="s">
        <v>30</v>
      </c>
      <c r="M357">
        <v>28892</v>
      </c>
      <c r="N357" s="16">
        <v>23.3090000152587</v>
      </c>
      <c r="O357">
        <v>8.4999998616085701E-4</v>
      </c>
      <c r="P357" s="2">
        <v>24423829.016265299</v>
      </c>
      <c r="Q357" s="2">
        <v>6672438.0376560101</v>
      </c>
      <c r="R357" s="2">
        <v>2626687.5032528602</v>
      </c>
      <c r="S357" s="2">
        <v>9299125.5409088805</v>
      </c>
      <c r="T357">
        <v>1204</v>
      </c>
      <c r="U357">
        <v>3590</v>
      </c>
      <c r="V357">
        <v>126</v>
      </c>
      <c r="W357">
        <v>237</v>
      </c>
      <c r="X357" s="15">
        <v>163.10771126179799</v>
      </c>
      <c r="Y357" s="15">
        <v>42661.034093706803</v>
      </c>
      <c r="Z357" s="3">
        <v>1.37535326962137E-2</v>
      </c>
      <c r="AA357" s="3">
        <v>0</v>
      </c>
      <c r="AB357" s="15">
        <v>682576.54549931001</v>
      </c>
      <c r="AC357" s="15">
        <v>840570.15169070696</v>
      </c>
    </row>
    <row r="358" spans="1:29" x14ac:dyDescent="0.3">
      <c r="A358">
        <v>2</v>
      </c>
      <c r="B358" s="14">
        <v>6.5380932406311798</v>
      </c>
      <c r="C358" s="14">
        <v>1.8</v>
      </c>
      <c r="D358" s="14">
        <v>0.13201879241660899</v>
      </c>
      <c r="E358" s="14">
        <v>1.93926292425328</v>
      </c>
      <c r="F358" s="14">
        <v>1.26027374205429</v>
      </c>
      <c r="G358" s="14">
        <v>16.850493350664902</v>
      </c>
      <c r="H358" s="14">
        <v>0.40650067667395501</v>
      </c>
      <c r="I358">
        <v>8.4999999999999995E-4</v>
      </c>
      <c r="J358" t="s">
        <v>29</v>
      </c>
      <c r="K358">
        <v>8</v>
      </c>
      <c r="L358" t="s">
        <v>30</v>
      </c>
      <c r="M358">
        <v>16940</v>
      </c>
      <c r="N358" s="16">
        <v>13.7000000476837</v>
      </c>
      <c r="O358">
        <v>8.4999993473969899E-4</v>
      </c>
      <c r="P358" s="2">
        <v>27739495.102531001</v>
      </c>
      <c r="Q358" s="2">
        <v>7350329.12249396</v>
      </c>
      <c r="R358" s="2">
        <v>4199819.6736369804</v>
      </c>
      <c r="S358" s="2">
        <v>11550148.796130899</v>
      </c>
      <c r="T358">
        <v>2946</v>
      </c>
      <c r="U358">
        <v>4802</v>
      </c>
      <c r="V358">
        <v>317</v>
      </c>
      <c r="W358">
        <v>351</v>
      </c>
      <c r="X358" s="15">
        <v>58.676511662557203</v>
      </c>
      <c r="Y358" s="15">
        <v>89871.036010974902</v>
      </c>
      <c r="Z358" s="3">
        <v>1.3019097420613499E-2</v>
      </c>
      <c r="AA358" s="3">
        <v>0</v>
      </c>
      <c r="AB358" s="15">
        <v>1437936.57617559</v>
      </c>
      <c r="AC358" s="15">
        <v>7359.0821022644404</v>
      </c>
    </row>
    <row r="359" spans="1:29" x14ac:dyDescent="0.3">
      <c r="A359">
        <v>1</v>
      </c>
      <c r="B359" s="14">
        <v>4.0494137870163396</v>
      </c>
      <c r="C359" s="14">
        <v>1.8</v>
      </c>
      <c r="D359" s="14">
        <v>5.3920735533759903</v>
      </c>
      <c r="E359" s="14">
        <v>0.86259438613535999</v>
      </c>
      <c r="F359" s="14">
        <v>1.2614812137850799</v>
      </c>
      <c r="G359" s="14">
        <v>15.950003261827399</v>
      </c>
      <c r="H359" s="14">
        <v>0.34940745943109902</v>
      </c>
      <c r="I359">
        <v>8.4999999999999995E-4</v>
      </c>
      <c r="J359" t="s">
        <v>29</v>
      </c>
      <c r="K359">
        <v>9</v>
      </c>
      <c r="L359" t="s">
        <v>30</v>
      </c>
      <c r="M359">
        <v>23139</v>
      </c>
      <c r="N359" s="16">
        <v>18.6889998912811</v>
      </c>
      <c r="O359">
        <v>8.4999996232160103E-4</v>
      </c>
      <c r="P359" s="2">
        <v>24423117.231910001</v>
      </c>
      <c r="Q359" s="2">
        <v>6672493.8071569903</v>
      </c>
      <c r="R359" s="2">
        <v>2627000.86059961</v>
      </c>
      <c r="S359" s="2">
        <v>9299494.6677566096</v>
      </c>
      <c r="T359">
        <v>1209</v>
      </c>
      <c r="U359">
        <v>3587</v>
      </c>
      <c r="V359">
        <v>129</v>
      </c>
      <c r="W359">
        <v>237</v>
      </c>
      <c r="X359" s="15">
        <v>163.52857025440301</v>
      </c>
      <c r="Y359" s="15">
        <v>42832.393786781999</v>
      </c>
      <c r="Z359" s="3">
        <v>1.3758855325215501E-2</v>
      </c>
      <c r="AA359" s="3">
        <v>0</v>
      </c>
      <c r="AB359" s="15">
        <v>685318.30058851303</v>
      </c>
      <c r="AC359" s="15">
        <v>837670.17494565097</v>
      </c>
    </row>
    <row r="360" spans="1:29" x14ac:dyDescent="0.3">
      <c r="A360">
        <v>2</v>
      </c>
      <c r="B360" s="14">
        <v>6.5384207894559596</v>
      </c>
      <c r="C360" s="14">
        <v>1.8</v>
      </c>
      <c r="D360" s="14">
        <v>0.13196787282267999</v>
      </c>
      <c r="E360" s="14">
        <v>1.9394799709060899</v>
      </c>
      <c r="F360" s="14">
        <v>1.2600573736269201</v>
      </c>
      <c r="G360" s="14">
        <v>16.849202352212401</v>
      </c>
      <c r="H360" s="14">
        <v>0.40649990156793703</v>
      </c>
      <c r="I360">
        <v>8.4999999999999995E-4</v>
      </c>
      <c r="J360" t="s">
        <v>29</v>
      </c>
      <c r="K360">
        <v>9</v>
      </c>
      <c r="L360" t="s">
        <v>30</v>
      </c>
      <c r="M360">
        <v>20277</v>
      </c>
      <c r="N360" s="16">
        <v>16.500999927520699</v>
      </c>
      <c r="O360">
        <v>8.4999990896698603E-4</v>
      </c>
      <c r="P360" s="2">
        <v>27739225.738573201</v>
      </c>
      <c r="Q360" s="2">
        <v>7350338.8650774397</v>
      </c>
      <c r="R360" s="2">
        <v>4200003.5856001498</v>
      </c>
      <c r="S360" s="2">
        <v>11550342.4506776</v>
      </c>
      <c r="T360">
        <v>2947</v>
      </c>
      <c r="U360">
        <v>4802</v>
      </c>
      <c r="V360">
        <v>317</v>
      </c>
      <c r="W360">
        <v>351</v>
      </c>
      <c r="X360" s="15">
        <v>58.2781400109942</v>
      </c>
      <c r="Y360" s="15">
        <v>89873.888794914295</v>
      </c>
      <c r="Z360" s="3">
        <v>1.30193038006711E-2</v>
      </c>
      <c r="AA360" s="3">
        <v>0</v>
      </c>
      <c r="AB360" s="15">
        <v>1437982.2207186299</v>
      </c>
      <c r="AC360" s="15">
        <v>7306.3000608476004</v>
      </c>
    </row>
    <row r="361" spans="1:29" x14ac:dyDescent="0.3">
      <c r="A361">
        <v>1</v>
      </c>
      <c r="B361" s="14">
        <v>4.0490928732356597</v>
      </c>
      <c r="C361" s="14">
        <v>1.7999999883215601</v>
      </c>
      <c r="D361" s="14">
        <v>5.3921387396421698</v>
      </c>
      <c r="E361" s="14">
        <v>0.86010990849247504</v>
      </c>
      <c r="F361" s="14">
        <v>1.26149369731075</v>
      </c>
      <c r="G361" s="14">
        <v>15.9586251915786</v>
      </c>
      <c r="H361" s="14">
        <v>0.349406524582837</v>
      </c>
      <c r="I361">
        <v>8.4999999999999995E-4</v>
      </c>
      <c r="J361" t="s">
        <v>29</v>
      </c>
      <c r="K361">
        <v>10</v>
      </c>
      <c r="L361" t="s">
        <v>30</v>
      </c>
      <c r="M361">
        <v>15292</v>
      </c>
      <c r="N361" s="16">
        <v>12.4160001277923</v>
      </c>
      <c r="O361">
        <v>8.4999988596662205E-4</v>
      </c>
      <c r="P361" s="2">
        <v>24423110.694452699</v>
      </c>
      <c r="Q361" s="2">
        <v>6671365.7966205198</v>
      </c>
      <c r="R361" s="2">
        <v>2626010.0130950902</v>
      </c>
      <c r="S361" s="2">
        <v>9297375.8097156193</v>
      </c>
      <c r="T361">
        <v>1210</v>
      </c>
      <c r="U361">
        <v>3596</v>
      </c>
      <c r="V361">
        <v>129</v>
      </c>
      <c r="W361">
        <v>237</v>
      </c>
      <c r="X361" s="15">
        <v>163.53655032637599</v>
      </c>
      <c r="Y361" s="15">
        <v>42834.0315198932</v>
      </c>
      <c r="Z361" s="3">
        <v>1.37514687348817E-2</v>
      </c>
      <c r="AA361" s="3">
        <v>0</v>
      </c>
      <c r="AB361" s="15">
        <v>685344.50431829097</v>
      </c>
      <c r="AC361" s="15">
        <v>837721.17994418205</v>
      </c>
    </row>
    <row r="362" spans="1:29" x14ac:dyDescent="0.3">
      <c r="A362">
        <v>2</v>
      </c>
      <c r="B362" s="14">
        <v>6.5384205023046302</v>
      </c>
      <c r="C362" s="14">
        <v>1.7999999998121099</v>
      </c>
      <c r="D362" s="14">
        <v>0.13196748676891201</v>
      </c>
      <c r="E362" s="14">
        <v>1.9394800591374699</v>
      </c>
      <c r="F362" s="14">
        <v>1.26005741387337</v>
      </c>
      <c r="G362" s="14">
        <v>16.849202653305799</v>
      </c>
      <c r="H362" s="14">
        <v>0.406499900994854</v>
      </c>
      <c r="I362">
        <v>8.4999999999999995E-4</v>
      </c>
      <c r="J362" t="s">
        <v>29</v>
      </c>
      <c r="K362">
        <v>10</v>
      </c>
      <c r="L362" t="s">
        <v>30</v>
      </c>
      <c r="M362">
        <v>20360</v>
      </c>
      <c r="N362" s="16">
        <v>16.661000013351401</v>
      </c>
      <c r="O362">
        <v>8.4999996828390297E-4</v>
      </c>
      <c r="P362" s="2">
        <v>27739225.614965599</v>
      </c>
      <c r="Q362" s="2">
        <v>7350338.8266755501</v>
      </c>
      <c r="R362" s="2">
        <v>4200003.69752023</v>
      </c>
      <c r="S362" s="2">
        <v>11550342.524195701</v>
      </c>
      <c r="T362">
        <v>2947</v>
      </c>
      <c r="U362">
        <v>4802</v>
      </c>
      <c r="V362">
        <v>317</v>
      </c>
      <c r="W362">
        <v>351</v>
      </c>
      <c r="X362" s="15">
        <v>58.278293070607397</v>
      </c>
      <c r="Y362" s="15">
        <v>89873.889298212103</v>
      </c>
      <c r="Z362" s="3">
        <v>1.3019306277780999E-2</v>
      </c>
      <c r="AA362" s="3">
        <v>0</v>
      </c>
      <c r="AB362" s="15">
        <v>1437982.2287713899</v>
      </c>
      <c r="AC362" s="15">
        <v>7306.2978762247103</v>
      </c>
    </row>
    <row r="363" spans="1:29" x14ac:dyDescent="0.3">
      <c r="A363">
        <v>1</v>
      </c>
      <c r="B363" s="14">
        <v>4.0493227426615404</v>
      </c>
      <c r="C363" s="14">
        <v>1.8</v>
      </c>
      <c r="D363" s="14">
        <v>5.3920919894872501</v>
      </c>
      <c r="E363" s="14">
        <v>0.86189060306298604</v>
      </c>
      <c r="F363" s="14">
        <v>1.2538994328151101</v>
      </c>
      <c r="G363" s="14">
        <v>15.935407182734901</v>
      </c>
      <c r="H363" s="14">
        <v>0.34908949491091701</v>
      </c>
      <c r="I363">
        <v>8.9999999999999998E-4</v>
      </c>
      <c r="J363" t="s">
        <v>29</v>
      </c>
      <c r="K363">
        <v>1</v>
      </c>
      <c r="L363" t="s">
        <v>30</v>
      </c>
      <c r="M363">
        <v>26180</v>
      </c>
      <c r="N363" s="16">
        <v>21.348000049591001</v>
      </c>
      <c r="O363">
        <v>8.99999977181543E-4</v>
      </c>
      <c r="P363" s="2">
        <v>24402452.8550556</v>
      </c>
      <c r="Q363" s="2">
        <v>6666402.8631976601</v>
      </c>
      <c r="R363" s="2">
        <v>2620558.2523567998</v>
      </c>
      <c r="S363" s="2">
        <v>9286961.1155544706</v>
      </c>
      <c r="T363">
        <v>1210</v>
      </c>
      <c r="U363">
        <v>3587</v>
      </c>
      <c r="V363">
        <v>129</v>
      </c>
      <c r="W363">
        <v>237</v>
      </c>
      <c r="X363" s="15">
        <v>163.538462246969</v>
      </c>
      <c r="Y363" s="15">
        <v>42811.357505129701</v>
      </c>
      <c r="Z363" s="3">
        <v>1.37417205315515E-2</v>
      </c>
      <c r="AA363" s="3">
        <v>0</v>
      </c>
      <c r="AB363" s="15">
        <v>684981.72008207603</v>
      </c>
      <c r="AC363" s="15">
        <v>837723.71064219798</v>
      </c>
    </row>
    <row r="364" spans="1:29" x14ac:dyDescent="0.3">
      <c r="A364">
        <v>2</v>
      </c>
      <c r="B364" s="14">
        <v>6.5353554646222296</v>
      </c>
      <c r="C364" s="14">
        <v>1.79999998648696</v>
      </c>
      <c r="D364" s="14">
        <v>0.124752270032185</v>
      </c>
      <c r="E364" s="14">
        <v>1.9401489665276701</v>
      </c>
      <c r="F364" s="14">
        <v>1.25425702736054</v>
      </c>
      <c r="G364" s="14">
        <v>16.837342128562302</v>
      </c>
      <c r="H364" s="14">
        <v>0.40620915541966801</v>
      </c>
      <c r="I364">
        <v>8.9999999999999998E-4</v>
      </c>
      <c r="J364" t="s">
        <v>29</v>
      </c>
      <c r="K364">
        <v>1</v>
      </c>
      <c r="L364" t="s">
        <v>30</v>
      </c>
      <c r="M364">
        <v>17851</v>
      </c>
      <c r="N364" s="16">
        <v>14.681999921798701</v>
      </c>
      <c r="O364">
        <v>8.9999995452084904E-4</v>
      </c>
      <c r="P364" s="2">
        <v>27718876.496090401</v>
      </c>
      <c r="Q364" s="2">
        <v>7344525.33076414</v>
      </c>
      <c r="R364" s="2">
        <v>4195431.2477440899</v>
      </c>
      <c r="S364" s="2">
        <v>11539956.5785082</v>
      </c>
      <c r="T364">
        <v>2948</v>
      </c>
      <c r="U364">
        <v>4802</v>
      </c>
      <c r="V364">
        <v>317</v>
      </c>
      <c r="W364">
        <v>351</v>
      </c>
      <c r="X364" s="15">
        <v>60.994663139130203</v>
      </c>
      <c r="Y364" s="15">
        <v>89861.469371911895</v>
      </c>
      <c r="Z364" s="3">
        <v>1.3006959693841901E-2</v>
      </c>
      <c r="AA364" s="3">
        <v>0</v>
      </c>
      <c r="AB364" s="15">
        <v>1437783.5099505901</v>
      </c>
      <c r="AC364" s="15">
        <v>7228.7615521322195</v>
      </c>
    </row>
    <row r="365" spans="1:29" x14ac:dyDescent="0.3">
      <c r="A365">
        <v>1</v>
      </c>
      <c r="B365" s="14">
        <v>4.0469496381656498</v>
      </c>
      <c r="C365" s="14">
        <v>1.8</v>
      </c>
      <c r="D365" s="14">
        <v>5.4240038701311004</v>
      </c>
      <c r="E365" s="14">
        <v>0.85483657572004301</v>
      </c>
      <c r="F365" s="14">
        <v>1.2539875133027101</v>
      </c>
      <c r="G365" s="14">
        <v>15.9424926688633</v>
      </c>
      <c r="H365" s="14">
        <v>0.34908857582235903</v>
      </c>
      <c r="I365">
        <v>8.9999999999999998E-4</v>
      </c>
      <c r="J365" t="s">
        <v>29</v>
      </c>
      <c r="K365">
        <v>2</v>
      </c>
      <c r="L365" t="s">
        <v>30</v>
      </c>
      <c r="M365">
        <v>18758</v>
      </c>
      <c r="N365" s="16">
        <v>15.4130001068115</v>
      </c>
      <c r="O365">
        <v>8.9999994342233902E-4</v>
      </c>
      <c r="P365" s="2">
        <v>24403171.593130499</v>
      </c>
      <c r="Q365" s="2">
        <v>6666312.4516691901</v>
      </c>
      <c r="R365" s="2">
        <v>2620258.3129770001</v>
      </c>
      <c r="S365" s="2">
        <v>9286570.7646462005</v>
      </c>
      <c r="T365">
        <v>1204</v>
      </c>
      <c r="U365">
        <v>3590</v>
      </c>
      <c r="V365">
        <v>126</v>
      </c>
      <c r="W365">
        <v>237</v>
      </c>
      <c r="X365" s="15">
        <v>163.11482796915101</v>
      </c>
      <c r="Y365" s="15">
        <v>42644.451668408699</v>
      </c>
      <c r="Z365" s="3">
        <v>1.3735958814671699E-2</v>
      </c>
      <c r="AA365" s="3">
        <v>0</v>
      </c>
      <c r="AB365" s="15">
        <v>682311.22669453896</v>
      </c>
      <c r="AC365" s="15">
        <v>840498.68527142296</v>
      </c>
    </row>
    <row r="366" spans="1:29" x14ac:dyDescent="0.3">
      <c r="A366">
        <v>2</v>
      </c>
      <c r="B366" s="14">
        <v>6.5353569066308603</v>
      </c>
      <c r="C366" s="14">
        <v>1.8</v>
      </c>
      <c r="D366" s="14">
        <v>0.124751760423098</v>
      </c>
      <c r="E366" s="14">
        <v>1.9401485400354499</v>
      </c>
      <c r="F366" s="14">
        <v>1.2542570765513901</v>
      </c>
      <c r="G366" s="14">
        <v>16.837340872790701</v>
      </c>
      <c r="H366" s="14">
        <v>0.40620915263644902</v>
      </c>
      <c r="I366">
        <v>8.9999999999999998E-4</v>
      </c>
      <c r="J366" t="s">
        <v>29</v>
      </c>
      <c r="K366">
        <v>2</v>
      </c>
      <c r="L366" t="s">
        <v>30</v>
      </c>
      <c r="M366">
        <v>18923</v>
      </c>
      <c r="N366" s="16">
        <v>15.631000041961601</v>
      </c>
      <c r="O366">
        <v>8.9999990697947195E-4</v>
      </c>
      <c r="P366" s="2">
        <v>27718876.8594243</v>
      </c>
      <c r="Q366" s="2">
        <v>7344525.3803780703</v>
      </c>
      <c r="R366" s="2">
        <v>4195430.4943643399</v>
      </c>
      <c r="S366" s="2">
        <v>11539955.8747424</v>
      </c>
      <c r="T366">
        <v>2948</v>
      </c>
      <c r="U366">
        <v>4802</v>
      </c>
      <c r="V366">
        <v>317</v>
      </c>
      <c r="W366">
        <v>351</v>
      </c>
      <c r="X366" s="15">
        <v>60.994838694724798</v>
      </c>
      <c r="Y366" s="15">
        <v>89861.467581442994</v>
      </c>
      <c r="Z366" s="3">
        <v>1.3006941823936099E-2</v>
      </c>
      <c r="AA366" s="3">
        <v>0</v>
      </c>
      <c r="AB366" s="15">
        <v>1437783.48130308</v>
      </c>
      <c r="AC366" s="15">
        <v>7228.7528286953702</v>
      </c>
    </row>
    <row r="367" spans="1:29" x14ac:dyDescent="0.3">
      <c r="A367">
        <v>1</v>
      </c>
      <c r="B367" s="14">
        <v>4.0493227936306297</v>
      </c>
      <c r="C367" s="14">
        <v>1.79999998791822</v>
      </c>
      <c r="D367" s="14">
        <v>5.3920943010656996</v>
      </c>
      <c r="E367" s="14">
        <v>0.86189029633790204</v>
      </c>
      <c r="F367" s="14">
        <v>1.2538994607429601</v>
      </c>
      <c r="G367" s="14">
        <v>15.935406526781</v>
      </c>
      <c r="H367" s="14">
        <v>0.34908949728743099</v>
      </c>
      <c r="I367">
        <v>8.9999999999999998E-4</v>
      </c>
      <c r="J367" t="s">
        <v>29</v>
      </c>
      <c r="K367">
        <v>3</v>
      </c>
      <c r="L367" t="s">
        <v>30</v>
      </c>
      <c r="M367">
        <v>29976</v>
      </c>
      <c r="N367" s="16">
        <v>24.781000137329102</v>
      </c>
      <c r="O367">
        <v>8.9999993151821701E-4</v>
      </c>
      <c r="P367" s="2">
        <v>24402452.908071</v>
      </c>
      <c r="Q367" s="2">
        <v>6666402.9768515499</v>
      </c>
      <c r="R367" s="2">
        <v>2620558.39691999</v>
      </c>
      <c r="S367" s="2">
        <v>9286961.3737715501</v>
      </c>
      <c r="T367">
        <v>1210</v>
      </c>
      <c r="U367">
        <v>3587</v>
      </c>
      <c r="V367">
        <v>129</v>
      </c>
      <c r="W367">
        <v>237</v>
      </c>
      <c r="X367" s="15">
        <v>163.538429996535</v>
      </c>
      <c r="Y367" s="15">
        <v>42811.345663913002</v>
      </c>
      <c r="Z367" s="3">
        <v>1.37417172367463E-2</v>
      </c>
      <c r="AA367" s="3">
        <v>0</v>
      </c>
      <c r="AB367" s="15">
        <v>684981.53062260803</v>
      </c>
      <c r="AC367" s="15">
        <v>837723.90457007301</v>
      </c>
    </row>
    <row r="368" spans="1:29" x14ac:dyDescent="0.3">
      <c r="A368">
        <v>2</v>
      </c>
      <c r="B368" s="14">
        <v>6.5353523096302704</v>
      </c>
      <c r="C368" s="14">
        <v>1.79999999622166</v>
      </c>
      <c r="D368" s="14">
        <v>0.12475163262971101</v>
      </c>
      <c r="E368" s="14">
        <v>1.94014984702502</v>
      </c>
      <c r="F368" s="14">
        <v>1.25425716203981</v>
      </c>
      <c r="G368" s="14">
        <v>16.8373440127592</v>
      </c>
      <c r="H368" s="14">
        <v>0.40620915200225299</v>
      </c>
      <c r="I368">
        <v>8.9999999999999998E-4</v>
      </c>
      <c r="J368" t="s">
        <v>29</v>
      </c>
      <c r="K368">
        <v>3</v>
      </c>
      <c r="L368" t="s">
        <v>30</v>
      </c>
      <c r="M368">
        <v>19201</v>
      </c>
      <c r="N368" s="16">
        <v>16.4930000305175</v>
      </c>
      <c r="O368">
        <v>8.9999989706478396E-4</v>
      </c>
      <c r="P368" s="2">
        <v>27718875.084798601</v>
      </c>
      <c r="Q368" s="2">
        <v>7344525.1029897304</v>
      </c>
      <c r="R368" s="2">
        <v>4195432.7004796797</v>
      </c>
      <c r="S368" s="2">
        <v>11539957.803469401</v>
      </c>
      <c r="T368">
        <v>2948</v>
      </c>
      <c r="U368">
        <v>4802</v>
      </c>
      <c r="V368">
        <v>317</v>
      </c>
      <c r="W368">
        <v>351</v>
      </c>
      <c r="X368" s="15">
        <v>60.995031621729602</v>
      </c>
      <c r="Y368" s="15">
        <v>89861.472898048596</v>
      </c>
      <c r="Z368" s="3">
        <v>1.30069469404837E-2</v>
      </c>
      <c r="AA368" s="3">
        <v>0</v>
      </c>
      <c r="AB368" s="15">
        <v>1437783.5663687701</v>
      </c>
      <c r="AC368" s="15">
        <v>7228.7682882560703</v>
      </c>
    </row>
    <row r="369" spans="1:29" x14ac:dyDescent="0.3">
      <c r="A369">
        <v>1</v>
      </c>
      <c r="B369" s="14">
        <v>4.03921376004251</v>
      </c>
      <c r="C369" s="14">
        <v>1.7999999978936301</v>
      </c>
      <c r="D369" s="14">
        <v>5.3654663182837199</v>
      </c>
      <c r="E369" s="14">
        <v>0.86808110490107904</v>
      </c>
      <c r="F369" s="14">
        <v>1.25427467629486</v>
      </c>
      <c r="G369" s="14">
        <v>15.9566345764282</v>
      </c>
      <c r="H369" s="14">
        <v>0.34908947826638798</v>
      </c>
      <c r="I369">
        <v>8.9999999999999998E-4</v>
      </c>
      <c r="J369" t="s">
        <v>29</v>
      </c>
      <c r="K369">
        <v>4</v>
      </c>
      <c r="L369" t="s">
        <v>30</v>
      </c>
      <c r="M369">
        <v>23558</v>
      </c>
      <c r="N369" s="16">
        <v>19.6400001049041</v>
      </c>
      <c r="O369">
        <v>8.9999980328506603E-4</v>
      </c>
      <c r="P369" s="2">
        <v>24402122.300108898</v>
      </c>
      <c r="Q369" s="2">
        <v>6665074.38260091</v>
      </c>
      <c r="R369" s="2">
        <v>2621606.48552209</v>
      </c>
      <c r="S369" s="2">
        <v>9286680.8681230098</v>
      </c>
      <c r="T369">
        <v>1218</v>
      </c>
      <c r="U369">
        <v>3586</v>
      </c>
      <c r="V369">
        <v>130</v>
      </c>
      <c r="W369">
        <v>237</v>
      </c>
      <c r="X369" s="15">
        <v>163.85176861382899</v>
      </c>
      <c r="Y369" s="15">
        <v>42997.936723782397</v>
      </c>
      <c r="Z369" s="3">
        <v>1.3724904067473899E-2</v>
      </c>
      <c r="AA369" s="3">
        <v>0</v>
      </c>
      <c r="AB369" s="15">
        <v>687966.98758051801</v>
      </c>
      <c r="AC369" s="15">
        <v>835184.08840428304</v>
      </c>
    </row>
    <row r="370" spans="1:29" x14ac:dyDescent="0.3">
      <c r="A370">
        <v>2</v>
      </c>
      <c r="B370" s="14">
        <v>6.5353539259470104</v>
      </c>
      <c r="C370" s="14">
        <v>1.7999999991667199</v>
      </c>
      <c r="D370" s="14">
        <v>0.124751370335526</v>
      </c>
      <c r="E370" s="14">
        <v>1.9401493784830499</v>
      </c>
      <c r="F370" s="14">
        <v>1.2542571646220899</v>
      </c>
      <c r="G370" s="14">
        <v>16.837342986605702</v>
      </c>
      <c r="H370" s="14">
        <v>0.40620915139452801</v>
      </c>
      <c r="I370">
        <v>8.9999999999999998E-4</v>
      </c>
      <c r="J370" t="s">
        <v>29</v>
      </c>
      <c r="K370">
        <v>4</v>
      </c>
      <c r="L370" t="s">
        <v>30</v>
      </c>
      <c r="M370">
        <v>17056</v>
      </c>
      <c r="N370" s="16">
        <v>14.3099999427795</v>
      </c>
      <c r="O370">
        <v>8.9999994870387605E-4</v>
      </c>
      <c r="P370" s="2">
        <v>27718875.683790799</v>
      </c>
      <c r="Q370" s="2">
        <v>7344525.1790073896</v>
      </c>
      <c r="R370" s="2">
        <v>4195431.8833129099</v>
      </c>
      <c r="S370" s="2">
        <v>11539957.062320299</v>
      </c>
      <c r="T370">
        <v>2948</v>
      </c>
      <c r="U370">
        <v>4802</v>
      </c>
      <c r="V370">
        <v>317</v>
      </c>
      <c r="W370">
        <v>351</v>
      </c>
      <c r="X370" s="15">
        <v>60.995100364255201</v>
      </c>
      <c r="Y370" s="15">
        <v>89861.471059458898</v>
      </c>
      <c r="Z370" s="3">
        <v>1.30069456953943E-2</v>
      </c>
      <c r="AA370" s="3">
        <v>0</v>
      </c>
      <c r="AB370" s="15">
        <v>1437783.53695134</v>
      </c>
      <c r="AC370" s="15">
        <v>7228.7612364841398</v>
      </c>
    </row>
    <row r="371" spans="1:29" x14ac:dyDescent="0.3">
      <c r="A371">
        <v>1</v>
      </c>
      <c r="B371" s="14">
        <v>4.0469493972145996</v>
      </c>
      <c r="C371" s="14">
        <v>1.8</v>
      </c>
      <c r="D371" s="14">
        <v>5.42400350192574</v>
      </c>
      <c r="E371" s="14">
        <v>0.85483669474612001</v>
      </c>
      <c r="F371" s="14">
        <v>1.2539875138107901</v>
      </c>
      <c r="G371" s="14">
        <v>15.942493057267701</v>
      </c>
      <c r="H371" s="14">
        <v>0.34908857582041802</v>
      </c>
      <c r="I371">
        <v>8.9999999999999998E-4</v>
      </c>
      <c r="J371" t="s">
        <v>29</v>
      </c>
      <c r="K371">
        <v>5</v>
      </c>
      <c r="L371" t="s">
        <v>30</v>
      </c>
      <c r="M371">
        <v>19772</v>
      </c>
      <c r="N371" s="16">
        <v>16.463000059127801</v>
      </c>
      <c r="O371">
        <v>8.9999999950807598E-4</v>
      </c>
      <c r="P371" s="2">
        <v>24403171.560850501</v>
      </c>
      <c r="Q371" s="2">
        <v>6666312.4278864199</v>
      </c>
      <c r="R371" s="2">
        <v>2620258.3546922002</v>
      </c>
      <c r="S371" s="2">
        <v>9286570.7825786192</v>
      </c>
      <c r="T371">
        <v>1204</v>
      </c>
      <c r="U371">
        <v>3590</v>
      </c>
      <c r="V371">
        <v>126</v>
      </c>
      <c r="W371">
        <v>237</v>
      </c>
      <c r="X371" s="15">
        <v>163.11483145874399</v>
      </c>
      <c r="Y371" s="15">
        <v>42644.454749526798</v>
      </c>
      <c r="Z371" s="3">
        <v>1.37359597176685E-2</v>
      </c>
      <c r="AA371" s="3">
        <v>0</v>
      </c>
      <c r="AB371" s="15">
        <v>682311.27599243005</v>
      </c>
      <c r="AC371" s="15">
        <v>840498.64619584195</v>
      </c>
    </row>
    <row r="372" spans="1:29" x14ac:dyDescent="0.3">
      <c r="A372">
        <v>2</v>
      </c>
      <c r="B372" s="14">
        <v>6.5353522893864797</v>
      </c>
      <c r="C372" s="14">
        <v>1.7999999993793701</v>
      </c>
      <c r="D372" s="14">
        <v>0.124751496438317</v>
      </c>
      <c r="E372" s="14">
        <v>1.9401498463820199</v>
      </c>
      <c r="F372" s="14">
        <v>1.25425717057792</v>
      </c>
      <c r="G372" s="14">
        <v>16.837343927310801</v>
      </c>
      <c r="H372" s="14">
        <v>0.40620915070610802</v>
      </c>
      <c r="I372">
        <v>8.9999999999999998E-4</v>
      </c>
      <c r="J372" t="s">
        <v>29</v>
      </c>
      <c r="K372">
        <v>5</v>
      </c>
      <c r="L372" t="s">
        <v>30</v>
      </c>
      <c r="M372">
        <v>20736</v>
      </c>
      <c r="N372" s="16">
        <v>17.3410000801086</v>
      </c>
      <c r="O372">
        <v>8.9999996548668004E-4</v>
      </c>
      <c r="P372" s="2">
        <v>27718874.992716301</v>
      </c>
      <c r="Q372" s="2">
        <v>7344525.0827382803</v>
      </c>
      <c r="R372" s="2">
        <v>4195432.68305864</v>
      </c>
      <c r="S372" s="2">
        <v>11539957.7657969</v>
      </c>
      <c r="T372">
        <v>2948</v>
      </c>
      <c r="U372">
        <v>4802</v>
      </c>
      <c r="V372">
        <v>317</v>
      </c>
      <c r="W372">
        <v>351</v>
      </c>
      <c r="X372" s="15">
        <v>60.995092504659198</v>
      </c>
      <c r="Y372" s="15">
        <v>89861.4728391229</v>
      </c>
      <c r="Z372" s="3">
        <v>1.3006942413358299E-2</v>
      </c>
      <c r="AA372" s="3">
        <v>0</v>
      </c>
      <c r="AB372" s="15">
        <v>1437783.5654259601</v>
      </c>
      <c r="AC372" s="15">
        <v>7228.7676120823198</v>
      </c>
    </row>
    <row r="373" spans="1:29" x14ac:dyDescent="0.3">
      <c r="A373">
        <v>1</v>
      </c>
      <c r="B373" s="14">
        <v>4.0469479325650903</v>
      </c>
      <c r="C373" s="14">
        <v>1.7999999921086201</v>
      </c>
      <c r="D373" s="14">
        <v>5.4239996278172704</v>
      </c>
      <c r="E373" s="14">
        <v>0.854837624373606</v>
      </c>
      <c r="F373" s="14">
        <v>1.25398760949161</v>
      </c>
      <c r="G373" s="14">
        <v>15.942496147376399</v>
      </c>
      <c r="H373" s="14">
        <v>0.34908857816805899</v>
      </c>
      <c r="I373">
        <v>8.9999999999999998E-4</v>
      </c>
      <c r="J373" t="s">
        <v>29</v>
      </c>
      <c r="K373">
        <v>6</v>
      </c>
      <c r="L373" t="s">
        <v>30</v>
      </c>
      <c r="M373">
        <v>23254</v>
      </c>
      <c r="N373" s="16">
        <v>20.0099999904632</v>
      </c>
      <c r="O373">
        <v>8.99999844468906E-4</v>
      </c>
      <c r="P373" s="2">
        <v>24403171.604310401</v>
      </c>
      <c r="Q373" s="2">
        <v>6666312.2692797696</v>
      </c>
      <c r="R373" s="2">
        <v>2620258.58301108</v>
      </c>
      <c r="S373" s="2">
        <v>9286570.8522908501</v>
      </c>
      <c r="T373">
        <v>1204</v>
      </c>
      <c r="U373">
        <v>3590</v>
      </c>
      <c r="V373">
        <v>126</v>
      </c>
      <c r="W373">
        <v>237</v>
      </c>
      <c r="X373" s="15">
        <v>163.114876526865</v>
      </c>
      <c r="Y373" s="15">
        <v>42644.482117501997</v>
      </c>
      <c r="Z373" s="3">
        <v>1.3735952796627E-2</v>
      </c>
      <c r="AA373" s="3">
        <v>0</v>
      </c>
      <c r="AB373" s="15">
        <v>682311.713880033</v>
      </c>
      <c r="AC373" s="15">
        <v>840498.27809451905</v>
      </c>
    </row>
    <row r="374" spans="1:29" x14ac:dyDescent="0.3">
      <c r="A374">
        <v>2</v>
      </c>
      <c r="B374" s="14">
        <v>6.5353528967340404</v>
      </c>
      <c r="C374" s="14">
        <v>1.79999999905408</v>
      </c>
      <c r="D374" s="14">
        <v>0.124751272155589</v>
      </c>
      <c r="E374" s="14">
        <v>1.9401496798678699</v>
      </c>
      <c r="F374" s="14">
        <v>1.2542571930061699</v>
      </c>
      <c r="G374" s="14">
        <v>16.8373436929005</v>
      </c>
      <c r="H374" s="14">
        <v>0.40620915147186298</v>
      </c>
      <c r="I374">
        <v>8.9999999999999998E-4</v>
      </c>
      <c r="J374" t="s">
        <v>29</v>
      </c>
      <c r="K374">
        <v>6</v>
      </c>
      <c r="L374" t="s">
        <v>30</v>
      </c>
      <c r="M374">
        <v>15416</v>
      </c>
      <c r="N374" s="16">
        <v>13.2019999027252</v>
      </c>
      <c r="O374">
        <v>8.9999994454398303E-4</v>
      </c>
      <c r="P374" s="2">
        <v>27718875.295293201</v>
      </c>
      <c r="Q374" s="2">
        <v>7344525.1196165299</v>
      </c>
      <c r="R374" s="2">
        <v>4195432.3871367201</v>
      </c>
      <c r="S374" s="2">
        <v>11539957.506753201</v>
      </c>
      <c r="T374">
        <v>2948</v>
      </c>
      <c r="U374">
        <v>4802</v>
      </c>
      <c r="V374">
        <v>317</v>
      </c>
      <c r="W374">
        <v>351</v>
      </c>
      <c r="X374" s="15">
        <v>60.995160081888599</v>
      </c>
      <c r="Y374" s="15">
        <v>89861.472357346196</v>
      </c>
      <c r="Z374" s="3">
        <v>1.3006947430058801E-2</v>
      </c>
      <c r="AA374" s="3">
        <v>0</v>
      </c>
      <c r="AB374" s="15">
        <v>1437783.5577175301</v>
      </c>
      <c r="AC374" s="15">
        <v>7228.76262477196</v>
      </c>
    </row>
    <row r="375" spans="1:29" x14ac:dyDescent="0.3">
      <c r="A375">
        <v>1</v>
      </c>
      <c r="B375" s="14">
        <v>4.0007814641773898</v>
      </c>
      <c r="C375" s="14">
        <v>1.8</v>
      </c>
      <c r="D375" s="14">
        <v>5.4715150293525197</v>
      </c>
      <c r="E375" s="14">
        <v>0.86188121971254406</v>
      </c>
      <c r="F375" s="14">
        <v>1.25491664609265</v>
      </c>
      <c r="G375" s="14">
        <v>15.981835416668901</v>
      </c>
      <c r="H375" s="14">
        <v>0.34908966872867597</v>
      </c>
      <c r="I375">
        <v>8.9999999999999998E-4</v>
      </c>
      <c r="J375" t="s">
        <v>29</v>
      </c>
      <c r="K375">
        <v>7</v>
      </c>
      <c r="L375" t="s">
        <v>30</v>
      </c>
      <c r="M375">
        <v>19043</v>
      </c>
      <c r="N375" s="16">
        <v>16.2380001544952</v>
      </c>
      <c r="O375">
        <v>8.9999990016819504E-4</v>
      </c>
      <c r="P375" s="2">
        <v>24396828.919359501</v>
      </c>
      <c r="Q375" s="2">
        <v>6667170.6941770101</v>
      </c>
      <c r="R375" s="2">
        <v>2632399.6520771901</v>
      </c>
      <c r="S375" s="2">
        <v>9299570.3462541997</v>
      </c>
      <c r="T375">
        <v>1208</v>
      </c>
      <c r="U375">
        <v>3569</v>
      </c>
      <c r="V375">
        <v>126</v>
      </c>
      <c r="W375">
        <v>233</v>
      </c>
      <c r="X375" s="15">
        <v>162.09738372892301</v>
      </c>
      <c r="Y375" s="15">
        <v>42646.610459251096</v>
      </c>
      <c r="Z375" s="3">
        <v>1.37057762792235E-2</v>
      </c>
      <c r="AA375" s="3">
        <v>0</v>
      </c>
      <c r="AB375" s="15">
        <v>682345.76734801801</v>
      </c>
      <c r="AC375" s="15">
        <v>842572.35772694997</v>
      </c>
    </row>
    <row r="376" spans="1:29" x14ac:dyDescent="0.3">
      <c r="A376">
        <v>2</v>
      </c>
      <c r="B376" s="14">
        <v>6.5353527907557396</v>
      </c>
      <c r="C376" s="14">
        <v>1.7999999996185101</v>
      </c>
      <c r="D376" s="14">
        <v>0.124751106572937</v>
      </c>
      <c r="E376" s="14">
        <v>1.94014971884285</v>
      </c>
      <c r="F376" s="14">
        <v>1.2542572111670101</v>
      </c>
      <c r="G376" s="14">
        <v>16.837343624500701</v>
      </c>
      <c r="H376" s="14">
        <v>0.40620915042434902</v>
      </c>
      <c r="I376">
        <v>8.9999999999999998E-4</v>
      </c>
      <c r="J376" t="s">
        <v>29</v>
      </c>
      <c r="K376">
        <v>7</v>
      </c>
      <c r="L376" t="s">
        <v>30</v>
      </c>
      <c r="M376">
        <v>24412</v>
      </c>
      <c r="N376" s="16">
        <v>21.2820000648498</v>
      </c>
      <c r="O376">
        <v>8.99999980015013E-4</v>
      </c>
      <c r="P376" s="2">
        <v>27718875.1672736</v>
      </c>
      <c r="Q376" s="2">
        <v>7344525.0990335699</v>
      </c>
      <c r="R376" s="2">
        <v>4195432.4377038199</v>
      </c>
      <c r="S376" s="2">
        <v>11539957.5367373</v>
      </c>
      <c r="T376">
        <v>2948</v>
      </c>
      <c r="U376">
        <v>4802</v>
      </c>
      <c r="V376">
        <v>317</v>
      </c>
      <c r="W376">
        <v>351</v>
      </c>
      <c r="X376" s="15">
        <v>60.995244395825402</v>
      </c>
      <c r="Y376" s="15">
        <v>89861.472442225</v>
      </c>
      <c r="Z376" s="3">
        <v>1.30069386394676E-2</v>
      </c>
      <c r="AA376" s="3">
        <v>0</v>
      </c>
      <c r="AB376" s="15">
        <v>1437783.5590756</v>
      </c>
      <c r="AC376" s="15">
        <v>7228.7630223626902</v>
      </c>
    </row>
    <row r="377" spans="1:29" x14ac:dyDescent="0.3">
      <c r="A377">
        <v>1</v>
      </c>
      <c r="B377" s="14">
        <v>4.0469495502110302</v>
      </c>
      <c r="C377" s="14">
        <v>1.7999999982325099</v>
      </c>
      <c r="D377" s="14">
        <v>5.42400378620935</v>
      </c>
      <c r="E377" s="14">
        <v>0.85483661982286396</v>
      </c>
      <c r="F377" s="14">
        <v>1.2539875138734999</v>
      </c>
      <c r="G377" s="14">
        <v>15.9424927970485</v>
      </c>
      <c r="H377" s="14">
        <v>0.349088576014288</v>
      </c>
      <c r="I377">
        <v>8.9999999999999998E-4</v>
      </c>
      <c r="J377" t="s">
        <v>29</v>
      </c>
      <c r="K377">
        <v>8</v>
      </c>
      <c r="L377" t="s">
        <v>30</v>
      </c>
      <c r="M377">
        <v>28378</v>
      </c>
      <c r="N377" s="16">
        <v>24.2380001544952</v>
      </c>
      <c r="O377">
        <v>8.9999996159471202E-4</v>
      </c>
      <c r="P377" s="2">
        <v>24403171.587731201</v>
      </c>
      <c r="Q377" s="2">
        <v>6666312.44749586</v>
      </c>
      <c r="R377" s="2">
        <v>2620258.3375684898</v>
      </c>
      <c r="S377" s="2">
        <v>9286570.7850643508</v>
      </c>
      <c r="T377">
        <v>1204</v>
      </c>
      <c r="U377">
        <v>3590</v>
      </c>
      <c r="V377">
        <v>126</v>
      </c>
      <c r="W377">
        <v>237</v>
      </c>
      <c r="X377" s="15">
        <v>163.11482859684699</v>
      </c>
      <c r="Y377" s="15">
        <v>42644.452571416899</v>
      </c>
      <c r="Z377" s="3">
        <v>1.37359593072339E-2</v>
      </c>
      <c r="AA377" s="3">
        <v>0</v>
      </c>
      <c r="AB377" s="15">
        <v>682311.24114267097</v>
      </c>
      <c r="AC377" s="15">
        <v>840498.67550137802</v>
      </c>
    </row>
    <row r="378" spans="1:29" x14ac:dyDescent="0.3">
      <c r="A378">
        <v>2</v>
      </c>
      <c r="B378" s="14">
        <v>6.5353541818392804</v>
      </c>
      <c r="C378" s="14">
        <v>1.7999999988361199</v>
      </c>
      <c r="D378" s="14">
        <v>0.124751909443569</v>
      </c>
      <c r="E378" s="14">
        <v>1.9401493236068901</v>
      </c>
      <c r="F378" s="14">
        <v>1.25425708998793</v>
      </c>
      <c r="G378" s="14">
        <v>16.837342516230901</v>
      </c>
      <c r="H378" s="14">
        <v>0.40620915176662797</v>
      </c>
      <c r="I378">
        <v>8.9999999999999998E-4</v>
      </c>
      <c r="J378" t="s">
        <v>29</v>
      </c>
      <c r="K378">
        <v>8</v>
      </c>
      <c r="L378" t="s">
        <v>30</v>
      </c>
      <c r="M378">
        <v>17307</v>
      </c>
      <c r="N378" s="16">
        <v>14.819000005722</v>
      </c>
      <c r="O378">
        <v>8.9999996830076201E-4</v>
      </c>
      <c r="P378" s="2">
        <v>27718875.7344179</v>
      </c>
      <c r="Q378" s="2">
        <v>7344525.2187703401</v>
      </c>
      <c r="R378" s="2">
        <v>4195431.8258661702</v>
      </c>
      <c r="S378" s="2">
        <v>11539957.044636499</v>
      </c>
      <c r="T378">
        <v>2948</v>
      </c>
      <c r="U378">
        <v>4802</v>
      </c>
      <c r="V378">
        <v>317</v>
      </c>
      <c r="W378">
        <v>351</v>
      </c>
      <c r="X378" s="15">
        <v>60.9948486692535</v>
      </c>
      <c r="Y378" s="15">
        <v>89861.470628239695</v>
      </c>
      <c r="Z378" s="3">
        <v>1.30069393965792E-2</v>
      </c>
      <c r="AA378" s="3">
        <v>0</v>
      </c>
      <c r="AB378" s="15">
        <v>1437783.53005183</v>
      </c>
      <c r="AC378" s="15">
        <v>7228.7626458253899</v>
      </c>
    </row>
    <row r="379" spans="1:29" x14ac:dyDescent="0.3">
      <c r="A379">
        <v>1</v>
      </c>
      <c r="B379" s="14">
        <v>4.0493227293539</v>
      </c>
      <c r="C379" s="14">
        <v>1.7999999999999901</v>
      </c>
      <c r="D379" s="14">
        <v>5.3920916878904404</v>
      </c>
      <c r="E379" s="14">
        <v>0.86189066061659103</v>
      </c>
      <c r="F379" s="14">
        <v>1.2538994835675501</v>
      </c>
      <c r="G379" s="14">
        <v>15.9354074908084</v>
      </c>
      <c r="H379" s="14">
        <v>0.34908949780201298</v>
      </c>
      <c r="I379">
        <v>8.9999999999999998E-4</v>
      </c>
      <c r="J379" t="s">
        <v>29</v>
      </c>
      <c r="K379">
        <v>9</v>
      </c>
      <c r="L379" t="s">
        <v>30</v>
      </c>
      <c r="M379">
        <v>18104</v>
      </c>
      <c r="N379" s="16">
        <v>15.2660000324249</v>
      </c>
      <c r="O379">
        <v>8.9999964005062802E-4</v>
      </c>
      <c r="P379" s="2">
        <v>24402453.0626988</v>
      </c>
      <c r="Q379" s="2">
        <v>6666402.9021870196</v>
      </c>
      <c r="R379" s="2">
        <v>2620558.2905721902</v>
      </c>
      <c r="S379" s="2">
        <v>9286961.1927592196</v>
      </c>
      <c r="T379">
        <v>1210</v>
      </c>
      <c r="U379">
        <v>3587</v>
      </c>
      <c r="V379">
        <v>129</v>
      </c>
      <c r="W379">
        <v>237</v>
      </c>
      <c r="X379" s="15">
        <v>163.53846648190401</v>
      </c>
      <c r="Y379" s="15">
        <v>42811.359261905498</v>
      </c>
      <c r="Z379" s="3">
        <v>1.3741728535150899E-2</v>
      </c>
      <c r="AA379" s="3">
        <v>0</v>
      </c>
      <c r="AB379" s="15">
        <v>684981.74819048797</v>
      </c>
      <c r="AC379" s="15">
        <v>837723.68547905295</v>
      </c>
    </row>
    <row r="380" spans="1:29" x14ac:dyDescent="0.3">
      <c r="A380">
        <v>2</v>
      </c>
      <c r="B380" s="14">
        <v>6.5353544891287401</v>
      </c>
      <c r="C380" s="14">
        <v>1.7999999983645101</v>
      </c>
      <c r="D380" s="14">
        <v>0.12475119097595</v>
      </c>
      <c r="E380" s="14">
        <v>1.9401492341628701</v>
      </c>
      <c r="F380" s="14">
        <v>1.2542571765922801</v>
      </c>
      <c r="G380" s="14">
        <v>16.837342657139601</v>
      </c>
      <c r="H380" s="14">
        <v>0.406209151747009</v>
      </c>
      <c r="I380">
        <v>8.9999999999999998E-4</v>
      </c>
      <c r="J380" t="s">
        <v>29</v>
      </c>
      <c r="K380">
        <v>9</v>
      </c>
      <c r="L380" t="s">
        <v>30</v>
      </c>
      <c r="M380">
        <v>17813</v>
      </c>
      <c r="N380" s="16">
        <v>15.089999914169301</v>
      </c>
      <c r="O380">
        <v>8.9999997051234504E-4</v>
      </c>
      <c r="P380" s="2">
        <v>27718875.9174615</v>
      </c>
      <c r="Q380" s="2">
        <v>7344525.2108671004</v>
      </c>
      <c r="R380" s="2">
        <v>4195431.6236153701</v>
      </c>
      <c r="S380" s="2">
        <v>11539956.8344824</v>
      </c>
      <c r="T380">
        <v>2948</v>
      </c>
      <c r="U380">
        <v>4802</v>
      </c>
      <c r="V380">
        <v>317</v>
      </c>
      <c r="W380">
        <v>351</v>
      </c>
      <c r="X380" s="15">
        <v>60.995152291512703</v>
      </c>
      <c r="Y380" s="15">
        <v>89861.470586643001</v>
      </c>
      <c r="Z380" s="3">
        <v>1.3006945649998301E-2</v>
      </c>
      <c r="AA380" s="3">
        <v>0</v>
      </c>
      <c r="AB380" s="15">
        <v>1437783.5293862801</v>
      </c>
      <c r="AC380" s="15">
        <v>7228.7569975193801</v>
      </c>
    </row>
    <row r="381" spans="1:29" x14ac:dyDescent="0.3">
      <c r="A381">
        <v>1</v>
      </c>
      <c r="B381" s="14">
        <v>4.0493229533363602</v>
      </c>
      <c r="C381" s="14">
        <v>1.7999999892983201</v>
      </c>
      <c r="D381" s="14">
        <v>5.3920925826658603</v>
      </c>
      <c r="E381" s="14">
        <v>0.86189048523655198</v>
      </c>
      <c r="F381" s="14">
        <v>1.2538994334773099</v>
      </c>
      <c r="G381" s="14">
        <v>15.9354068591632</v>
      </c>
      <c r="H381" s="14">
        <v>0.34908949582135701</v>
      </c>
      <c r="I381">
        <v>8.9999999999999998E-4</v>
      </c>
      <c r="J381" t="s">
        <v>29</v>
      </c>
      <c r="K381">
        <v>10</v>
      </c>
      <c r="L381" t="s">
        <v>30</v>
      </c>
      <c r="M381">
        <v>18571</v>
      </c>
      <c r="N381" s="16">
        <v>15.6410000324249</v>
      </c>
      <c r="O381">
        <v>8.9999991943106304E-4</v>
      </c>
      <c r="P381" s="2">
        <v>24402452.928806201</v>
      </c>
      <c r="Q381" s="2">
        <v>6666402.9002120802</v>
      </c>
      <c r="R381" s="2">
        <v>2620558.25051146</v>
      </c>
      <c r="S381" s="2">
        <v>9286961.1507235505</v>
      </c>
      <c r="T381">
        <v>1210</v>
      </c>
      <c r="U381">
        <v>3587</v>
      </c>
      <c r="V381">
        <v>129</v>
      </c>
      <c r="W381">
        <v>237</v>
      </c>
      <c r="X381" s="15">
        <v>163.53845568339801</v>
      </c>
      <c r="Y381" s="15">
        <v>42811.353644265597</v>
      </c>
      <c r="Z381" s="3">
        <v>1.37417209575539E-2</v>
      </c>
      <c r="AA381" s="3">
        <v>0</v>
      </c>
      <c r="AB381" s="15">
        <v>684981.65830825095</v>
      </c>
      <c r="AC381" s="15">
        <v>837723.76917752903</v>
      </c>
    </row>
    <row r="382" spans="1:29" x14ac:dyDescent="0.3">
      <c r="A382">
        <v>2</v>
      </c>
      <c r="B382" s="14">
        <v>6.5272116810813996</v>
      </c>
      <c r="C382" s="14">
        <v>1.8</v>
      </c>
      <c r="D382" s="14">
        <v>0.124751415979394</v>
      </c>
      <c r="E382" s="14">
        <v>1.9431689424249901</v>
      </c>
      <c r="F382" s="14">
        <v>1.2544328204491599</v>
      </c>
      <c r="G382" s="14">
        <v>16.841315597902302</v>
      </c>
      <c r="H382" s="14">
        <v>0.40620914425830901</v>
      </c>
      <c r="I382">
        <v>8.9999999999999998E-4</v>
      </c>
      <c r="J382" t="s">
        <v>29</v>
      </c>
      <c r="K382">
        <v>10</v>
      </c>
      <c r="L382" t="s">
        <v>30</v>
      </c>
      <c r="M382">
        <v>20873</v>
      </c>
      <c r="N382" s="16">
        <v>17.703000068664501</v>
      </c>
      <c r="O382">
        <v>8.9999995040025997E-4</v>
      </c>
      <c r="P382" s="2">
        <v>27716203.8177692</v>
      </c>
      <c r="Q382" s="2">
        <v>7344437.9574095597</v>
      </c>
      <c r="R382" s="2">
        <v>4199712.0670468202</v>
      </c>
      <c r="S382" s="2">
        <v>11544150.0244563</v>
      </c>
      <c r="T382">
        <v>2949</v>
      </c>
      <c r="U382">
        <v>4800</v>
      </c>
      <c r="V382">
        <v>317</v>
      </c>
      <c r="W382">
        <v>351</v>
      </c>
      <c r="X382" s="15">
        <v>60.457697941849702</v>
      </c>
      <c r="Y382" s="15">
        <v>89876.361937228095</v>
      </c>
      <c r="Z382" s="3">
        <v>1.3004520727829901E-2</v>
      </c>
      <c r="AA382" s="3">
        <v>0</v>
      </c>
      <c r="AB382" s="15">
        <v>1438021.79099564</v>
      </c>
      <c r="AC382" s="15">
        <v>7165.0742538452796</v>
      </c>
    </row>
    <row r="383" spans="1:29" x14ac:dyDescent="0.3">
      <c r="A383">
        <v>1</v>
      </c>
      <c r="B383" s="14">
        <v>4.0392052513901602</v>
      </c>
      <c r="C383" s="14">
        <v>1.79999999913215</v>
      </c>
      <c r="D383" s="14">
        <v>5.3651238053662498</v>
      </c>
      <c r="E383" s="14">
        <v>0.86763754351635702</v>
      </c>
      <c r="F383" s="14">
        <v>1.24675556431547</v>
      </c>
      <c r="G383" s="14">
        <v>15.9412272645993</v>
      </c>
      <c r="H383" s="14">
        <v>0.348772219634081</v>
      </c>
      <c r="I383">
        <v>9.5E-4</v>
      </c>
      <c r="J383" t="s">
        <v>29</v>
      </c>
      <c r="K383">
        <v>1</v>
      </c>
      <c r="L383" t="s">
        <v>30</v>
      </c>
      <c r="M383">
        <v>20827</v>
      </c>
      <c r="N383" s="16">
        <v>18.089999914169301</v>
      </c>
      <c r="O383">
        <v>9.4999993008923998E-4</v>
      </c>
      <c r="P383" s="2">
        <v>24381541.702378299</v>
      </c>
      <c r="Q383" s="2">
        <v>6659111.2182259103</v>
      </c>
      <c r="R383" s="2">
        <v>2615248.6430702601</v>
      </c>
      <c r="S383" s="2">
        <v>9274359.8612961695</v>
      </c>
      <c r="T383">
        <v>1218</v>
      </c>
      <c r="U383">
        <v>3585</v>
      </c>
      <c r="V383">
        <v>130</v>
      </c>
      <c r="W383">
        <v>237</v>
      </c>
      <c r="X383" s="15">
        <v>163.85637214411099</v>
      </c>
      <c r="Y383" s="15">
        <v>42978.033435976002</v>
      </c>
      <c r="Z383" s="3">
        <v>1.37086910741084E-2</v>
      </c>
      <c r="AA383" s="3">
        <v>0</v>
      </c>
      <c r="AB383" s="15">
        <v>687648.53497561603</v>
      </c>
      <c r="AC383" s="15">
        <v>835154.23670875595</v>
      </c>
    </row>
    <row r="384" spans="1:29" x14ac:dyDescent="0.3">
      <c r="A384">
        <v>2</v>
      </c>
      <c r="B384" s="14">
        <v>6.5331278957382199</v>
      </c>
      <c r="C384" s="14">
        <v>1.7999999932913</v>
      </c>
      <c r="D384" s="14">
        <v>0.12475162152199699</v>
      </c>
      <c r="E384" s="14">
        <v>1.9405919519241701</v>
      </c>
      <c r="F384" s="14">
        <v>1.2478254744128501</v>
      </c>
      <c r="G384" s="14">
        <v>16.8272711627075</v>
      </c>
      <c r="H384" s="14">
        <v>0.40595165634156599</v>
      </c>
      <c r="I384">
        <v>9.5E-4</v>
      </c>
      <c r="J384" t="s">
        <v>29</v>
      </c>
      <c r="K384">
        <v>1</v>
      </c>
      <c r="L384" t="s">
        <v>30</v>
      </c>
      <c r="M384">
        <v>19055</v>
      </c>
      <c r="N384" s="16">
        <v>16.546999931335399</v>
      </c>
      <c r="O384">
        <v>9.4999998958031101E-4</v>
      </c>
      <c r="P384" s="2">
        <v>27701580.387777399</v>
      </c>
      <c r="Q384" s="2">
        <v>7339525.22809722</v>
      </c>
      <c r="R384" s="2">
        <v>4190789.8100519702</v>
      </c>
      <c r="S384" s="2">
        <v>11530315.0381492</v>
      </c>
      <c r="T384">
        <v>2951</v>
      </c>
      <c r="U384">
        <v>4801</v>
      </c>
      <c r="V384">
        <v>317</v>
      </c>
      <c r="W384">
        <v>351</v>
      </c>
      <c r="X384" s="15">
        <v>59.457717045793899</v>
      </c>
      <c r="Y384" s="15">
        <v>89854.446204866996</v>
      </c>
      <c r="Z384" s="3">
        <v>1.2990839677034601E-2</v>
      </c>
      <c r="AA384" s="3">
        <v>0</v>
      </c>
      <c r="AB384" s="15">
        <v>1437671.1392778701</v>
      </c>
      <c r="AC384" s="15">
        <v>7046.5742827859804</v>
      </c>
    </row>
    <row r="385" spans="1:29" x14ac:dyDescent="0.3">
      <c r="A385">
        <v>1</v>
      </c>
      <c r="B385" s="14">
        <v>4.0380813618877198</v>
      </c>
      <c r="C385" s="14">
        <v>1.8</v>
      </c>
      <c r="D385" s="14">
        <v>5.4296529803364999</v>
      </c>
      <c r="E385" s="14">
        <v>0.85586438601718196</v>
      </c>
      <c r="F385" s="14">
        <v>1.2467972469900901</v>
      </c>
      <c r="G385" s="14">
        <v>15.935911983766101</v>
      </c>
      <c r="H385" s="14">
        <v>0.348774499047866</v>
      </c>
      <c r="I385">
        <v>9.5E-4</v>
      </c>
      <c r="J385" t="s">
        <v>29</v>
      </c>
      <c r="K385">
        <v>2</v>
      </c>
      <c r="L385" t="s">
        <v>30</v>
      </c>
      <c r="M385">
        <v>18752</v>
      </c>
      <c r="N385" s="16">
        <v>15.006999969482401</v>
      </c>
      <c r="O385">
        <v>9.4999998294313605E-4</v>
      </c>
      <c r="P385" s="2">
        <v>24381350.286439899</v>
      </c>
      <c r="Q385" s="2">
        <v>6660314.97799337</v>
      </c>
      <c r="R385" s="2">
        <v>2616187.7972390698</v>
      </c>
      <c r="S385" s="2">
        <v>9276502.7752324399</v>
      </c>
      <c r="T385">
        <v>1206</v>
      </c>
      <c r="U385">
        <v>3587</v>
      </c>
      <c r="V385">
        <v>126</v>
      </c>
      <c r="W385">
        <v>237</v>
      </c>
      <c r="X385" s="15">
        <v>162.96719401613601</v>
      </c>
      <c r="Y385" s="15">
        <v>42639.995192522001</v>
      </c>
      <c r="Z385" s="3">
        <v>1.3713430777928101E-2</v>
      </c>
      <c r="AA385" s="3">
        <v>0</v>
      </c>
      <c r="AB385" s="15">
        <v>682239.92308035202</v>
      </c>
      <c r="AC385" s="15">
        <v>840612.54515245103</v>
      </c>
    </row>
    <row r="386" spans="1:29" x14ac:dyDescent="0.3">
      <c r="A386">
        <v>2</v>
      </c>
      <c r="B386" s="14">
        <v>6.5413473253532297</v>
      </c>
      <c r="C386" s="14">
        <v>1.8</v>
      </c>
      <c r="D386" s="14">
        <v>0.13360093693012901</v>
      </c>
      <c r="E386" s="14">
        <v>1.93701162418379</v>
      </c>
      <c r="F386" s="14">
        <v>1.2467610303394501</v>
      </c>
      <c r="G386" s="14">
        <v>16.8220958604558</v>
      </c>
      <c r="H386" s="14">
        <v>0.40595538721283803</v>
      </c>
      <c r="I386">
        <v>9.5E-4</v>
      </c>
      <c r="J386" t="s">
        <v>29</v>
      </c>
      <c r="K386">
        <v>2</v>
      </c>
      <c r="L386" t="s">
        <v>30</v>
      </c>
      <c r="M386">
        <v>19174</v>
      </c>
      <c r="N386" s="16">
        <v>15.414000034332201</v>
      </c>
      <c r="O386">
        <v>9.4999999690816798E-4</v>
      </c>
      <c r="P386" s="2">
        <v>27704520.767558299</v>
      </c>
      <c r="Q386" s="2">
        <v>7339902.1960752504</v>
      </c>
      <c r="R386" s="2">
        <v>4186385.7614819501</v>
      </c>
      <c r="S386" s="2">
        <v>11526287.9575572</v>
      </c>
      <c r="T386">
        <v>2948</v>
      </c>
      <c r="U386">
        <v>4803</v>
      </c>
      <c r="V386">
        <v>317</v>
      </c>
      <c r="W386">
        <v>351</v>
      </c>
      <c r="X386" s="15">
        <v>57.142339678655198</v>
      </c>
      <c r="Y386" s="15">
        <v>89829.085339909303</v>
      </c>
      <c r="Z386" s="3">
        <v>1.2990872112366301E-2</v>
      </c>
      <c r="AA386" s="3">
        <v>0</v>
      </c>
      <c r="AB386" s="15">
        <v>1437265.36543854</v>
      </c>
      <c r="AC386" s="15">
        <v>7252.55661347564</v>
      </c>
    </row>
    <row r="387" spans="1:29" x14ac:dyDescent="0.3">
      <c r="A387">
        <v>1</v>
      </c>
      <c r="B387" s="14">
        <v>4.0380814544722901</v>
      </c>
      <c r="C387" s="14">
        <v>1.7999999972099601</v>
      </c>
      <c r="D387" s="14">
        <v>5.4296473239333398</v>
      </c>
      <c r="E387" s="14">
        <v>0.855865382116617</v>
      </c>
      <c r="F387" s="14">
        <v>1.24679728712793</v>
      </c>
      <c r="G387" s="14">
        <v>15.9359127847696</v>
      </c>
      <c r="H387" s="14">
        <v>0.34877450135348897</v>
      </c>
      <c r="I387">
        <v>9.5E-4</v>
      </c>
      <c r="J387" t="s">
        <v>29</v>
      </c>
      <c r="K387">
        <v>3</v>
      </c>
      <c r="L387" t="s">
        <v>30</v>
      </c>
      <c r="M387">
        <v>18360</v>
      </c>
      <c r="N387" s="16">
        <v>14.9279999732971</v>
      </c>
      <c r="O387">
        <v>9.4999999549653697E-4</v>
      </c>
      <c r="P387" s="2">
        <v>24381350.4647641</v>
      </c>
      <c r="Q387" s="2">
        <v>6660314.8912768299</v>
      </c>
      <c r="R387" s="2">
        <v>2616187.7400055998</v>
      </c>
      <c r="S387" s="2">
        <v>9276502.6312824395</v>
      </c>
      <c r="T387">
        <v>1206</v>
      </c>
      <c r="U387">
        <v>3587</v>
      </c>
      <c r="V387">
        <v>126</v>
      </c>
      <c r="W387">
        <v>237</v>
      </c>
      <c r="X387" s="15">
        <v>162.96727583307</v>
      </c>
      <c r="Y387" s="15">
        <v>42640.023382693304</v>
      </c>
      <c r="Z387" s="3">
        <v>1.37134222333797E-2</v>
      </c>
      <c r="AA387" s="3">
        <v>0</v>
      </c>
      <c r="AB387" s="15">
        <v>682240.37412309297</v>
      </c>
      <c r="AC387" s="15">
        <v>840612.09145994799</v>
      </c>
    </row>
    <row r="388" spans="1:29" x14ac:dyDescent="0.3">
      <c r="A388">
        <v>2</v>
      </c>
      <c r="B388" s="14">
        <v>6.5331297669738602</v>
      </c>
      <c r="C388" s="14">
        <v>1.7999999985194099</v>
      </c>
      <c r="D388" s="14">
        <v>0.124751033822604</v>
      </c>
      <c r="E388" s="14">
        <v>1.94059137405644</v>
      </c>
      <c r="F388" s="14">
        <v>1.2478255278061701</v>
      </c>
      <c r="G388" s="14">
        <v>16.8272701095812</v>
      </c>
      <c r="H388" s="14">
        <v>0.40595165473115102</v>
      </c>
      <c r="I388">
        <v>9.5E-4</v>
      </c>
      <c r="J388" t="s">
        <v>29</v>
      </c>
      <c r="K388">
        <v>3</v>
      </c>
      <c r="L388" t="s">
        <v>30</v>
      </c>
      <c r="M388">
        <v>19847</v>
      </c>
      <c r="N388" s="16">
        <v>16.056999921798699</v>
      </c>
      <c r="O388">
        <v>9.4999992695615299E-4</v>
      </c>
      <c r="P388" s="2">
        <v>27701581.079293001</v>
      </c>
      <c r="Q388" s="2">
        <v>7339525.29623501</v>
      </c>
      <c r="R388" s="2">
        <v>4190788.7965020598</v>
      </c>
      <c r="S388" s="2">
        <v>11530314.092737</v>
      </c>
      <c r="T388">
        <v>2951</v>
      </c>
      <c r="U388">
        <v>4801</v>
      </c>
      <c r="V388">
        <v>317</v>
      </c>
      <c r="W388">
        <v>351</v>
      </c>
      <c r="X388" s="15">
        <v>59.457950107183798</v>
      </c>
      <c r="Y388" s="15">
        <v>89854.443910696893</v>
      </c>
      <c r="Z388" s="3">
        <v>1.29908368881466E-2</v>
      </c>
      <c r="AA388" s="3">
        <v>0</v>
      </c>
      <c r="AB388" s="15">
        <v>1437671.1025711501</v>
      </c>
      <c r="AC388" s="15">
        <v>7046.5687076018203</v>
      </c>
    </row>
    <row r="389" spans="1:29" x14ac:dyDescent="0.3">
      <c r="A389">
        <v>1</v>
      </c>
      <c r="B389" s="14">
        <v>4.0392050275667497</v>
      </c>
      <c r="C389" s="14">
        <v>1.8</v>
      </c>
      <c r="D389" s="14">
        <v>5.3651248434482897</v>
      </c>
      <c r="E389" s="14">
        <v>0.86763751385423804</v>
      </c>
      <c r="F389" s="14">
        <v>1.24675556614723</v>
      </c>
      <c r="G389" s="14">
        <v>15.9412270307937</v>
      </c>
      <c r="H389" s="14">
        <v>0.34877222074268799</v>
      </c>
      <c r="I389">
        <v>9.5E-4</v>
      </c>
      <c r="J389" t="s">
        <v>29</v>
      </c>
      <c r="K389">
        <v>4</v>
      </c>
      <c r="L389" t="s">
        <v>30</v>
      </c>
      <c r="M389">
        <v>17511</v>
      </c>
      <c r="N389" s="16">
        <v>14.141999959945601</v>
      </c>
      <c r="O389">
        <v>9.4999995244401904E-4</v>
      </c>
      <c r="P389" s="2">
        <v>24381541.638847899</v>
      </c>
      <c r="Q389" s="2">
        <v>6659111.2722509503</v>
      </c>
      <c r="R389" s="2">
        <v>2615248.7935227999</v>
      </c>
      <c r="S389" s="2">
        <v>9274360.0657737609</v>
      </c>
      <c r="T389">
        <v>1218</v>
      </c>
      <c r="U389">
        <v>3585</v>
      </c>
      <c r="V389">
        <v>130</v>
      </c>
      <c r="W389">
        <v>237</v>
      </c>
      <c r="X389" s="15">
        <v>163.85635552812499</v>
      </c>
      <c r="Y389" s="15">
        <v>42978.029209556698</v>
      </c>
      <c r="Z389" s="3">
        <v>1.37086918261179E-2</v>
      </c>
      <c r="AA389" s="3">
        <v>0</v>
      </c>
      <c r="AB389" s="15">
        <v>687648.46735290799</v>
      </c>
      <c r="AC389" s="15">
        <v>835154.31361079903</v>
      </c>
    </row>
    <row r="390" spans="1:29" x14ac:dyDescent="0.3">
      <c r="A390">
        <v>2</v>
      </c>
      <c r="B390" s="14">
        <v>6.5411462533113696</v>
      </c>
      <c r="C390" s="14">
        <v>1.79999999911917</v>
      </c>
      <c r="D390" s="14">
        <v>0.13568080957120701</v>
      </c>
      <c r="E390" s="14">
        <v>1.93724317999148</v>
      </c>
      <c r="F390" s="14">
        <v>1.2465023812968199</v>
      </c>
      <c r="G390" s="14">
        <v>16.821258625536199</v>
      </c>
      <c r="H390" s="14">
        <v>0.40595254024059502</v>
      </c>
      <c r="I390">
        <v>9.5E-4</v>
      </c>
      <c r="J390" t="s">
        <v>29</v>
      </c>
      <c r="K390">
        <v>4</v>
      </c>
      <c r="L390" t="s">
        <v>30</v>
      </c>
      <c r="M390">
        <v>22147</v>
      </c>
      <c r="N390" s="16">
        <v>17.8529999256134</v>
      </c>
      <c r="O390">
        <v>9.4999995927732997E-4</v>
      </c>
      <c r="P390" s="2">
        <v>27704545.240859602</v>
      </c>
      <c r="Q390" s="2">
        <v>7340071.0063869497</v>
      </c>
      <c r="R390" s="2">
        <v>4186496.6070281798</v>
      </c>
      <c r="S390" s="2">
        <v>11526567.6134151</v>
      </c>
      <c r="T390">
        <v>2947</v>
      </c>
      <c r="U390">
        <v>4802</v>
      </c>
      <c r="V390">
        <v>316</v>
      </c>
      <c r="W390">
        <v>351</v>
      </c>
      <c r="X390" s="15">
        <v>56.550079910976301</v>
      </c>
      <c r="Y390" s="15">
        <v>89824.515139038005</v>
      </c>
      <c r="Z390" s="3">
        <v>1.29905592237743E-2</v>
      </c>
      <c r="AA390" s="3">
        <v>0</v>
      </c>
      <c r="AB390" s="15">
        <v>1437192.2422245999</v>
      </c>
      <c r="AC390" s="15">
        <v>7289.1225924558503</v>
      </c>
    </row>
    <row r="391" spans="1:29" x14ac:dyDescent="0.3">
      <c r="A391">
        <v>1</v>
      </c>
      <c r="B391" s="14">
        <v>4.0479242050183801</v>
      </c>
      <c r="C391" s="14">
        <v>1.8</v>
      </c>
      <c r="D391" s="14">
        <v>5.42625123612273</v>
      </c>
      <c r="E391" s="14">
        <v>0.85661361435692496</v>
      </c>
      <c r="F391" s="14">
        <v>1.24643194805651</v>
      </c>
      <c r="G391" s="14">
        <v>15.915996052575199</v>
      </c>
      <c r="H391" s="14">
        <v>0.34877646419696201</v>
      </c>
      <c r="I391">
        <v>9.5E-4</v>
      </c>
      <c r="J391" t="s">
        <v>29</v>
      </c>
      <c r="K391">
        <v>5</v>
      </c>
      <c r="L391" t="s">
        <v>30</v>
      </c>
      <c r="M391">
        <v>24807</v>
      </c>
      <c r="N391" s="16">
        <v>20.050999879837001</v>
      </c>
      <c r="O391">
        <v>9.4999992580780399E-4</v>
      </c>
      <c r="P391" s="2">
        <v>24382627.089475501</v>
      </c>
      <c r="Q391" s="2">
        <v>6661720.1906448398</v>
      </c>
      <c r="R391" s="2">
        <v>2615095.05254687</v>
      </c>
      <c r="S391" s="2">
        <v>9276815.2431917097</v>
      </c>
      <c r="T391">
        <v>1204</v>
      </c>
      <c r="U391">
        <v>3580</v>
      </c>
      <c r="V391">
        <v>126</v>
      </c>
      <c r="W391">
        <v>237</v>
      </c>
      <c r="X391" s="15">
        <v>163.089194028702</v>
      </c>
      <c r="Y391" s="15">
        <v>42606.443410820502</v>
      </c>
      <c r="Z391" s="3">
        <v>1.37291558365899E-2</v>
      </c>
      <c r="AA391" s="3">
        <v>0</v>
      </c>
      <c r="AB391" s="15">
        <v>681703.09457312897</v>
      </c>
      <c r="AC391" s="15">
        <v>840714.793661681</v>
      </c>
    </row>
    <row r="392" spans="1:29" x14ac:dyDescent="0.3">
      <c r="A392">
        <v>2</v>
      </c>
      <c r="B392" s="14">
        <v>6.5398114382644801</v>
      </c>
      <c r="C392" s="14">
        <v>1.8</v>
      </c>
      <c r="D392" s="14">
        <v>0.124755750049204</v>
      </c>
      <c r="E392" s="14">
        <v>1.93833075519611</v>
      </c>
      <c r="F392" s="14">
        <v>1.24772207835757</v>
      </c>
      <c r="G392" s="14">
        <v>16.823701582329701</v>
      </c>
      <c r="H392" s="14">
        <v>0.40595327649666901</v>
      </c>
      <c r="I392">
        <v>9.5E-4</v>
      </c>
      <c r="J392" t="s">
        <v>29</v>
      </c>
      <c r="K392">
        <v>5</v>
      </c>
      <c r="L392" t="s">
        <v>30</v>
      </c>
      <c r="M392">
        <v>23855</v>
      </c>
      <c r="N392" s="16">
        <v>19.421999931335399</v>
      </c>
      <c r="O392">
        <v>9.4999981938358896E-4</v>
      </c>
      <c r="P392" s="2">
        <v>27704033.875070602</v>
      </c>
      <c r="Q392" s="2">
        <v>7339740.7105091801</v>
      </c>
      <c r="R392" s="2">
        <v>4187394.9320200402</v>
      </c>
      <c r="S392" s="2">
        <v>11527135.642529201</v>
      </c>
      <c r="T392">
        <v>2950</v>
      </c>
      <c r="U392">
        <v>4802</v>
      </c>
      <c r="V392">
        <v>317</v>
      </c>
      <c r="W392">
        <v>351</v>
      </c>
      <c r="X392" s="15">
        <v>59.652817248772202</v>
      </c>
      <c r="Y392" s="15">
        <v>89844.031880345501</v>
      </c>
      <c r="Z392" s="3">
        <v>1.29931987843578E-2</v>
      </c>
      <c r="AA392" s="3">
        <v>0</v>
      </c>
      <c r="AB392" s="15">
        <v>1437504.5100855201</v>
      </c>
      <c r="AC392" s="15">
        <v>7069.9303604977504</v>
      </c>
    </row>
    <row r="393" spans="1:29" x14ac:dyDescent="0.3">
      <c r="A393">
        <v>1</v>
      </c>
      <c r="B393" s="14">
        <v>4.0392052082045602</v>
      </c>
      <c r="C393" s="14">
        <v>1.8</v>
      </c>
      <c r="D393" s="14">
        <v>5.3651272295929102</v>
      </c>
      <c r="E393" s="14">
        <v>0.86763708012122898</v>
      </c>
      <c r="F393" s="14">
        <v>1.2467555351280399</v>
      </c>
      <c r="G393" s="14">
        <v>15.9412262290358</v>
      </c>
      <c r="H393" s="14">
        <v>0.34877221957936599</v>
      </c>
      <c r="I393">
        <v>9.5E-4</v>
      </c>
      <c r="J393" t="s">
        <v>29</v>
      </c>
      <c r="K393">
        <v>6</v>
      </c>
      <c r="L393" t="s">
        <v>30</v>
      </c>
      <c r="M393">
        <v>22868</v>
      </c>
      <c r="N393" s="16">
        <v>18.358999967574999</v>
      </c>
      <c r="O393">
        <v>9.4999998909188596E-4</v>
      </c>
      <c r="P393" s="2">
        <v>24381541.5471991</v>
      </c>
      <c r="Q393" s="2">
        <v>6659111.3256254997</v>
      </c>
      <c r="R393" s="2">
        <v>2615248.7952153198</v>
      </c>
      <c r="S393" s="2">
        <v>9274360.1208408196</v>
      </c>
      <c r="T393">
        <v>1218</v>
      </c>
      <c r="U393">
        <v>3585</v>
      </c>
      <c r="V393">
        <v>130</v>
      </c>
      <c r="W393">
        <v>237</v>
      </c>
      <c r="X393" s="15">
        <v>163.856322250533</v>
      </c>
      <c r="Y393" s="15">
        <v>42978.016078827597</v>
      </c>
      <c r="Z393" s="3">
        <v>1.37086966271283E-2</v>
      </c>
      <c r="AA393" s="3">
        <v>0</v>
      </c>
      <c r="AB393" s="15">
        <v>687648.25726124097</v>
      </c>
      <c r="AC393" s="15">
        <v>835154.51543492195</v>
      </c>
    </row>
    <row r="394" spans="1:29" x14ac:dyDescent="0.3">
      <c r="A394">
        <v>2</v>
      </c>
      <c r="B394" s="14">
        <v>6.5331279944616298</v>
      </c>
      <c r="C394" s="14">
        <v>1.7999999986789601</v>
      </c>
      <c r="D394" s="14">
        <v>0.124751430590826</v>
      </c>
      <c r="E394" s="14">
        <v>1.94059187892725</v>
      </c>
      <c r="F394" s="14">
        <v>1.24782549882522</v>
      </c>
      <c r="G394" s="14">
        <v>16.827271063631599</v>
      </c>
      <c r="H394" s="14">
        <v>0.40595165418858598</v>
      </c>
      <c r="I394">
        <v>9.5E-4</v>
      </c>
      <c r="J394" t="s">
        <v>29</v>
      </c>
      <c r="K394">
        <v>6</v>
      </c>
      <c r="L394" t="s">
        <v>30</v>
      </c>
      <c r="M394">
        <v>21688</v>
      </c>
      <c r="N394" s="16">
        <v>17.857000112533498</v>
      </c>
      <c r="O394">
        <v>9.4999997449344404E-4</v>
      </c>
      <c r="P394" s="2">
        <v>27701580.3297069</v>
      </c>
      <c r="Q394" s="2">
        <v>7339525.2012385502</v>
      </c>
      <c r="R394" s="2">
        <v>4190789.67597085</v>
      </c>
      <c r="S394" s="2">
        <v>11530314.877209401</v>
      </c>
      <c r="T394">
        <v>2951</v>
      </c>
      <c r="U394">
        <v>4801</v>
      </c>
      <c r="V394">
        <v>317</v>
      </c>
      <c r="W394">
        <v>351</v>
      </c>
      <c r="X394" s="15">
        <v>59.457829295719698</v>
      </c>
      <c r="Y394" s="15">
        <v>89854.445752507207</v>
      </c>
      <c r="Z394" s="3">
        <v>1.29908342511865E-2</v>
      </c>
      <c r="AA394" s="3">
        <v>0</v>
      </c>
      <c r="AB394" s="15">
        <v>1437671.13204011</v>
      </c>
      <c r="AC394" s="15">
        <v>7046.5768012428598</v>
      </c>
    </row>
    <row r="395" spans="1:29" x14ac:dyDescent="0.3">
      <c r="A395">
        <v>1</v>
      </c>
      <c r="B395" s="14">
        <v>4.0491975914020797</v>
      </c>
      <c r="C395" s="14">
        <v>1.8</v>
      </c>
      <c r="D395" s="14">
        <v>5.3921158621232799</v>
      </c>
      <c r="E395" s="14">
        <v>0.86093255415624703</v>
      </c>
      <c r="F395" s="14">
        <v>1.2463846770235201</v>
      </c>
      <c r="G395" s="14">
        <v>15.9217046199911</v>
      </c>
      <c r="H395" s="14">
        <v>0.34877370008275699</v>
      </c>
      <c r="I395">
        <v>9.5E-4</v>
      </c>
      <c r="J395" t="s">
        <v>29</v>
      </c>
      <c r="K395">
        <v>7</v>
      </c>
      <c r="L395" t="s">
        <v>30</v>
      </c>
      <c r="M395">
        <v>33400</v>
      </c>
      <c r="N395" s="16">
        <v>26.914000034332201</v>
      </c>
      <c r="O395">
        <v>9.4999998171199705E-4</v>
      </c>
      <c r="P395" s="2">
        <v>24381896.6879755</v>
      </c>
      <c r="Q395" s="2">
        <v>6660238.2745565996</v>
      </c>
      <c r="R395" s="2">
        <v>2614074.9826835901</v>
      </c>
      <c r="S395" s="2">
        <v>9274313.2572401892</v>
      </c>
      <c r="T395">
        <v>1210</v>
      </c>
      <c r="U395">
        <v>3588</v>
      </c>
      <c r="V395">
        <v>129</v>
      </c>
      <c r="W395">
        <v>237</v>
      </c>
      <c r="X395" s="15">
        <v>163.53690221509899</v>
      </c>
      <c r="Y395" s="15">
        <v>42790.146918981103</v>
      </c>
      <c r="Z395" s="3">
        <v>1.3724062932136301E-2</v>
      </c>
      <c r="AA395" s="3">
        <v>0</v>
      </c>
      <c r="AB395" s="15">
        <v>684642.35070369695</v>
      </c>
      <c r="AC395" s="15">
        <v>837719.42825271399</v>
      </c>
    </row>
    <row r="396" spans="1:29" x14ac:dyDescent="0.3">
      <c r="A396">
        <v>2</v>
      </c>
      <c r="B396" s="14">
        <v>6.54112765876972</v>
      </c>
      <c r="C396" s="14">
        <v>1.79999999684364</v>
      </c>
      <c r="D396" s="14">
        <v>0.135681602944067</v>
      </c>
      <c r="E396" s="14">
        <v>1.93724827287088</v>
      </c>
      <c r="F396" s="14">
        <v>1.24650281675897</v>
      </c>
      <c r="G396" s="14">
        <v>16.8212713956569</v>
      </c>
      <c r="H396" s="14">
        <v>0.40595254243477902</v>
      </c>
      <c r="I396">
        <v>9.5E-4</v>
      </c>
      <c r="J396" t="s">
        <v>29</v>
      </c>
      <c r="K396">
        <v>7</v>
      </c>
      <c r="L396" t="s">
        <v>30</v>
      </c>
      <c r="M396">
        <v>16757</v>
      </c>
      <c r="N396" s="16">
        <v>13.4819998741149</v>
      </c>
      <c r="O396">
        <v>9.4999997649353196E-4</v>
      </c>
      <c r="P396" s="2">
        <v>27704538.4306495</v>
      </c>
      <c r="Q396" s="2">
        <v>7340070.0279615903</v>
      </c>
      <c r="R396" s="2">
        <v>4186505.4996561701</v>
      </c>
      <c r="S396" s="2">
        <v>11526575.5276177</v>
      </c>
      <c r="T396">
        <v>2947</v>
      </c>
      <c r="U396">
        <v>4802</v>
      </c>
      <c r="V396">
        <v>316</v>
      </c>
      <c r="W396">
        <v>351</v>
      </c>
      <c r="X396" s="15">
        <v>56.550108566575503</v>
      </c>
      <c r="Y396" s="15">
        <v>89824.537234370597</v>
      </c>
      <c r="Z396" s="3">
        <v>1.29905625971681E-2</v>
      </c>
      <c r="AA396" s="3">
        <v>0</v>
      </c>
      <c r="AB396" s="15">
        <v>1437192.59574993</v>
      </c>
      <c r="AC396" s="15">
        <v>7289.1689081253298</v>
      </c>
    </row>
    <row r="397" spans="1:29" x14ac:dyDescent="0.3">
      <c r="A397">
        <v>1</v>
      </c>
      <c r="B397" s="14">
        <v>4.0385391620048301</v>
      </c>
      <c r="C397" s="14">
        <v>1.7999999972945799</v>
      </c>
      <c r="D397" s="14">
        <v>5.4254127092064497</v>
      </c>
      <c r="E397" s="14">
        <v>0.85938231816335098</v>
      </c>
      <c r="F397" s="14">
        <v>1.2467802566811801</v>
      </c>
      <c r="G397" s="14">
        <v>15.9268413257716</v>
      </c>
      <c r="H397" s="14">
        <v>0.34877715721633701</v>
      </c>
      <c r="I397">
        <v>9.5E-4</v>
      </c>
      <c r="J397" t="s">
        <v>29</v>
      </c>
      <c r="K397">
        <v>8</v>
      </c>
      <c r="L397" t="s">
        <v>30</v>
      </c>
      <c r="M397">
        <v>26216</v>
      </c>
      <c r="N397" s="16">
        <v>20.9490001201629</v>
      </c>
      <c r="O397">
        <v>9.4999997760599299E-4</v>
      </c>
      <c r="P397" s="2">
        <v>24381481.705414601</v>
      </c>
      <c r="Q397" s="2">
        <v>6661505.8435710901</v>
      </c>
      <c r="R397" s="2">
        <v>2617238.1372408601</v>
      </c>
      <c r="S397" s="2">
        <v>9278743.9808119591</v>
      </c>
      <c r="T397">
        <v>1206</v>
      </c>
      <c r="U397">
        <v>3577</v>
      </c>
      <c r="V397">
        <v>126</v>
      </c>
      <c r="W397">
        <v>237</v>
      </c>
      <c r="X397" s="15">
        <v>163.03136553018999</v>
      </c>
      <c r="Y397" s="15">
        <v>42659.087860040599</v>
      </c>
      <c r="Z397" s="3">
        <v>1.37211747311897E-2</v>
      </c>
      <c r="AA397" s="3">
        <v>0</v>
      </c>
      <c r="AB397" s="15">
        <v>682545.40576064901</v>
      </c>
      <c r="AC397" s="15">
        <v>840286.82041943702</v>
      </c>
    </row>
    <row r="398" spans="1:29" x14ac:dyDescent="0.3">
      <c r="A398">
        <v>2</v>
      </c>
      <c r="B398" s="14">
        <v>6.5411479218736499</v>
      </c>
      <c r="C398" s="14">
        <v>1.8</v>
      </c>
      <c r="D398" s="14">
        <v>0.135680977000397</v>
      </c>
      <c r="E398" s="14">
        <v>1.9372427437661099</v>
      </c>
      <c r="F398" s="14">
        <v>1.24650230060364</v>
      </c>
      <c r="G398" s="14">
        <v>16.8212574178071</v>
      </c>
      <c r="H398" s="14">
        <v>0.40595254086879501</v>
      </c>
      <c r="I398">
        <v>9.5E-4</v>
      </c>
      <c r="J398" t="s">
        <v>29</v>
      </c>
      <c r="K398">
        <v>8</v>
      </c>
      <c r="L398" t="s">
        <v>30</v>
      </c>
      <c r="M398">
        <v>21343</v>
      </c>
      <c r="N398" s="16">
        <v>17.171999931335399</v>
      </c>
      <c r="O398">
        <v>9.4999997517702603E-4</v>
      </c>
      <c r="P398" s="2">
        <v>27704545.874825001</v>
      </c>
      <c r="Q398" s="2">
        <v>7340071.1117757503</v>
      </c>
      <c r="R398" s="2">
        <v>4186495.8515703599</v>
      </c>
      <c r="S398" s="2">
        <v>11526566.963346099</v>
      </c>
      <c r="T398">
        <v>2947</v>
      </c>
      <c r="U398">
        <v>4802</v>
      </c>
      <c r="V398">
        <v>316</v>
      </c>
      <c r="W398">
        <v>351</v>
      </c>
      <c r="X398" s="15">
        <v>56.5499887926021</v>
      </c>
      <c r="Y398" s="15">
        <v>89824.5130386698</v>
      </c>
      <c r="Z398" s="3">
        <v>1.2990564155894E-2</v>
      </c>
      <c r="AA398" s="3">
        <v>0</v>
      </c>
      <c r="AB398" s="15">
        <v>1437192.2086187101</v>
      </c>
      <c r="AC398" s="15">
        <v>7289.1198423046599</v>
      </c>
    </row>
    <row r="399" spans="1:29" x14ac:dyDescent="0.3">
      <c r="A399">
        <v>1</v>
      </c>
      <c r="B399" s="14">
        <v>3.9984231715940299</v>
      </c>
      <c r="C399" s="14">
        <v>1.79999998865032</v>
      </c>
      <c r="D399" s="14">
        <v>5.4595994956610099</v>
      </c>
      <c r="E399" s="14">
        <v>0.86649519776725104</v>
      </c>
      <c r="F399" s="14">
        <v>1.2473902320525401</v>
      </c>
      <c r="G399" s="14">
        <v>15.9633417443592</v>
      </c>
      <c r="H399" s="14">
        <v>0.34877511143235701</v>
      </c>
      <c r="I399">
        <v>9.5E-4</v>
      </c>
      <c r="J399" t="s">
        <v>29</v>
      </c>
      <c r="K399">
        <v>9</v>
      </c>
      <c r="L399" t="s">
        <v>30</v>
      </c>
      <c r="M399">
        <v>34070</v>
      </c>
      <c r="N399" s="16">
        <v>27.399999856948799</v>
      </c>
      <c r="O399">
        <v>9.4999999360346598E-4</v>
      </c>
      <c r="P399" s="2">
        <v>24375915.172034401</v>
      </c>
      <c r="Q399" s="2">
        <v>6661871.7852385798</v>
      </c>
      <c r="R399" s="2">
        <v>2627426.99072226</v>
      </c>
      <c r="S399" s="2">
        <v>9289298.7759608496</v>
      </c>
      <c r="T399">
        <v>1209</v>
      </c>
      <c r="U399">
        <v>3560</v>
      </c>
      <c r="V399">
        <v>126</v>
      </c>
      <c r="W399">
        <v>234</v>
      </c>
      <c r="X399" s="15">
        <v>162.24705167722601</v>
      </c>
      <c r="Y399" s="15">
        <v>42697.534705376303</v>
      </c>
      <c r="Z399" s="3">
        <v>1.369218533777E-2</v>
      </c>
      <c r="AA399" s="3">
        <v>0</v>
      </c>
      <c r="AB399" s="15">
        <v>683160.55528602097</v>
      </c>
      <c r="AC399" s="15">
        <v>841513.72543399595</v>
      </c>
    </row>
    <row r="400" spans="1:29" x14ac:dyDescent="0.3">
      <c r="A400">
        <v>2</v>
      </c>
      <c r="B400" s="14">
        <v>6.5413468347500103</v>
      </c>
      <c r="C400" s="14">
        <v>1.8</v>
      </c>
      <c r="D400" s="14">
        <v>0.13359606921464701</v>
      </c>
      <c r="E400" s="14">
        <v>1.9370118468223501</v>
      </c>
      <c r="F400" s="14">
        <v>1.2467617164470599</v>
      </c>
      <c r="G400" s="14">
        <v>16.822097758671799</v>
      </c>
      <c r="H400" s="14">
        <v>0.40595538793802799</v>
      </c>
      <c r="I400">
        <v>9.5E-4</v>
      </c>
      <c r="J400" t="s">
        <v>29</v>
      </c>
      <c r="K400">
        <v>9</v>
      </c>
      <c r="L400" t="s">
        <v>30</v>
      </c>
      <c r="M400">
        <v>19494</v>
      </c>
      <c r="N400" s="16">
        <v>15.768000125885001</v>
      </c>
      <c r="O400">
        <v>9.4999997574496105E-4</v>
      </c>
      <c r="P400" s="2">
        <v>27704520.880076099</v>
      </c>
      <c r="Q400" s="2">
        <v>7339902.0519588096</v>
      </c>
      <c r="R400" s="2">
        <v>4186385.8383257501</v>
      </c>
      <c r="S400" s="2">
        <v>11526287.890284499</v>
      </c>
      <c r="T400">
        <v>2948</v>
      </c>
      <c r="U400">
        <v>4803</v>
      </c>
      <c r="V400">
        <v>317</v>
      </c>
      <c r="W400">
        <v>351</v>
      </c>
      <c r="X400" s="15">
        <v>57.144131790640301</v>
      </c>
      <c r="Y400" s="15">
        <v>89829.088327468504</v>
      </c>
      <c r="Z400" s="3">
        <v>1.29908784600756E-2</v>
      </c>
      <c r="AA400" s="3">
        <v>0</v>
      </c>
      <c r="AB400" s="15">
        <v>1437265.41323949</v>
      </c>
      <c r="AC400" s="15">
        <v>7252.5198166176397</v>
      </c>
    </row>
    <row r="401" spans="1:29" x14ac:dyDescent="0.3">
      <c r="A401">
        <v>1</v>
      </c>
      <c r="B401" s="14">
        <v>4.0385392916798803</v>
      </c>
      <c r="C401" s="14">
        <v>1.79999998419089</v>
      </c>
      <c r="D401" s="14">
        <v>5.4254118720394597</v>
      </c>
      <c r="E401" s="14">
        <v>0.85938239166107899</v>
      </c>
      <c r="F401" s="14">
        <v>1.2467803726600999</v>
      </c>
      <c r="G401" s="14">
        <v>15.9268415878634</v>
      </c>
      <c r="H401" s="14">
        <v>0.34877716037680601</v>
      </c>
      <c r="I401">
        <v>9.5E-4</v>
      </c>
      <c r="J401" t="s">
        <v>29</v>
      </c>
      <c r="K401">
        <v>10</v>
      </c>
      <c r="L401" t="s">
        <v>30</v>
      </c>
      <c r="M401">
        <v>22026</v>
      </c>
      <c r="N401" s="16">
        <v>17.753999948501502</v>
      </c>
      <c r="O401">
        <v>9.4999994786051098E-4</v>
      </c>
      <c r="P401" s="2">
        <v>24381481.951789498</v>
      </c>
      <c r="Q401" s="2">
        <v>6661505.8775766799</v>
      </c>
      <c r="R401" s="2">
        <v>2617238.1492131799</v>
      </c>
      <c r="S401" s="2">
        <v>9278744.0267898701</v>
      </c>
      <c r="T401">
        <v>1206</v>
      </c>
      <c r="U401">
        <v>3577</v>
      </c>
      <c r="V401">
        <v>126</v>
      </c>
      <c r="W401">
        <v>237</v>
      </c>
      <c r="X401" s="15">
        <v>163.03137909717401</v>
      </c>
      <c r="Y401" s="15">
        <v>42659.091689728302</v>
      </c>
      <c r="Z401" s="3">
        <v>1.3721153999299299E-2</v>
      </c>
      <c r="AA401" s="3">
        <v>0</v>
      </c>
      <c r="AB401" s="15">
        <v>682545.46703565202</v>
      </c>
      <c r="AC401" s="15">
        <v>840286.76068533503</v>
      </c>
    </row>
    <row r="402" spans="1:29" x14ac:dyDescent="0.3">
      <c r="A402">
        <v>2</v>
      </c>
      <c r="B402" s="14">
        <v>6.5331281474643097</v>
      </c>
      <c r="C402" s="14">
        <v>1.7999999965875899</v>
      </c>
      <c r="D402" s="14">
        <v>0.12475130429671499</v>
      </c>
      <c r="E402" s="14">
        <v>1.94059183686599</v>
      </c>
      <c r="F402" s="14">
        <v>1.24782551031438</v>
      </c>
      <c r="G402" s="14">
        <v>16.827271087530299</v>
      </c>
      <c r="H402" s="14">
        <v>0.40595165448584902</v>
      </c>
      <c r="I402">
        <v>9.5E-4</v>
      </c>
      <c r="J402" t="s">
        <v>29</v>
      </c>
      <c r="K402">
        <v>10</v>
      </c>
      <c r="L402" t="s">
        <v>30</v>
      </c>
      <c r="M402">
        <v>17391</v>
      </c>
      <c r="N402" s="16">
        <v>14.115999937057399</v>
      </c>
      <c r="O402">
        <v>9.4999998368766397E-4</v>
      </c>
      <c r="P402" s="2">
        <v>27701580.425604299</v>
      </c>
      <c r="Q402" s="2">
        <v>7339525.2061698297</v>
      </c>
      <c r="R402" s="2">
        <v>4190789.5939882998</v>
      </c>
      <c r="S402" s="2">
        <v>11530314.8001581</v>
      </c>
      <c r="T402">
        <v>2951</v>
      </c>
      <c r="U402">
        <v>4801</v>
      </c>
      <c r="V402">
        <v>317</v>
      </c>
      <c r="W402">
        <v>351</v>
      </c>
      <c r="X402" s="15">
        <v>59.4578823683742</v>
      </c>
      <c r="Y402" s="15">
        <v>89854.445662822007</v>
      </c>
      <c r="Z402" s="3">
        <v>1.29908375559736E-2</v>
      </c>
      <c r="AA402" s="3">
        <v>0</v>
      </c>
      <c r="AB402" s="15">
        <v>1437671.13060515</v>
      </c>
      <c r="AC402" s="15">
        <v>7046.57595736659</v>
      </c>
    </row>
    <row r="403" spans="1:29" x14ac:dyDescent="0.3">
      <c r="A403">
        <v>1</v>
      </c>
      <c r="B403" s="14">
        <v>4.0485370471139497</v>
      </c>
      <c r="C403" s="14">
        <v>1.7999999998892799</v>
      </c>
      <c r="D403" s="14">
        <v>5.3824451928260197</v>
      </c>
      <c r="E403" s="14">
        <v>0.86191006715445595</v>
      </c>
      <c r="F403" s="14">
        <v>1.2391425984378499</v>
      </c>
      <c r="G403" s="14">
        <v>15.9101965506959</v>
      </c>
      <c r="H403" s="14">
        <v>0.34846587396245698</v>
      </c>
      <c r="I403">
        <v>1E-3</v>
      </c>
      <c r="J403" t="s">
        <v>29</v>
      </c>
      <c r="K403">
        <v>1</v>
      </c>
      <c r="L403" t="s">
        <v>30</v>
      </c>
      <c r="M403">
        <v>28156</v>
      </c>
      <c r="N403" s="16">
        <v>22.779000043869001</v>
      </c>
      <c r="O403">
        <v>9.9999999805495195E-4</v>
      </c>
      <c r="P403" s="2">
        <v>24361935.620512299</v>
      </c>
      <c r="Q403" s="2">
        <v>6654053.3889567899</v>
      </c>
      <c r="R403" s="2">
        <v>2607721.3505554502</v>
      </c>
      <c r="S403" s="2">
        <v>9261774.7395122498</v>
      </c>
      <c r="T403">
        <v>1213</v>
      </c>
      <c r="U403">
        <v>3588</v>
      </c>
      <c r="V403">
        <v>129</v>
      </c>
      <c r="W403">
        <v>237</v>
      </c>
      <c r="X403" s="15">
        <v>163.67089704630999</v>
      </c>
      <c r="Y403" s="15">
        <v>42821.260879844704</v>
      </c>
      <c r="Z403" s="3">
        <v>1.3705526015555801E-2</v>
      </c>
      <c r="AA403" s="3">
        <v>0</v>
      </c>
      <c r="AB403" s="15">
        <v>685140.17407751596</v>
      </c>
      <c r="AC403" s="15">
        <v>836902.15136181295</v>
      </c>
    </row>
    <row r="404" spans="1:29" x14ac:dyDescent="0.3">
      <c r="A404">
        <v>2</v>
      </c>
      <c r="B404" s="14">
        <v>6.54720472915501</v>
      </c>
      <c r="C404" s="14">
        <v>1.7999999999305001</v>
      </c>
      <c r="D404" s="14">
        <v>0.13664528743111601</v>
      </c>
      <c r="E404" s="14">
        <v>1.9344602406656499</v>
      </c>
      <c r="F404" s="14">
        <v>1.2399997855606399</v>
      </c>
      <c r="G404" s="14">
        <v>16.803401357768099</v>
      </c>
      <c r="H404" s="14">
        <v>0.405666601997414</v>
      </c>
      <c r="I404">
        <v>1E-3</v>
      </c>
      <c r="J404" t="s">
        <v>29</v>
      </c>
      <c r="K404">
        <v>1</v>
      </c>
      <c r="L404" t="s">
        <v>30</v>
      </c>
      <c r="M404">
        <v>38553</v>
      </c>
      <c r="N404" s="16">
        <v>31.4100000858306</v>
      </c>
      <c r="O404">
        <v>9.999999966458751E-4</v>
      </c>
      <c r="P404" s="2">
        <v>27688361.8027272</v>
      </c>
      <c r="Q404" s="2">
        <v>7335058.06044441</v>
      </c>
      <c r="R404" s="2">
        <v>4177051.2654334698</v>
      </c>
      <c r="S404" s="2">
        <v>11512109.325877801</v>
      </c>
      <c r="T404">
        <v>2947</v>
      </c>
      <c r="U404">
        <v>4802</v>
      </c>
      <c r="V404">
        <v>316</v>
      </c>
      <c r="W404">
        <v>351</v>
      </c>
      <c r="X404" s="15">
        <v>56.186511235554001</v>
      </c>
      <c r="Y404" s="15">
        <v>89794.774699901202</v>
      </c>
      <c r="Z404" s="3">
        <v>1.2980180417234701E-2</v>
      </c>
      <c r="AA404" s="3">
        <v>0</v>
      </c>
      <c r="AB404" s="15">
        <v>1436716.3951984199</v>
      </c>
      <c r="AC404" s="15">
        <v>7293.7408786572296</v>
      </c>
    </row>
    <row r="405" spans="1:29" x14ac:dyDescent="0.3">
      <c r="A405">
        <v>1</v>
      </c>
      <c r="B405" s="14">
        <v>4.0391823039601098</v>
      </c>
      <c r="C405" s="14">
        <v>1.8</v>
      </c>
      <c r="D405" s="14">
        <v>5.3682308453826098</v>
      </c>
      <c r="E405" s="14">
        <v>0.86646723817231197</v>
      </c>
      <c r="F405" s="14">
        <v>1.2394681491388999</v>
      </c>
      <c r="G405" s="14">
        <v>15.925673340379699</v>
      </c>
      <c r="H405" s="14">
        <v>0.34846360643374902</v>
      </c>
      <c r="I405">
        <v>1E-3</v>
      </c>
      <c r="J405" t="s">
        <v>29</v>
      </c>
      <c r="K405">
        <v>2</v>
      </c>
      <c r="L405" t="s">
        <v>30</v>
      </c>
      <c r="M405">
        <v>19026</v>
      </c>
      <c r="N405" s="16">
        <v>15.872999906539899</v>
      </c>
      <c r="O405">
        <v>9.9999998449480806E-4</v>
      </c>
      <c r="P405" s="2">
        <v>24361285.940587401</v>
      </c>
      <c r="Q405" s="2">
        <v>6653318.1661983803</v>
      </c>
      <c r="R405" s="2">
        <v>2609148.1876345999</v>
      </c>
      <c r="S405" s="2">
        <v>9262466.3538329806</v>
      </c>
      <c r="T405">
        <v>1218</v>
      </c>
      <c r="U405">
        <v>3585</v>
      </c>
      <c r="V405">
        <v>130</v>
      </c>
      <c r="W405">
        <v>237</v>
      </c>
      <c r="X405" s="15">
        <v>163.811000075908</v>
      </c>
      <c r="Y405" s="15">
        <v>42940.566351655398</v>
      </c>
      <c r="Z405" s="3">
        <v>1.36934782611393E-2</v>
      </c>
      <c r="AA405" s="3">
        <v>0</v>
      </c>
      <c r="AB405" s="15">
        <v>687049.06162648695</v>
      </c>
      <c r="AC405" s="15">
        <v>835406.50024943997</v>
      </c>
    </row>
    <row r="406" spans="1:29" x14ac:dyDescent="0.3">
      <c r="A406">
        <v>2</v>
      </c>
      <c r="B406" s="14">
        <v>6.5441491689248803</v>
      </c>
      <c r="C406" s="14">
        <v>1.7999999998612899</v>
      </c>
      <c r="D406" s="14">
        <v>0.12475192614420701</v>
      </c>
      <c r="E406" s="14">
        <v>1.93600038916654</v>
      </c>
      <c r="F406" s="14">
        <v>1.24136433855627</v>
      </c>
      <c r="G406" s="14">
        <v>16.807379872966099</v>
      </c>
      <c r="H406" s="14">
        <v>0.40566518011304098</v>
      </c>
      <c r="I406">
        <v>1E-3</v>
      </c>
      <c r="J406" t="s">
        <v>29</v>
      </c>
      <c r="K406">
        <v>2</v>
      </c>
      <c r="L406" t="s">
        <v>30</v>
      </c>
      <c r="M406">
        <v>15794</v>
      </c>
      <c r="N406" s="16">
        <v>13.131000041961601</v>
      </c>
      <c r="O406">
        <v>9.999999682676721E-4</v>
      </c>
      <c r="P406" s="2">
        <v>27687170.428320799</v>
      </c>
      <c r="Q406" s="2">
        <v>7334565.3453773204</v>
      </c>
      <c r="R406" s="2">
        <v>4178646.6383706699</v>
      </c>
      <c r="S406" s="2">
        <v>11513211.9837479</v>
      </c>
      <c r="T406">
        <v>2950</v>
      </c>
      <c r="U406">
        <v>4802</v>
      </c>
      <c r="V406">
        <v>317</v>
      </c>
      <c r="W406">
        <v>351</v>
      </c>
      <c r="X406" s="15">
        <v>59.948293809360997</v>
      </c>
      <c r="Y406" s="15">
        <v>89814.673912792307</v>
      </c>
      <c r="Z406" s="3">
        <v>1.29821845669554E-2</v>
      </c>
      <c r="AA406" s="3">
        <v>0</v>
      </c>
      <c r="AB406" s="15">
        <v>1437034.7826046699</v>
      </c>
      <c r="AC406" s="15">
        <v>7104.7318656878097</v>
      </c>
    </row>
    <row r="407" spans="1:29" x14ac:dyDescent="0.3">
      <c r="A407">
        <v>1</v>
      </c>
      <c r="B407" s="14">
        <v>4.0391820579528597</v>
      </c>
      <c r="C407" s="14">
        <v>1.7999999899922099</v>
      </c>
      <c r="D407" s="14">
        <v>5.3682283568608504</v>
      </c>
      <c r="E407" s="14">
        <v>0.866467725743714</v>
      </c>
      <c r="F407" s="14">
        <v>1.23946812544523</v>
      </c>
      <c r="G407" s="14">
        <v>15.9256743747126</v>
      </c>
      <c r="H407" s="14">
        <v>0.348463606904243</v>
      </c>
      <c r="I407">
        <v>1E-3</v>
      </c>
      <c r="J407" t="s">
        <v>29</v>
      </c>
      <c r="K407">
        <v>3</v>
      </c>
      <c r="L407" t="s">
        <v>30</v>
      </c>
      <c r="M407">
        <v>24267</v>
      </c>
      <c r="N407" s="16">
        <v>20.0959999561309</v>
      </c>
      <c r="O407">
        <v>9.9999998708559198E-4</v>
      </c>
      <c r="P407" s="2">
        <v>24361286.000717402</v>
      </c>
      <c r="Q407" s="2">
        <v>6653318.07766187</v>
      </c>
      <c r="R407" s="2">
        <v>2609148.1732892501</v>
      </c>
      <c r="S407" s="2">
        <v>9262466.2509511206</v>
      </c>
      <c r="T407">
        <v>1218</v>
      </c>
      <c r="U407">
        <v>3585</v>
      </c>
      <c r="V407">
        <v>130</v>
      </c>
      <c r="W407">
        <v>237</v>
      </c>
      <c r="X407" s="15">
        <v>163.81103479079499</v>
      </c>
      <c r="Y407" s="15">
        <v>42940.580497009803</v>
      </c>
      <c r="Z407" s="3">
        <v>1.36934862422479E-2</v>
      </c>
      <c r="AA407" s="3">
        <v>0</v>
      </c>
      <c r="AB407" s="15">
        <v>687049.28795215697</v>
      </c>
      <c r="AC407" s="15">
        <v>835406.29002413398</v>
      </c>
    </row>
    <row r="408" spans="1:29" x14ac:dyDescent="0.3">
      <c r="A408">
        <v>2</v>
      </c>
      <c r="B408" s="14">
        <v>6.5472043661699297</v>
      </c>
      <c r="C408" s="14">
        <v>1.8</v>
      </c>
      <c r="D408" s="14">
        <v>0.13664271905834999</v>
      </c>
      <c r="E408" s="14">
        <v>1.9344603932223901</v>
      </c>
      <c r="F408" s="14">
        <v>1.24000014197807</v>
      </c>
      <c r="G408" s="14">
        <v>16.803402397188002</v>
      </c>
      <c r="H408" s="14">
        <v>0.40566660218123801</v>
      </c>
      <c r="I408">
        <v>1E-3</v>
      </c>
      <c r="J408" t="s">
        <v>29</v>
      </c>
      <c r="K408">
        <v>3</v>
      </c>
      <c r="L408" t="s">
        <v>30</v>
      </c>
      <c r="M408">
        <v>22568</v>
      </c>
      <c r="N408" s="16">
        <v>18.506000041961599</v>
      </c>
      <c r="O408">
        <v>9.999999804619819E-4</v>
      </c>
      <c r="P408" s="2">
        <v>27688361.8031906</v>
      </c>
      <c r="Q408" s="2">
        <v>7335057.9754928797</v>
      </c>
      <c r="R408" s="2">
        <v>4177051.3596787699</v>
      </c>
      <c r="S408" s="2">
        <v>11512109.335171601</v>
      </c>
      <c r="T408">
        <v>2947</v>
      </c>
      <c r="U408">
        <v>4802</v>
      </c>
      <c r="V408">
        <v>316</v>
      </c>
      <c r="W408">
        <v>351</v>
      </c>
      <c r="X408" s="15">
        <v>56.187420087916003</v>
      </c>
      <c r="Y408" s="15">
        <v>89794.776394030807</v>
      </c>
      <c r="Z408" s="3">
        <v>1.2980182437107499E-2</v>
      </c>
      <c r="AA408" s="3">
        <v>0</v>
      </c>
      <c r="AB408" s="15">
        <v>1436716.4223044901</v>
      </c>
      <c r="AC408" s="15">
        <v>7293.7217648022797</v>
      </c>
    </row>
    <row r="409" spans="1:29" x14ac:dyDescent="0.3">
      <c r="A409">
        <v>1</v>
      </c>
      <c r="B409" s="14">
        <v>4.0391977664827197</v>
      </c>
      <c r="C409" s="14">
        <v>1.7999999956889601</v>
      </c>
      <c r="D409" s="14">
        <v>5.3647922924618801</v>
      </c>
      <c r="E409" s="14">
        <v>0.867255120274664</v>
      </c>
      <c r="F409" s="14">
        <v>1.23946757999933</v>
      </c>
      <c r="G409" s="14">
        <v>15.925741734467101</v>
      </c>
      <c r="H409" s="14">
        <v>0.348463438752938</v>
      </c>
      <c r="I409">
        <v>1E-3</v>
      </c>
      <c r="J409" t="s">
        <v>29</v>
      </c>
      <c r="K409">
        <v>4</v>
      </c>
      <c r="L409" t="s">
        <v>30</v>
      </c>
      <c r="M409">
        <v>20130</v>
      </c>
      <c r="N409" s="16">
        <v>16.469000101089399</v>
      </c>
      <c r="O409">
        <v>9.9999997798837096E-4</v>
      </c>
      <c r="P409" s="2">
        <v>24361394.8865663</v>
      </c>
      <c r="Q409" s="2">
        <v>6653329.97787828</v>
      </c>
      <c r="R409" s="2">
        <v>2609123.6295292699</v>
      </c>
      <c r="S409" s="2">
        <v>9262453.6074075606</v>
      </c>
      <c r="T409">
        <v>1218</v>
      </c>
      <c r="U409">
        <v>3584</v>
      </c>
      <c r="V409">
        <v>130</v>
      </c>
      <c r="W409">
        <v>237</v>
      </c>
      <c r="X409" s="15">
        <v>163.86084228815</v>
      </c>
      <c r="Y409" s="15">
        <v>42958.0916191207</v>
      </c>
      <c r="Z409" s="3">
        <v>1.3693427430664601E-2</v>
      </c>
      <c r="AA409" s="3">
        <v>0</v>
      </c>
      <c r="AB409" s="15">
        <v>687329.46590593096</v>
      </c>
      <c r="AC409" s="15">
        <v>835125.414556592</v>
      </c>
    </row>
    <row r="410" spans="1:29" x14ac:dyDescent="0.3">
      <c r="A410">
        <v>2</v>
      </c>
      <c r="B410" s="14">
        <v>6.5472053017488303</v>
      </c>
      <c r="C410" s="14">
        <v>1.8</v>
      </c>
      <c r="D410" s="14">
        <v>0.136647531027073</v>
      </c>
      <c r="E410" s="14">
        <v>1.93446003379217</v>
      </c>
      <c r="F410" s="14">
        <v>1.23999947734723</v>
      </c>
      <c r="G410" s="14">
        <v>16.8034003453308</v>
      </c>
      <c r="H410" s="14">
        <v>0.40566660241227898</v>
      </c>
      <c r="I410">
        <v>1E-3</v>
      </c>
      <c r="J410" t="s">
        <v>29</v>
      </c>
      <c r="K410">
        <v>4</v>
      </c>
      <c r="L410" t="s">
        <v>30</v>
      </c>
      <c r="M410">
        <v>21141</v>
      </c>
      <c r="N410" s="16">
        <v>17.3800001144409</v>
      </c>
      <c r="O410">
        <v>9.9999995547551501E-4</v>
      </c>
      <c r="P410" s="2">
        <v>27688361.944977298</v>
      </c>
      <c r="Q410" s="2">
        <v>7335058.1573120896</v>
      </c>
      <c r="R410" s="2">
        <v>4177051.0637661801</v>
      </c>
      <c r="S410" s="2">
        <v>11512109.2210782</v>
      </c>
      <c r="T410">
        <v>2947</v>
      </c>
      <c r="U410">
        <v>4802</v>
      </c>
      <c r="V410">
        <v>316</v>
      </c>
      <c r="W410">
        <v>351</v>
      </c>
      <c r="X410" s="15">
        <v>56.185711295229297</v>
      </c>
      <c r="Y410" s="15">
        <v>89794.772946351193</v>
      </c>
      <c r="Z410" s="3">
        <v>1.29801811709888E-2</v>
      </c>
      <c r="AA410" s="3">
        <v>0</v>
      </c>
      <c r="AB410" s="15">
        <v>1436716.36714161</v>
      </c>
      <c r="AC410" s="15">
        <v>7293.7567911183896</v>
      </c>
    </row>
    <row r="411" spans="1:29" x14ac:dyDescent="0.3">
      <c r="A411">
        <v>1</v>
      </c>
      <c r="B411" s="14">
        <v>4.0384145128733699</v>
      </c>
      <c r="C411" s="14">
        <v>1.7999999936240401</v>
      </c>
      <c r="D411" s="14">
        <v>5.4254379246924103</v>
      </c>
      <c r="E411" s="14">
        <v>0.85842995221992302</v>
      </c>
      <c r="F411" s="14">
        <v>1.2394948579165299</v>
      </c>
      <c r="G411" s="14">
        <v>15.913209967472699</v>
      </c>
      <c r="H411" s="14">
        <v>0.348468827647748</v>
      </c>
      <c r="I411">
        <v>1E-3</v>
      </c>
      <c r="J411" t="s">
        <v>29</v>
      </c>
      <c r="K411">
        <v>5</v>
      </c>
      <c r="L411" t="s">
        <v>30</v>
      </c>
      <c r="M411">
        <v>17652</v>
      </c>
      <c r="N411" s="16">
        <v>14.4320001602172</v>
      </c>
      <c r="O411">
        <v>9.9999993747637204E-4</v>
      </c>
      <c r="P411" s="2">
        <v>24361338.460789099</v>
      </c>
      <c r="Q411" s="2">
        <v>6655494.5834939303</v>
      </c>
      <c r="R411" s="2">
        <v>2610938.0784438602</v>
      </c>
      <c r="S411" s="2">
        <v>9266432.66193779</v>
      </c>
      <c r="T411">
        <v>1206</v>
      </c>
      <c r="U411">
        <v>3578</v>
      </c>
      <c r="V411">
        <v>126</v>
      </c>
      <c r="W411">
        <v>237</v>
      </c>
      <c r="X411" s="15">
        <v>163.02952206497099</v>
      </c>
      <c r="Y411" s="15">
        <v>42638.018126160598</v>
      </c>
      <c r="Z411" s="3">
        <v>1.37043108305037E-2</v>
      </c>
      <c r="AA411" s="3">
        <v>0</v>
      </c>
      <c r="AB411" s="15">
        <v>682208.29001856898</v>
      </c>
      <c r="AC411" s="15">
        <v>840281.22426298796</v>
      </c>
    </row>
    <row r="412" spans="1:29" x14ac:dyDescent="0.3">
      <c r="A412">
        <v>2</v>
      </c>
      <c r="B412" s="14">
        <v>6.5441536024796498</v>
      </c>
      <c r="C412" s="14">
        <v>1.8</v>
      </c>
      <c r="D412" s="14">
        <v>0.12475241575953799</v>
      </c>
      <c r="E412" s="14">
        <v>1.93599917183197</v>
      </c>
      <c r="F412" s="14">
        <v>1.2413642209451401</v>
      </c>
      <c r="G412" s="14">
        <v>16.807377391060999</v>
      </c>
      <c r="H412" s="14">
        <v>0.40566518684972103</v>
      </c>
      <c r="I412">
        <v>1E-3</v>
      </c>
      <c r="J412" t="s">
        <v>29</v>
      </c>
      <c r="K412">
        <v>5</v>
      </c>
      <c r="L412" t="s">
        <v>30</v>
      </c>
      <c r="M412">
        <v>21693</v>
      </c>
      <c r="N412" s="16">
        <v>18.039000034332201</v>
      </c>
      <c r="O412">
        <v>9.9999994822050505E-4</v>
      </c>
      <c r="P412" s="2">
        <v>27687172.551096998</v>
      </c>
      <c r="Q412" s="2">
        <v>7334565.6948828604</v>
      </c>
      <c r="R412" s="2">
        <v>4178644.61674223</v>
      </c>
      <c r="S412" s="2">
        <v>11513210.311625101</v>
      </c>
      <c r="T412">
        <v>2950</v>
      </c>
      <c r="U412">
        <v>4802</v>
      </c>
      <c r="V412">
        <v>317</v>
      </c>
      <c r="W412">
        <v>351</v>
      </c>
      <c r="X412" s="15">
        <v>59.947837968563903</v>
      </c>
      <c r="Y412" s="15">
        <v>89814.669609369696</v>
      </c>
      <c r="Z412" s="3">
        <v>1.29822184653047E-2</v>
      </c>
      <c r="AA412" s="3">
        <v>0</v>
      </c>
      <c r="AB412" s="15">
        <v>1437034.71374991</v>
      </c>
      <c r="AC412" s="15">
        <v>7104.7057258327604</v>
      </c>
    </row>
    <row r="413" spans="1:29" x14ac:dyDescent="0.3">
      <c r="A413">
        <v>1</v>
      </c>
      <c r="B413" s="14">
        <v>4.0384459967611903</v>
      </c>
      <c r="C413" s="14">
        <v>1.8</v>
      </c>
      <c r="D413" s="14">
        <v>5.4254299639210197</v>
      </c>
      <c r="E413" s="14">
        <v>0.85867409645227399</v>
      </c>
      <c r="F413" s="14">
        <v>1.2394937493133</v>
      </c>
      <c r="G413" s="14">
        <v>15.912367143069201</v>
      </c>
      <c r="H413" s="14">
        <v>0.34846850007337998</v>
      </c>
      <c r="I413">
        <v>1E-3</v>
      </c>
      <c r="J413" t="s">
        <v>29</v>
      </c>
      <c r="K413">
        <v>6</v>
      </c>
      <c r="L413" t="s">
        <v>30</v>
      </c>
      <c r="M413">
        <v>16373</v>
      </c>
      <c r="N413" s="16">
        <v>13.463999986648499</v>
      </c>
      <c r="O413">
        <v>9.9999990637199797E-4</v>
      </c>
      <c r="P413" s="2">
        <v>24361340.9220975</v>
      </c>
      <c r="Q413" s="2">
        <v>6655605.5291806897</v>
      </c>
      <c r="R413" s="2">
        <v>2611019.7804856799</v>
      </c>
      <c r="S413" s="2">
        <v>9266625.3096663691</v>
      </c>
      <c r="T413">
        <v>1206</v>
      </c>
      <c r="U413">
        <v>3577</v>
      </c>
      <c r="V413">
        <v>126</v>
      </c>
      <c r="W413">
        <v>237</v>
      </c>
      <c r="X413" s="15">
        <v>163.029869930871</v>
      </c>
      <c r="Y413" s="15">
        <v>42637.895921547002</v>
      </c>
      <c r="Z413" s="3">
        <v>1.3705035769572001E-2</v>
      </c>
      <c r="AA413" s="3">
        <v>0</v>
      </c>
      <c r="AB413" s="15">
        <v>682206.33474475297</v>
      </c>
      <c r="AC413" s="15">
        <v>840281.784270245</v>
      </c>
    </row>
    <row r="414" spans="1:29" x14ac:dyDescent="0.3">
      <c r="A414">
        <v>2</v>
      </c>
      <c r="B414" s="14">
        <v>6.5472046850115797</v>
      </c>
      <c r="C414" s="14">
        <v>1.7999999982894399</v>
      </c>
      <c r="D414" s="14">
        <v>0.136643437450614</v>
      </c>
      <c r="E414" s="14">
        <v>1.93446029372103</v>
      </c>
      <c r="F414" s="14">
        <v>1.24000003735521</v>
      </c>
      <c r="G414" s="14">
        <v>16.803401987592</v>
      </c>
      <c r="H414" s="14">
        <v>0.40566660236651397</v>
      </c>
      <c r="I414">
        <v>1E-3</v>
      </c>
      <c r="J414" t="s">
        <v>29</v>
      </c>
      <c r="K414">
        <v>6</v>
      </c>
      <c r="L414" t="s">
        <v>30</v>
      </c>
      <c r="M414">
        <v>25484</v>
      </c>
      <c r="N414" s="16">
        <v>20.999000072479198</v>
      </c>
      <c r="O414">
        <v>9.9999999037395505E-4</v>
      </c>
      <c r="P414" s="2">
        <v>27688361.899726499</v>
      </c>
      <c r="Q414" s="2">
        <v>7335058.0130564403</v>
      </c>
      <c r="R414" s="2">
        <v>4177051.2355228099</v>
      </c>
      <c r="S414" s="2">
        <v>11512109.2485792</v>
      </c>
      <c r="T414">
        <v>2947</v>
      </c>
      <c r="U414">
        <v>4802</v>
      </c>
      <c r="V414">
        <v>316</v>
      </c>
      <c r="W414">
        <v>351</v>
      </c>
      <c r="X414" s="15">
        <v>56.1871617256378</v>
      </c>
      <c r="Y414" s="15">
        <v>89794.775713854193</v>
      </c>
      <c r="Z414" s="3">
        <v>1.2980182210940199E-2</v>
      </c>
      <c r="AA414" s="3">
        <v>0</v>
      </c>
      <c r="AB414" s="15">
        <v>1436716.4114216601</v>
      </c>
      <c r="AC414" s="15">
        <v>7293.7265728455304</v>
      </c>
    </row>
    <row r="415" spans="1:29" x14ac:dyDescent="0.3">
      <c r="A415">
        <v>1</v>
      </c>
      <c r="B415" s="14">
        <v>3.9984208465454598</v>
      </c>
      <c r="C415" s="14">
        <v>1.8</v>
      </c>
      <c r="D415" s="14">
        <v>5.4596296413784096</v>
      </c>
      <c r="E415" s="14">
        <v>0.86574395027742201</v>
      </c>
      <c r="F415" s="14">
        <v>1.24005590395009</v>
      </c>
      <c r="G415" s="14">
        <v>15.948695738258399</v>
      </c>
      <c r="H415" s="14">
        <v>0.348464186562575</v>
      </c>
      <c r="I415">
        <v>1E-3</v>
      </c>
      <c r="J415" t="s">
        <v>29</v>
      </c>
      <c r="K415">
        <v>7</v>
      </c>
      <c r="L415" t="s">
        <v>30</v>
      </c>
      <c r="M415">
        <v>32688</v>
      </c>
      <c r="N415" s="16">
        <v>26.799999952316199</v>
      </c>
      <c r="O415">
        <v>9.9999998831508592E-4</v>
      </c>
      <c r="P415" s="2">
        <v>24355656.632197998</v>
      </c>
      <c r="Q415" s="2">
        <v>6655932.2081832299</v>
      </c>
      <c r="R415" s="2">
        <v>2621138.64120501</v>
      </c>
      <c r="S415" s="2">
        <v>9277070.8493882399</v>
      </c>
      <c r="T415">
        <v>1209</v>
      </c>
      <c r="U415">
        <v>3560</v>
      </c>
      <c r="V415">
        <v>126</v>
      </c>
      <c r="W415">
        <v>234</v>
      </c>
      <c r="X415" s="15">
        <v>162.24598231801301</v>
      </c>
      <c r="Y415" s="15">
        <v>42675.806409215802</v>
      </c>
      <c r="Z415" s="3">
        <v>1.36760218871269E-2</v>
      </c>
      <c r="AA415" s="3">
        <v>0</v>
      </c>
      <c r="AB415" s="15">
        <v>682812.90254745295</v>
      </c>
      <c r="AC415" s="15">
        <v>841512.82554508501</v>
      </c>
    </row>
    <row r="416" spans="1:29" x14ac:dyDescent="0.3">
      <c r="A416">
        <v>2</v>
      </c>
      <c r="B416" s="14">
        <v>6.5472045113224597</v>
      </c>
      <c r="C416" s="14">
        <v>1.8</v>
      </c>
      <c r="D416" s="14">
        <v>0.13664413330665501</v>
      </c>
      <c r="E416" s="14">
        <v>1.9344603257040101</v>
      </c>
      <c r="F416" s="14">
        <v>1.23999994389199</v>
      </c>
      <c r="G416" s="14">
        <v>16.803401842048299</v>
      </c>
      <c r="H416" s="14">
        <v>0.40566660192287202</v>
      </c>
      <c r="I416">
        <v>1E-3</v>
      </c>
      <c r="J416" t="s">
        <v>29</v>
      </c>
      <c r="K416">
        <v>7</v>
      </c>
      <c r="L416" t="s">
        <v>30</v>
      </c>
      <c r="M416">
        <v>22576</v>
      </c>
      <c r="N416" s="16">
        <v>18.6570000648498</v>
      </c>
      <c r="O416">
        <v>9.99999999318716E-4</v>
      </c>
      <c r="P416" s="2">
        <v>27688361.7693366</v>
      </c>
      <c r="Q416" s="2">
        <v>7335058.0169331999</v>
      </c>
      <c r="R416" s="2">
        <v>4177051.3336441801</v>
      </c>
      <c r="S416" s="2">
        <v>11512109.3505773</v>
      </c>
      <c r="T416">
        <v>2947</v>
      </c>
      <c r="U416">
        <v>4802</v>
      </c>
      <c r="V416">
        <v>316</v>
      </c>
      <c r="W416">
        <v>351</v>
      </c>
      <c r="X416" s="15">
        <v>56.186920906683703</v>
      </c>
      <c r="Y416" s="15">
        <v>89794.775518638504</v>
      </c>
      <c r="Z416" s="3">
        <v>1.2980180796089201E-2</v>
      </c>
      <c r="AA416" s="3">
        <v>0</v>
      </c>
      <c r="AB416" s="15">
        <v>1436716.40829821</v>
      </c>
      <c r="AC416" s="15">
        <v>7293.7324549402301</v>
      </c>
    </row>
    <row r="417" spans="1:29" x14ac:dyDescent="0.3">
      <c r="A417">
        <v>1</v>
      </c>
      <c r="B417" s="14">
        <v>3.9984210257167598</v>
      </c>
      <c r="C417" s="14">
        <v>1.8</v>
      </c>
      <c r="D417" s="14">
        <v>5.4596430663667803</v>
      </c>
      <c r="E417" s="14">
        <v>0.86548488760320696</v>
      </c>
      <c r="F417" s="14">
        <v>1.24005590571139</v>
      </c>
      <c r="G417" s="14">
        <v>15.949490582926201</v>
      </c>
      <c r="H417" s="14">
        <v>0.34846430585681398</v>
      </c>
      <c r="I417">
        <v>1E-3</v>
      </c>
      <c r="J417" t="s">
        <v>29</v>
      </c>
      <c r="K417">
        <v>8</v>
      </c>
      <c r="L417" t="s">
        <v>30</v>
      </c>
      <c r="M417">
        <v>27419</v>
      </c>
      <c r="N417" s="16">
        <v>22.615000009536701</v>
      </c>
      <c r="O417">
        <v>9.99999975417779E-4</v>
      </c>
      <c r="P417" s="2">
        <v>24355644.470678501</v>
      </c>
      <c r="Q417" s="2">
        <v>6655818.3084434001</v>
      </c>
      <c r="R417" s="2">
        <v>2621046.6428812002</v>
      </c>
      <c r="S417" s="2">
        <v>9276864.95132461</v>
      </c>
      <c r="T417">
        <v>1209</v>
      </c>
      <c r="U417">
        <v>3561</v>
      </c>
      <c r="V417">
        <v>126</v>
      </c>
      <c r="W417">
        <v>234</v>
      </c>
      <c r="X417" s="15">
        <v>162.24579422892799</v>
      </c>
      <c r="Y417" s="15">
        <v>42675.737560162801</v>
      </c>
      <c r="Z417" s="3">
        <v>1.36753396952743E-2</v>
      </c>
      <c r="AA417" s="3">
        <v>0</v>
      </c>
      <c r="AB417" s="15">
        <v>682811.80096260598</v>
      </c>
      <c r="AC417" s="15">
        <v>841513.91923368396</v>
      </c>
    </row>
    <row r="418" spans="1:29" x14ac:dyDescent="0.3">
      <c r="A418">
        <v>2</v>
      </c>
      <c r="B418" s="14">
        <v>6.5472054585581301</v>
      </c>
      <c r="C418" s="14">
        <v>1.7999999986659601</v>
      </c>
      <c r="D418" s="14">
        <v>0.13664261170990399</v>
      </c>
      <c r="E418" s="14">
        <v>1.9344600956797</v>
      </c>
      <c r="F418" s="14">
        <v>1.2400001566068599</v>
      </c>
      <c r="G418" s="14">
        <v>16.803401717299</v>
      </c>
      <c r="H418" s="14">
        <v>0.40566660323593301</v>
      </c>
      <c r="I418">
        <v>1E-3</v>
      </c>
      <c r="J418" t="s">
        <v>29</v>
      </c>
      <c r="K418">
        <v>8</v>
      </c>
      <c r="L418" t="s">
        <v>30</v>
      </c>
      <c r="M418">
        <v>19684</v>
      </c>
      <c r="N418" s="16">
        <v>16.401000022888098</v>
      </c>
      <c r="O418">
        <v>9.9999995362646805E-4</v>
      </c>
      <c r="P418" s="2">
        <v>27688362.278361499</v>
      </c>
      <c r="Q418" s="2">
        <v>7335058.0528367404</v>
      </c>
      <c r="R418" s="2">
        <v>4177050.8607120099</v>
      </c>
      <c r="S418" s="2">
        <v>11512108.913548701</v>
      </c>
      <c r="T418">
        <v>2947</v>
      </c>
      <c r="U418">
        <v>4802</v>
      </c>
      <c r="V418">
        <v>316</v>
      </c>
      <c r="W418">
        <v>351</v>
      </c>
      <c r="X418" s="15">
        <v>56.187432956678499</v>
      </c>
      <c r="Y418" s="15">
        <v>89794.775239157505</v>
      </c>
      <c r="Z418" s="3">
        <v>1.2980179361347001E-2</v>
      </c>
      <c r="AA418" s="3">
        <v>0</v>
      </c>
      <c r="AB418" s="15">
        <v>1436716.4038265201</v>
      </c>
      <c r="AC418" s="15">
        <v>7293.7177052519201</v>
      </c>
    </row>
    <row r="419" spans="1:29" x14ac:dyDescent="0.3">
      <c r="A419">
        <v>1</v>
      </c>
      <c r="B419" s="14">
        <v>4.0384468663724604</v>
      </c>
      <c r="C419" s="14">
        <v>1.7999999957663599</v>
      </c>
      <c r="D419" s="14">
        <v>5.4254286709209696</v>
      </c>
      <c r="E419" s="14">
        <v>0.85867396075664904</v>
      </c>
      <c r="F419" s="14">
        <v>1.2394937168917299</v>
      </c>
      <c r="G419" s="14">
        <v>15.9123668960976</v>
      </c>
      <c r="H419" s="14">
        <v>0.34846849811783798</v>
      </c>
      <c r="I419">
        <v>1E-3</v>
      </c>
      <c r="J419" t="s">
        <v>29</v>
      </c>
      <c r="K419">
        <v>9</v>
      </c>
      <c r="L419" t="s">
        <v>30</v>
      </c>
      <c r="M419">
        <v>23668</v>
      </c>
      <c r="N419" s="16">
        <v>19.675999879837001</v>
      </c>
      <c r="O419">
        <v>9.99999922332956E-4</v>
      </c>
      <c r="P419" s="2">
        <v>24361341.106424</v>
      </c>
      <c r="Q419" s="2">
        <v>6655605.4674688904</v>
      </c>
      <c r="R419" s="2">
        <v>2611019.4203275698</v>
      </c>
      <c r="S419" s="2">
        <v>9266624.8877964709</v>
      </c>
      <c r="T419">
        <v>1206</v>
      </c>
      <c r="U419">
        <v>3577</v>
      </c>
      <c r="V419">
        <v>126</v>
      </c>
      <c r="W419">
        <v>237</v>
      </c>
      <c r="X419" s="15">
        <v>163.029895128128</v>
      </c>
      <c r="Y419" s="15">
        <v>42637.898050295698</v>
      </c>
      <c r="Z419" s="3">
        <v>1.37050388280377E-2</v>
      </c>
      <c r="AA419" s="3">
        <v>0</v>
      </c>
      <c r="AB419" s="15">
        <v>682206.36880473106</v>
      </c>
      <c r="AC419" s="15">
        <v>840281.71388311603</v>
      </c>
    </row>
    <row r="420" spans="1:29" x14ac:dyDescent="0.3">
      <c r="A420">
        <v>2</v>
      </c>
      <c r="B420" s="14">
        <v>6.5441495566511998</v>
      </c>
      <c r="C420" s="14">
        <v>1.79999999944255</v>
      </c>
      <c r="D420" s="14">
        <v>0.12475132871672701</v>
      </c>
      <c r="E420" s="14">
        <v>1.9360002901770901</v>
      </c>
      <c r="F420" s="14">
        <v>1.2413644031048701</v>
      </c>
      <c r="G420" s="14">
        <v>16.807379777469801</v>
      </c>
      <c r="H420" s="14">
        <v>0.40566517971901001</v>
      </c>
      <c r="I420">
        <v>1E-3</v>
      </c>
      <c r="J420" t="s">
        <v>29</v>
      </c>
      <c r="K420">
        <v>9</v>
      </c>
      <c r="L420" t="s">
        <v>30</v>
      </c>
      <c r="M420">
        <v>17658</v>
      </c>
      <c r="N420" s="16">
        <v>14.7509999275207</v>
      </c>
      <c r="O420">
        <v>9.9999998559541507E-4</v>
      </c>
      <c r="P420" s="2">
        <v>27687170.580075402</v>
      </c>
      <c r="Q420" s="2">
        <v>7334565.34404606</v>
      </c>
      <c r="R420" s="2">
        <v>4178646.4237343101</v>
      </c>
      <c r="S420" s="2">
        <v>11513211.7677803</v>
      </c>
      <c r="T420">
        <v>2950</v>
      </c>
      <c r="U420">
        <v>4802</v>
      </c>
      <c r="V420">
        <v>317</v>
      </c>
      <c r="W420">
        <v>351</v>
      </c>
      <c r="X420" s="15">
        <v>59.948537701369297</v>
      </c>
      <c r="Y420" s="15">
        <v>89814.673721394895</v>
      </c>
      <c r="Z420" s="3">
        <v>1.29821842232939E-2</v>
      </c>
      <c r="AA420" s="3">
        <v>0</v>
      </c>
      <c r="AB420" s="15">
        <v>1437034.7795423099</v>
      </c>
      <c r="AC420" s="15">
        <v>7104.7267462271402</v>
      </c>
    </row>
    <row r="421" spans="1:29" x14ac:dyDescent="0.3">
      <c r="A421">
        <v>1</v>
      </c>
      <c r="B421" s="14">
        <v>4.0485371637596703</v>
      </c>
      <c r="C421" s="14">
        <v>1.7999999999504701</v>
      </c>
      <c r="D421" s="14">
        <v>5.3824456000307004</v>
      </c>
      <c r="E421" s="14">
        <v>0.86190998230926097</v>
      </c>
      <c r="F421" s="14">
        <v>1.2391425951658499</v>
      </c>
      <c r="G421" s="14">
        <v>15.9101962820476</v>
      </c>
      <c r="H421" s="14">
        <v>0.34846587403476498</v>
      </c>
      <c r="I421">
        <v>1E-3</v>
      </c>
      <c r="J421" t="s">
        <v>29</v>
      </c>
      <c r="K421">
        <v>10</v>
      </c>
      <c r="L421" t="s">
        <v>30</v>
      </c>
      <c r="M421">
        <v>27413</v>
      </c>
      <c r="N421" s="16">
        <v>22.655999898910501</v>
      </c>
      <c r="O421">
        <v>9.9999999246486605E-4</v>
      </c>
      <c r="P421" s="2">
        <v>24361935.627903499</v>
      </c>
      <c r="Q421" s="2">
        <v>6654053.4094783999</v>
      </c>
      <c r="R421" s="2">
        <v>2607721.34297268</v>
      </c>
      <c r="S421" s="2">
        <v>9261774.7524510808</v>
      </c>
      <c r="T421">
        <v>1213</v>
      </c>
      <c r="U421">
        <v>3588</v>
      </c>
      <c r="V421">
        <v>129</v>
      </c>
      <c r="W421">
        <v>237</v>
      </c>
      <c r="X421" s="15">
        <v>163.670891994426</v>
      </c>
      <c r="Y421" s="15">
        <v>42821.258216347502</v>
      </c>
      <c r="Z421" s="3">
        <v>1.37055262116417E-2</v>
      </c>
      <c r="AA421" s="3">
        <v>0</v>
      </c>
      <c r="AB421" s="15">
        <v>685140.13146156096</v>
      </c>
      <c r="AC421" s="15">
        <v>836902.18884507404</v>
      </c>
    </row>
    <row r="422" spans="1:29" x14ac:dyDescent="0.3">
      <c r="A422">
        <v>2</v>
      </c>
      <c r="B422" s="14">
        <v>6.5441506151061102</v>
      </c>
      <c r="C422" s="14">
        <v>1.79999999541351</v>
      </c>
      <c r="D422" s="14">
        <v>0.124751768817319</v>
      </c>
      <c r="E422" s="14">
        <v>1.93600000715236</v>
      </c>
      <c r="F422" s="14">
        <v>1.2413643629180799</v>
      </c>
      <c r="G422" s="14">
        <v>16.807379129229801</v>
      </c>
      <c r="H422" s="14">
        <v>0.40566518274595198</v>
      </c>
      <c r="I422">
        <v>1E-3</v>
      </c>
      <c r="J422" t="s">
        <v>29</v>
      </c>
      <c r="K422">
        <v>10</v>
      </c>
      <c r="L422" t="s">
        <v>30</v>
      </c>
      <c r="M422">
        <v>17456</v>
      </c>
      <c r="N422" s="16">
        <v>14.8020000457763</v>
      </c>
      <c r="O422">
        <v>9.9999976514255208E-4</v>
      </c>
      <c r="P422" s="2">
        <v>27687171.149578702</v>
      </c>
      <c r="Q422" s="2">
        <v>7334565.4612054396</v>
      </c>
      <c r="R422" s="2">
        <v>4178645.9987598602</v>
      </c>
      <c r="S422" s="2">
        <v>11513211.4599653</v>
      </c>
      <c r="T422">
        <v>2950</v>
      </c>
      <c r="U422">
        <v>4802</v>
      </c>
      <c r="V422">
        <v>317</v>
      </c>
      <c r="W422">
        <v>351</v>
      </c>
      <c r="X422" s="15">
        <v>59.948314337395999</v>
      </c>
      <c r="Y422" s="15">
        <v>89814.672611091097</v>
      </c>
      <c r="Z422" s="3">
        <v>1.2982187623447701E-2</v>
      </c>
      <c r="AA422" s="3">
        <v>0</v>
      </c>
      <c r="AB422" s="15">
        <v>1437034.7617774501</v>
      </c>
      <c r="AC422" s="15">
        <v>7104.7253386464799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7"/>
  <sheetViews>
    <sheetView workbookViewId="0">
      <selection activeCell="H48" sqref="H48"/>
    </sheetView>
  </sheetViews>
  <sheetFormatPr baseColWidth="10" defaultRowHeight="14.4" x14ac:dyDescent="0.3"/>
  <cols>
    <col min="1" max="1" width="19.88671875" bestFit="1" customWidth="1"/>
    <col min="2" max="2" width="10.33203125" bestFit="1" customWidth="1"/>
    <col min="3" max="3" width="15.21875" bestFit="1" customWidth="1"/>
    <col min="4" max="4" width="13.109375" bestFit="1" customWidth="1"/>
    <col min="5" max="5" width="17.33203125" bestFit="1" customWidth="1"/>
    <col min="6" max="6" width="15.109375" bestFit="1" customWidth="1"/>
    <col min="7" max="7" width="15.6640625" bestFit="1" customWidth="1"/>
    <col min="8" max="8" width="13.5546875" bestFit="1" customWidth="1"/>
    <col min="9" max="9" width="16.44140625" bestFit="1" customWidth="1"/>
    <col min="10" max="10" width="14.21875" bestFit="1" customWidth="1"/>
    <col min="11" max="11" width="14.6640625" bestFit="1" customWidth="1"/>
    <col min="12" max="12" width="12.5546875" bestFit="1" customWidth="1"/>
    <col min="13" max="13" width="19.44140625" bestFit="1" customWidth="1"/>
    <col min="14" max="14" width="17.33203125" bestFit="1" customWidth="1"/>
    <col min="15" max="15" width="15.6640625" bestFit="1" customWidth="1"/>
    <col min="16" max="16" width="13.5546875" bestFit="1" customWidth="1"/>
    <col min="17" max="17" width="20.6640625" bestFit="1" customWidth="1"/>
    <col min="18" max="18" width="13.21875" bestFit="1" customWidth="1"/>
    <col min="19" max="19" width="12.21875" bestFit="1" customWidth="1"/>
    <col min="20" max="20" width="19" bestFit="1" customWidth="1"/>
    <col min="21" max="21" width="12.44140625" bestFit="1" customWidth="1"/>
    <col min="22" max="22" width="15.6640625" bestFit="1" customWidth="1"/>
    <col min="23" max="23" width="17.44140625" bestFit="1" customWidth="1"/>
    <col min="24" max="24" width="15.44140625" bestFit="1" customWidth="1"/>
    <col min="25" max="25" width="17.33203125" bestFit="1" customWidth="1"/>
    <col min="26" max="26" width="17.88671875" bestFit="1" customWidth="1"/>
    <col min="27" max="27" width="18.5546875" bestFit="1" customWidth="1"/>
    <col min="28" max="28" width="18.109375" bestFit="1" customWidth="1"/>
    <col min="29" max="29" width="16.5546875" bestFit="1" customWidth="1"/>
    <col min="30" max="30" width="12.21875" bestFit="1" customWidth="1"/>
    <col min="31" max="31" width="12.109375" bestFit="1" customWidth="1"/>
    <col min="33" max="33" width="12.109375" bestFit="1" customWidth="1"/>
    <col min="35" max="36" width="12.109375" bestFit="1" customWidth="1"/>
    <col min="38" max="38" width="12" bestFit="1" customWidth="1"/>
  </cols>
  <sheetData>
    <row r="1" spans="1:38" s="8" customFormat="1" ht="24" thickBot="1" x14ac:dyDescent="0.5">
      <c r="A1" s="9" t="s">
        <v>32</v>
      </c>
      <c r="AE1" s="7" t="s">
        <v>67</v>
      </c>
      <c r="AF1" s="7"/>
      <c r="AG1" s="7"/>
      <c r="AH1" s="7"/>
      <c r="AI1" s="7"/>
      <c r="AJ1" s="7"/>
      <c r="AK1" s="7"/>
    </row>
    <row r="2" spans="1:38" x14ac:dyDescent="0.3">
      <c r="A2" s="1" t="s">
        <v>8</v>
      </c>
      <c r="B2" s="1" t="s">
        <v>0</v>
      </c>
      <c r="C2" t="s">
        <v>33</v>
      </c>
      <c r="D2" t="s">
        <v>51</v>
      </c>
      <c r="E2" t="s">
        <v>34</v>
      </c>
      <c r="F2" t="s">
        <v>52</v>
      </c>
      <c r="G2" t="s">
        <v>53</v>
      </c>
      <c r="H2" t="s">
        <v>54</v>
      </c>
      <c r="I2" t="s">
        <v>35</v>
      </c>
      <c r="J2" t="s">
        <v>55</v>
      </c>
      <c r="K2" t="s">
        <v>36</v>
      </c>
      <c r="L2" t="s">
        <v>56</v>
      </c>
      <c r="M2" t="s">
        <v>37</v>
      </c>
      <c r="N2" t="s">
        <v>57</v>
      </c>
      <c r="O2" t="s">
        <v>38</v>
      </c>
      <c r="P2" t="s">
        <v>58</v>
      </c>
      <c r="Q2" t="s">
        <v>59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60</v>
      </c>
      <c r="AD2" t="s">
        <v>50</v>
      </c>
      <c r="AE2" s="12" t="s">
        <v>66</v>
      </c>
      <c r="AF2" s="12" t="s">
        <v>68</v>
      </c>
      <c r="AG2" s="12" t="s">
        <v>69</v>
      </c>
      <c r="AH2" s="12" t="s">
        <v>70</v>
      </c>
      <c r="AI2" s="12" t="s">
        <v>71</v>
      </c>
      <c r="AJ2" s="12" t="s">
        <v>72</v>
      </c>
      <c r="AK2" s="12" t="s">
        <v>73</v>
      </c>
      <c r="AL2" s="13"/>
    </row>
    <row r="3" spans="1:38" x14ac:dyDescent="0.3">
      <c r="A3">
        <v>0</v>
      </c>
      <c r="B3">
        <v>1</v>
      </c>
      <c r="C3">
        <v>4.0010773733825555</v>
      </c>
      <c r="D3">
        <v>2.0261683120698869E-7</v>
      </c>
      <c r="E3">
        <v>1.799999999140321</v>
      </c>
      <c r="F3">
        <v>0</v>
      </c>
      <c r="G3">
        <v>5.4887804087910492</v>
      </c>
      <c r="H3">
        <v>3.1509761177061414E-6</v>
      </c>
      <c r="I3">
        <v>0.86582967682548717</v>
      </c>
      <c r="J3">
        <v>4.021780188877813E-7</v>
      </c>
      <c r="K3">
        <v>1.5367497062687778</v>
      </c>
      <c r="L3">
        <v>1.9868214925130207E-8</v>
      </c>
      <c r="M3">
        <v>16.27032409870419</v>
      </c>
      <c r="N3">
        <v>9.5367431640625E-7</v>
      </c>
      <c r="O3">
        <v>0.35915593430823101</v>
      </c>
      <c r="P3">
        <v>0</v>
      </c>
      <c r="Q3">
        <v>0</v>
      </c>
      <c r="R3">
        <v>25004844.820363682</v>
      </c>
      <c r="S3">
        <v>6867146.0999859888</v>
      </c>
      <c r="T3">
        <v>2857429.8697362798</v>
      </c>
      <c r="U3">
        <v>9724575.9697222747</v>
      </c>
      <c r="V3">
        <v>1200</v>
      </c>
      <c r="W3">
        <v>3583</v>
      </c>
      <c r="X3">
        <v>125</v>
      </c>
      <c r="Y3">
        <v>233</v>
      </c>
      <c r="Z3">
        <v>161.90246232979791</v>
      </c>
      <c r="AA3">
        <v>1.400345243079161E-2</v>
      </c>
      <c r="AB3">
        <v>0</v>
      </c>
      <c r="AC3">
        <v>19054.3</v>
      </c>
      <c r="AD3">
        <v>18.283200001716558</v>
      </c>
      <c r="AE3" s="3">
        <f>D3/C3</f>
        <v>5.0640568101709603E-8</v>
      </c>
      <c r="AF3" s="3">
        <f>F3/E3</f>
        <v>0</v>
      </c>
      <c r="AG3" s="3">
        <f>H3/G3</f>
        <v>5.7407582067947415E-7</v>
      </c>
      <c r="AH3" s="3">
        <f>J3/I3</f>
        <v>4.6450015476755541E-7</v>
      </c>
      <c r="AI3" s="3">
        <f>L3/K3</f>
        <v>1.2928725376736953E-8</v>
      </c>
      <c r="AJ3" s="3">
        <f>N3/M3</f>
        <v>5.861434047783984E-8</v>
      </c>
      <c r="AK3" s="3">
        <f>P3/O3</f>
        <v>0</v>
      </c>
    </row>
    <row r="4" spans="1:38" x14ac:dyDescent="0.3">
      <c r="A4">
        <v>0</v>
      </c>
      <c r="B4">
        <v>2</v>
      </c>
      <c r="C4">
        <v>6.680863710421642</v>
      </c>
      <c r="D4">
        <v>1.1920928955078125E-6</v>
      </c>
      <c r="E4">
        <v>1.79999999738843</v>
      </c>
      <c r="F4">
        <v>0</v>
      </c>
      <c r="G4">
        <v>0.26236727169600643</v>
      </c>
      <c r="H4">
        <v>1.2008102800075325E-6</v>
      </c>
      <c r="I4">
        <v>1.9012433060891483</v>
      </c>
      <c r="J4">
        <v>2.4495180459693976E-7</v>
      </c>
      <c r="K4">
        <v>1.4230983771911228</v>
      </c>
      <c r="L4">
        <v>1.7547132305955582E-7</v>
      </c>
      <c r="M4">
        <v>16.999929256693548</v>
      </c>
      <c r="N4">
        <v>9.2680484371905332E-7</v>
      </c>
      <c r="O4">
        <v>0.41364121916639451</v>
      </c>
      <c r="P4">
        <v>7.0244747518156719E-9</v>
      </c>
      <c r="Q4">
        <v>0</v>
      </c>
      <c r="R4">
        <v>28230930.972010989</v>
      </c>
      <c r="S4">
        <v>7497059.5294422461</v>
      </c>
      <c r="T4">
        <v>4291653.2142540161</v>
      </c>
      <c r="U4">
        <v>11788712.743696218</v>
      </c>
      <c r="V4">
        <v>2897</v>
      </c>
      <c r="W4">
        <v>4820</v>
      </c>
      <c r="X4">
        <v>309</v>
      </c>
      <c r="Y4">
        <v>350</v>
      </c>
      <c r="Z4">
        <v>39.697214869546542</v>
      </c>
      <c r="AA4">
        <v>1.3254937329759528E-2</v>
      </c>
      <c r="AB4">
        <v>0.16058689685866617</v>
      </c>
      <c r="AC4">
        <v>13675.5</v>
      </c>
      <c r="AD4">
        <v>13.303099989890999</v>
      </c>
      <c r="AE4" s="3">
        <f t="shared" ref="AE4:AE44" si="0">D4/C4</f>
        <v>1.7843394913867766E-7</v>
      </c>
      <c r="AF4" s="3">
        <f t="shared" ref="AF4:AF44" si="1">F4/E4</f>
        <v>0</v>
      </c>
      <c r="AG4" s="3">
        <f t="shared" ref="AG4:AG44" si="2">H4/G4</f>
        <v>4.5768295422108102E-6</v>
      </c>
      <c r="AH4" s="3">
        <f t="shared" ref="AH4:AH44" si="3">J4/I4</f>
        <v>1.2883769468769616E-7</v>
      </c>
      <c r="AI4" s="3">
        <f t="shared" ref="AI4:AI44" si="4">L4/K4</f>
        <v>1.2330231407184714E-7</v>
      </c>
      <c r="AJ4" s="3">
        <f t="shared" ref="AJ4:AJ44" si="5">N4/M4</f>
        <v>5.4518158853757194E-8</v>
      </c>
      <c r="AK4" s="3">
        <f t="shared" ref="AK4:AK44" si="6">P4/O4</f>
        <v>1.698204730653294E-8</v>
      </c>
    </row>
    <row r="5" spans="1:38" x14ac:dyDescent="0.3">
      <c r="A5">
        <v>5.0000000000000002E-5</v>
      </c>
      <c r="B5">
        <v>1</v>
      </c>
      <c r="C5">
        <v>4.0010084712910006</v>
      </c>
      <c r="D5">
        <v>2.3170121092976333E-7</v>
      </c>
      <c r="E5">
        <v>1.7999999993825242</v>
      </c>
      <c r="F5">
        <v>0</v>
      </c>
      <c r="G5">
        <v>5.4894860431635761</v>
      </c>
      <c r="H5">
        <v>7.3313443856231765E-6</v>
      </c>
      <c r="I5">
        <v>0.86491001215129659</v>
      </c>
      <c r="J5">
        <v>9.9584162839315403E-7</v>
      </c>
      <c r="K5">
        <v>1.4687614939666711</v>
      </c>
      <c r="L5">
        <v>0</v>
      </c>
      <c r="M5">
        <v>16.255321433865159</v>
      </c>
      <c r="N5">
        <v>2.4520951303706982E-6</v>
      </c>
      <c r="O5">
        <v>0.35703355762926126</v>
      </c>
      <c r="P5">
        <v>0</v>
      </c>
      <c r="Q5">
        <v>4.9999995853849227E-5</v>
      </c>
      <c r="R5">
        <v>24887255.174907539</v>
      </c>
      <c r="S5">
        <v>6822690.0338740256</v>
      </c>
      <c r="T5">
        <v>2804425.7705680565</v>
      </c>
      <c r="U5">
        <v>9627115.8044420872</v>
      </c>
      <c r="V5">
        <v>1199</v>
      </c>
      <c r="W5">
        <v>3583</v>
      </c>
      <c r="X5">
        <v>125</v>
      </c>
      <c r="Y5">
        <v>233</v>
      </c>
      <c r="Z5">
        <v>161.88300891186151</v>
      </c>
      <c r="AA5">
        <v>1.401637569183219E-2</v>
      </c>
      <c r="AB5">
        <v>0</v>
      </c>
      <c r="AC5">
        <v>19694.8</v>
      </c>
      <c r="AD5">
        <v>19.779700040817207</v>
      </c>
      <c r="AE5" s="3">
        <f t="shared" si="0"/>
        <v>5.7910702412234728E-8</v>
      </c>
      <c r="AF5" s="3">
        <f t="shared" si="1"/>
        <v>0</v>
      </c>
      <c r="AG5" s="3">
        <f t="shared" si="2"/>
        <v>1.3355247336412103E-6</v>
      </c>
      <c r="AH5" s="3">
        <f t="shared" si="3"/>
        <v>1.151381778916156E-6</v>
      </c>
      <c r="AI5" s="3">
        <f t="shared" si="4"/>
        <v>0</v>
      </c>
      <c r="AJ5" s="3">
        <f t="shared" si="5"/>
        <v>1.5084876299414053E-7</v>
      </c>
      <c r="AK5" s="3">
        <f t="shared" si="6"/>
        <v>0</v>
      </c>
    </row>
    <row r="6" spans="1:38" x14ac:dyDescent="0.3">
      <c r="A6">
        <v>5.0000000000000002E-5</v>
      </c>
      <c r="B6">
        <v>2</v>
      </c>
      <c r="C6">
        <v>6.6624605387108202</v>
      </c>
      <c r="D6">
        <v>1.2540605734236639E-6</v>
      </c>
      <c r="E6">
        <v>1.79999999990813</v>
      </c>
      <c r="F6">
        <v>2.8097899007262688E-8</v>
      </c>
      <c r="G6">
        <v>0.22119971736798019</v>
      </c>
      <c r="H6">
        <v>5.3777366557617976E-6</v>
      </c>
      <c r="I6">
        <v>1.9068988327428482</v>
      </c>
      <c r="J6">
        <v>4.2797444718158277E-7</v>
      </c>
      <c r="K6">
        <v>1.4037344012661319</v>
      </c>
      <c r="L6">
        <v>9.5965740487840362E-7</v>
      </c>
      <c r="M6">
        <v>16.994633173613121</v>
      </c>
      <c r="N6">
        <v>1.3106999796605621E-6</v>
      </c>
      <c r="O6">
        <v>0.41271023573084992</v>
      </c>
      <c r="P6">
        <v>0</v>
      </c>
      <c r="Q6">
        <v>4.9999975582342206E-5</v>
      </c>
      <c r="R6">
        <v>28169892.079586618</v>
      </c>
      <c r="S6">
        <v>7476997.3799988953</v>
      </c>
      <c r="T6">
        <v>4278781.3405620549</v>
      </c>
      <c r="U6">
        <v>11755778.720560919</v>
      </c>
      <c r="V6">
        <v>2905</v>
      </c>
      <c r="W6">
        <v>4819</v>
      </c>
      <c r="X6">
        <v>314</v>
      </c>
      <c r="Y6">
        <v>350</v>
      </c>
      <c r="Z6">
        <v>45.00161789600795</v>
      </c>
      <c r="AA6">
        <v>1.340663222860693E-2</v>
      </c>
      <c r="AB6">
        <v>0</v>
      </c>
      <c r="AC6">
        <v>19071.8</v>
      </c>
      <c r="AD6">
        <v>19.202200007438623</v>
      </c>
      <c r="AE6" s="3">
        <f t="shared" si="0"/>
        <v>1.882278425721563E-7</v>
      </c>
      <c r="AF6" s="3">
        <f t="shared" si="1"/>
        <v>1.5609943893720431E-8</v>
      </c>
      <c r="AG6" s="3">
        <f t="shared" si="2"/>
        <v>2.4311679597743703E-5</v>
      </c>
      <c r="AH6" s="3">
        <f t="shared" si="3"/>
        <v>2.24434794249673E-7</v>
      </c>
      <c r="AI6" s="3">
        <f t="shared" si="4"/>
        <v>6.8364599742858596E-7</v>
      </c>
      <c r="AJ6" s="3">
        <f t="shared" si="5"/>
        <v>7.7124346625829665E-8</v>
      </c>
      <c r="AK6" s="3">
        <f t="shared" si="6"/>
        <v>0</v>
      </c>
    </row>
    <row r="7" spans="1:38" x14ac:dyDescent="0.3">
      <c r="A7">
        <v>1E-4</v>
      </c>
      <c r="B7">
        <v>1</v>
      </c>
      <c r="C7">
        <v>4.0009241467998082</v>
      </c>
      <c r="D7">
        <v>5.360737468096431E-7</v>
      </c>
      <c r="E7">
        <v>1.7999999970823821</v>
      </c>
      <c r="F7">
        <v>0</v>
      </c>
      <c r="G7">
        <v>5.4921768176270485</v>
      </c>
      <c r="H7">
        <v>2.0768434276945654E-5</v>
      </c>
      <c r="I7">
        <v>0.86378574079924619</v>
      </c>
      <c r="J7">
        <v>2.7230329035141969E-6</v>
      </c>
      <c r="K7">
        <v>1.435021121240458</v>
      </c>
      <c r="L7">
        <v>0</v>
      </c>
      <c r="M7">
        <v>16.23767251015768</v>
      </c>
      <c r="N7">
        <v>6.7547255709571135E-6</v>
      </c>
      <c r="O7">
        <v>0.35592269457531145</v>
      </c>
      <c r="P7">
        <v>0</v>
      </c>
      <c r="Q7">
        <v>9.9999995631151298E-5</v>
      </c>
      <c r="R7">
        <v>24823487.856394108</v>
      </c>
      <c r="S7">
        <v>6799954.2549650595</v>
      </c>
      <c r="T7">
        <v>2777936.5708823674</v>
      </c>
      <c r="U7">
        <v>9577890.8258474283</v>
      </c>
      <c r="V7">
        <v>1198</v>
      </c>
      <c r="W7">
        <v>3583</v>
      </c>
      <c r="X7">
        <v>125</v>
      </c>
      <c r="Y7">
        <v>233</v>
      </c>
      <c r="Z7">
        <v>161.8407286643625</v>
      </c>
      <c r="AA7">
        <v>1.4031611331010682E-2</v>
      </c>
      <c r="AB7">
        <v>0</v>
      </c>
      <c r="AC7">
        <v>21695.1</v>
      </c>
      <c r="AD7">
        <v>22.192199993133503</v>
      </c>
      <c r="AE7" s="3">
        <f t="shared" si="0"/>
        <v>1.3398748067704025E-7</v>
      </c>
      <c r="AF7" s="3">
        <f t="shared" si="1"/>
        <v>0</v>
      </c>
      <c r="AG7" s="3">
        <f t="shared" si="2"/>
        <v>3.7814576927475671E-6</v>
      </c>
      <c r="AH7" s="3">
        <f t="shared" si="3"/>
        <v>3.1524402116138443E-6</v>
      </c>
      <c r="AI7" s="3">
        <f t="shared" si="4"/>
        <v>0</v>
      </c>
      <c r="AJ7" s="3">
        <f t="shared" si="5"/>
        <v>4.1599099666110463E-7</v>
      </c>
      <c r="AK7" s="3">
        <f t="shared" si="6"/>
        <v>0</v>
      </c>
    </row>
    <row r="8" spans="1:38" x14ac:dyDescent="0.3">
      <c r="A8">
        <v>1E-4</v>
      </c>
      <c r="B8">
        <v>2</v>
      </c>
      <c r="C8">
        <v>6.6490867591773508</v>
      </c>
      <c r="D8">
        <v>8.8776610970438925E-4</v>
      </c>
      <c r="E8">
        <v>1.7999999853621371</v>
      </c>
      <c r="F8">
        <v>0</v>
      </c>
      <c r="G8">
        <v>0.19846789915703461</v>
      </c>
      <c r="H8">
        <v>1.0986662189399912E-2</v>
      </c>
      <c r="I8">
        <v>1.9114512992547907</v>
      </c>
      <c r="J8">
        <v>8.6288570172609496E-4</v>
      </c>
      <c r="K8">
        <v>1.3889676777634832</v>
      </c>
      <c r="L8">
        <v>1.56951881882637E-3</v>
      </c>
      <c r="M8">
        <v>16.989901627939368</v>
      </c>
      <c r="N8">
        <v>3.1575972595159953E-3</v>
      </c>
      <c r="O8">
        <v>0.41207373010812809</v>
      </c>
      <c r="P8">
        <v>1.0146011852624302E-5</v>
      </c>
      <c r="Q8">
        <v>9.9999947080918318E-5</v>
      </c>
      <c r="R8">
        <v>28127172.907546859</v>
      </c>
      <c r="S8">
        <v>7463214.6939808149</v>
      </c>
      <c r="T8">
        <v>4270678.8061548611</v>
      </c>
      <c r="U8">
        <v>11733893.500135619</v>
      </c>
      <c r="V8">
        <v>2910.7</v>
      </c>
      <c r="W8">
        <v>4817.8999999999996</v>
      </c>
      <c r="X8">
        <v>313.10000000000002</v>
      </c>
      <c r="Y8">
        <v>350.1</v>
      </c>
      <c r="Z8">
        <v>48.285016776530746</v>
      </c>
      <c r="AA8">
        <v>1.3385706577084261E-2</v>
      </c>
      <c r="AB8">
        <v>0</v>
      </c>
      <c r="AC8">
        <v>14147.8</v>
      </c>
      <c r="AD8">
        <v>14.53909990787503</v>
      </c>
      <c r="AE8" s="3">
        <f t="shared" si="0"/>
        <v>1.33516998929072E-4</v>
      </c>
      <c r="AF8" s="3">
        <f t="shared" si="1"/>
        <v>0</v>
      </c>
      <c r="AG8" s="3">
        <f t="shared" si="2"/>
        <v>5.5357376361941976E-2</v>
      </c>
      <c r="AH8" s="3">
        <f t="shared" si="3"/>
        <v>4.5142960328756714E-4</v>
      </c>
      <c r="AI8" s="3">
        <f t="shared" si="4"/>
        <v>1.1299894475252372E-3</v>
      </c>
      <c r="AJ8" s="3">
        <f t="shared" si="5"/>
        <v>1.8585141507372971E-4</v>
      </c>
      <c r="AK8" s="3">
        <f t="shared" si="6"/>
        <v>2.4621836121322247E-5</v>
      </c>
    </row>
    <row r="9" spans="1:38" x14ac:dyDescent="0.3">
      <c r="A9">
        <v>1.4999999999999999E-4</v>
      </c>
      <c r="B9">
        <v>1</v>
      </c>
      <c r="C9">
        <v>4.0008573368764795</v>
      </c>
      <c r="D9">
        <v>3.3986891572120137E-5</v>
      </c>
      <c r="E9">
        <v>1.7999999985553667</v>
      </c>
      <c r="F9">
        <v>2.8097899007262688E-8</v>
      </c>
      <c r="G9">
        <v>5.4958211991117087</v>
      </c>
      <c r="H9">
        <v>2.4875039211326973E-3</v>
      </c>
      <c r="I9">
        <v>0.86289337607631311</v>
      </c>
      <c r="J9">
        <v>4.5346718321020291E-4</v>
      </c>
      <c r="K9">
        <v>1.4097309985384159</v>
      </c>
      <c r="L9">
        <v>1.9868214925130207E-8</v>
      </c>
      <c r="M9">
        <v>16.218297490223058</v>
      </c>
      <c r="N9">
        <v>4.02933825429692E-4</v>
      </c>
      <c r="O9">
        <v>0.35506425276908382</v>
      </c>
      <c r="P9">
        <v>6.2632164423259559E-8</v>
      </c>
      <c r="Q9">
        <v>1.4999998760211451E-4</v>
      </c>
      <c r="R9">
        <v>24773103.73309673</v>
      </c>
      <c r="S9">
        <v>6782763.7032648325</v>
      </c>
      <c r="T9">
        <v>2758197.3259054692</v>
      </c>
      <c r="U9">
        <v>9540961.0291703083</v>
      </c>
      <c r="V9">
        <v>1197.9000000000001</v>
      </c>
      <c r="W9">
        <v>3582.1</v>
      </c>
      <c r="X9">
        <v>125</v>
      </c>
      <c r="Y9">
        <v>233</v>
      </c>
      <c r="Z9">
        <v>161.78646656628209</v>
      </c>
      <c r="AA9">
        <v>1.4048373100439878E-2</v>
      </c>
      <c r="AB9">
        <v>0</v>
      </c>
      <c r="AC9">
        <v>20965.099999999999</v>
      </c>
      <c r="AD9">
        <v>22.204199981689403</v>
      </c>
      <c r="AE9" s="3">
        <f t="shared" si="0"/>
        <v>8.4949021448123265E-6</v>
      </c>
      <c r="AF9" s="3">
        <f t="shared" si="1"/>
        <v>1.5609943905451851E-8</v>
      </c>
      <c r="AG9" s="3">
        <f t="shared" si="2"/>
        <v>4.5261733069750399E-4</v>
      </c>
      <c r="AH9" s="3">
        <f t="shared" si="3"/>
        <v>5.2551936981157091E-4</v>
      </c>
      <c r="AI9" s="3">
        <f t="shared" si="4"/>
        <v>1.4093621368707377E-8</v>
      </c>
      <c r="AJ9" s="3">
        <f t="shared" si="5"/>
        <v>2.4844397241609007E-5</v>
      </c>
      <c r="AK9" s="3">
        <f t="shared" si="6"/>
        <v>1.7639670548302819E-7</v>
      </c>
    </row>
    <row r="10" spans="1:38" x14ac:dyDescent="0.3">
      <c r="A10">
        <v>1.4999999999999999E-4</v>
      </c>
      <c r="B10">
        <v>2</v>
      </c>
      <c r="C10">
        <v>6.6117505278824735</v>
      </c>
      <c r="D10">
        <v>1.17786953522651E-3</v>
      </c>
      <c r="E10">
        <v>1.7999999986000841</v>
      </c>
      <c r="F10">
        <v>0</v>
      </c>
      <c r="G10">
        <v>0.14328301423253387</v>
      </c>
      <c r="H10">
        <v>1.4079463071035104E-3</v>
      </c>
      <c r="I10">
        <v>1.9253833892103507</v>
      </c>
      <c r="J10">
        <v>4.1576263201126008E-4</v>
      </c>
      <c r="K10">
        <v>1.382768971618247</v>
      </c>
      <c r="L10">
        <v>2.8693226954844302E-4</v>
      </c>
      <c r="M10">
        <v>17.011954101229712</v>
      </c>
      <c r="N10">
        <v>8.8644835687477319E-4</v>
      </c>
      <c r="O10">
        <v>0.4115846846059939</v>
      </c>
      <c r="P10">
        <v>6.2730565370694246E-7</v>
      </c>
      <c r="Q10">
        <v>1.4999996513905499E-4</v>
      </c>
      <c r="R10">
        <v>28086448.994076241</v>
      </c>
      <c r="S10">
        <v>7450864.2820284516</v>
      </c>
      <c r="T10">
        <v>4277278.2257585051</v>
      </c>
      <c r="U10">
        <v>11728142.507786918</v>
      </c>
      <c r="V10">
        <v>2925</v>
      </c>
      <c r="W10">
        <v>4812.1000000000004</v>
      </c>
      <c r="X10">
        <v>316</v>
      </c>
      <c r="Y10">
        <v>351</v>
      </c>
      <c r="Z10">
        <v>60.186443236247598</v>
      </c>
      <c r="AA10">
        <v>1.3345584489039381E-2</v>
      </c>
      <c r="AB10">
        <v>0</v>
      </c>
      <c r="AC10">
        <v>17961</v>
      </c>
      <c r="AD10">
        <v>19.102400016784621</v>
      </c>
      <c r="AE10" s="3">
        <f t="shared" si="0"/>
        <v>1.7814790958299253E-4</v>
      </c>
      <c r="AF10" s="3">
        <f t="shared" si="1"/>
        <v>0</v>
      </c>
      <c r="AG10" s="3">
        <f t="shared" si="2"/>
        <v>9.8263308784009504E-3</v>
      </c>
      <c r="AH10" s="3">
        <f t="shared" si="3"/>
        <v>2.1593758123247082E-4</v>
      </c>
      <c r="AI10" s="3">
        <f t="shared" si="4"/>
        <v>2.0750557427727623E-4</v>
      </c>
      <c r="AJ10" s="3">
        <f t="shared" si="5"/>
        <v>5.2107379998791325E-5</v>
      </c>
      <c r="AK10" s="3">
        <f t="shared" si="6"/>
        <v>1.5241229257776105E-6</v>
      </c>
    </row>
    <row r="11" spans="1:38" x14ac:dyDescent="0.3">
      <c r="A11">
        <v>2.0000000000000001E-4</v>
      </c>
      <c r="B11">
        <v>1</v>
      </c>
      <c r="C11">
        <v>4.0012445256115061</v>
      </c>
      <c r="D11">
        <v>1.0740115908906404E-3</v>
      </c>
      <c r="E11">
        <v>1.7999999990529383</v>
      </c>
      <c r="F11">
        <v>0</v>
      </c>
      <c r="G11">
        <v>5.5021349873098693</v>
      </c>
      <c r="H11">
        <v>1.5434043143258513E-3</v>
      </c>
      <c r="I11">
        <v>0.86121768713354752</v>
      </c>
      <c r="J11">
        <v>9.5504507629832889E-5</v>
      </c>
      <c r="K11">
        <v>1.3934263242237612</v>
      </c>
      <c r="L11">
        <v>1.1042510057759487E-6</v>
      </c>
      <c r="M11">
        <v>16.200277706029418</v>
      </c>
      <c r="N11">
        <v>7.9109269346488531E-4</v>
      </c>
      <c r="O11">
        <v>0.35448444960915271</v>
      </c>
      <c r="P11">
        <v>4.0499005934873239E-7</v>
      </c>
      <c r="Q11">
        <v>1.999999388208282E-4</v>
      </c>
      <c r="R11">
        <v>24737997.749258876</v>
      </c>
      <c r="S11">
        <v>6771366.8028788939</v>
      </c>
      <c r="T11">
        <v>2745272.0269764871</v>
      </c>
      <c r="U11">
        <v>9516638.8298553862</v>
      </c>
      <c r="V11">
        <v>1197.2</v>
      </c>
      <c r="W11">
        <v>3582.2</v>
      </c>
      <c r="X11">
        <v>125</v>
      </c>
      <c r="Y11">
        <v>233.2</v>
      </c>
      <c r="Z11">
        <v>161.69946919390671</v>
      </c>
      <c r="AA11">
        <v>1.4055337108521202E-2</v>
      </c>
      <c r="AB11">
        <v>0</v>
      </c>
      <c r="AC11">
        <v>18964.900000000001</v>
      </c>
      <c r="AD11">
        <v>20.886899995803798</v>
      </c>
      <c r="AE11" s="3">
        <f t="shared" si="0"/>
        <v>2.684193840231497E-4</v>
      </c>
      <c r="AF11" s="3">
        <f t="shared" si="1"/>
        <v>0</v>
      </c>
      <c r="AG11" s="3">
        <f t="shared" si="2"/>
        <v>2.8051007797619666E-4</v>
      </c>
      <c r="AH11" s="3">
        <f t="shared" si="3"/>
        <v>1.108947355084025E-4</v>
      </c>
      <c r="AI11" s="3">
        <f t="shared" si="4"/>
        <v>7.9247175582899651E-7</v>
      </c>
      <c r="AJ11" s="3">
        <f t="shared" si="5"/>
        <v>4.8832045216759247E-5</v>
      </c>
      <c r="AK11" s="3">
        <f t="shared" si="6"/>
        <v>1.1424762349808748E-6</v>
      </c>
    </row>
    <row r="12" spans="1:38" x14ac:dyDescent="0.3">
      <c r="A12">
        <v>2.0000000000000001E-4</v>
      </c>
      <c r="B12">
        <v>2</v>
      </c>
      <c r="C12">
        <v>6.6344319981283864</v>
      </c>
      <c r="D12">
        <v>4.7460572974837682E-2</v>
      </c>
      <c r="E12">
        <v>1.7999999983197092</v>
      </c>
      <c r="F12">
        <v>0</v>
      </c>
      <c r="G12">
        <v>0.1872725883782396</v>
      </c>
      <c r="H12">
        <v>2.4205491242504155E-2</v>
      </c>
      <c r="I12">
        <v>1.9169361749358163</v>
      </c>
      <c r="J12">
        <v>1.5021952808472353E-2</v>
      </c>
      <c r="K12">
        <v>1.362985220741223</v>
      </c>
      <c r="L12">
        <v>5.4212627068827126E-3</v>
      </c>
      <c r="M12">
        <v>16.973711190167958</v>
      </c>
      <c r="N12">
        <v>3.7358458870412101E-2</v>
      </c>
      <c r="O12">
        <v>0.41113154583765743</v>
      </c>
      <c r="P12">
        <v>2.0750881007301878E-5</v>
      </c>
      <c r="Q12">
        <v>1.9999993653680302E-4</v>
      </c>
      <c r="R12">
        <v>28064754.796418123</v>
      </c>
      <c r="S12">
        <v>7443515.8016050654</v>
      </c>
      <c r="T12">
        <v>4256702.2424468594</v>
      </c>
      <c r="U12">
        <v>11700218.044051891</v>
      </c>
      <c r="V12">
        <v>2921.5</v>
      </c>
      <c r="W12">
        <v>4815.1000000000004</v>
      </c>
      <c r="X12">
        <v>314</v>
      </c>
      <c r="Y12">
        <v>350.6</v>
      </c>
      <c r="Z12">
        <v>48.70138801327461</v>
      </c>
      <c r="AA12">
        <v>1.3302819827647671E-2</v>
      </c>
      <c r="AB12">
        <v>0</v>
      </c>
      <c r="AC12">
        <v>16436.900000000001</v>
      </c>
      <c r="AD12">
        <v>18.169900035858099</v>
      </c>
      <c r="AE12" s="3">
        <f t="shared" si="0"/>
        <v>7.153675399525777E-3</v>
      </c>
      <c r="AF12" s="3">
        <f t="shared" si="1"/>
        <v>0</v>
      </c>
      <c r="AG12" s="3">
        <f t="shared" si="2"/>
        <v>0.12925271900239696</v>
      </c>
      <c r="AH12" s="3">
        <f t="shared" si="3"/>
        <v>7.8364386904928255E-3</v>
      </c>
      <c r="AI12" s="3">
        <f t="shared" si="4"/>
        <v>3.9774919231585684E-3</v>
      </c>
      <c r="AJ12" s="3">
        <f t="shared" si="5"/>
        <v>2.2009599699122978E-3</v>
      </c>
      <c r="AK12" s="3">
        <f t="shared" si="6"/>
        <v>5.0472607167672145E-5</v>
      </c>
    </row>
    <row r="13" spans="1:38" x14ac:dyDescent="0.3">
      <c r="A13">
        <v>2.5000000000000001E-4</v>
      </c>
      <c r="B13">
        <v>1</v>
      </c>
      <c r="C13">
        <v>4.0027648255143067</v>
      </c>
      <c r="D13">
        <v>4.9295052934250081E-3</v>
      </c>
      <c r="E13">
        <v>1.7999999989677704</v>
      </c>
      <c r="F13">
        <v>0</v>
      </c>
      <c r="G13">
        <v>5.5031815492317282</v>
      </c>
      <c r="H13">
        <v>5.1076956750773341E-3</v>
      </c>
      <c r="I13">
        <v>0.8602057633789103</v>
      </c>
      <c r="J13">
        <v>1.7049241477830124E-3</v>
      </c>
      <c r="K13">
        <v>1.3801033263424711</v>
      </c>
      <c r="L13">
        <v>4.8661310519929123E-6</v>
      </c>
      <c r="M13">
        <v>16.18176008650865</v>
      </c>
      <c r="N13">
        <v>4.8221401765174169E-3</v>
      </c>
      <c r="O13">
        <v>0.35399353929818445</v>
      </c>
      <c r="P13">
        <v>1.0703856733861828E-6</v>
      </c>
      <c r="Q13">
        <v>2.4999998129169698E-4</v>
      </c>
      <c r="R13">
        <v>24707982.063905634</v>
      </c>
      <c r="S13">
        <v>6761821.5602619825</v>
      </c>
      <c r="T13">
        <v>2734278.5604468598</v>
      </c>
      <c r="U13">
        <v>9496100.1207088437</v>
      </c>
      <c r="V13">
        <v>1197</v>
      </c>
      <c r="W13">
        <v>3581.9</v>
      </c>
      <c r="X13">
        <v>125</v>
      </c>
      <c r="Y13">
        <v>233</v>
      </c>
      <c r="Z13">
        <v>161.69414514299098</v>
      </c>
      <c r="AA13">
        <v>1.4019965766508833E-2</v>
      </c>
      <c r="AB13">
        <v>0</v>
      </c>
      <c r="AC13">
        <v>22131.5</v>
      </c>
      <c r="AD13">
        <v>24.806099987029974</v>
      </c>
      <c r="AE13" s="3">
        <f t="shared" si="0"/>
        <v>1.2315250853618728E-3</v>
      </c>
      <c r="AF13" s="3">
        <f t="shared" si="1"/>
        <v>0</v>
      </c>
      <c r="AG13" s="3">
        <f t="shared" si="2"/>
        <v>9.2813504867750437E-4</v>
      </c>
      <c r="AH13" s="3">
        <f t="shared" si="3"/>
        <v>1.9819957274943459E-3</v>
      </c>
      <c r="AI13" s="3">
        <f t="shared" si="4"/>
        <v>3.5259179215871167E-6</v>
      </c>
      <c r="AJ13" s="3">
        <f t="shared" si="5"/>
        <v>2.9799849650087319E-4</v>
      </c>
      <c r="AK13" s="3">
        <f t="shared" si="6"/>
        <v>3.0237435279420442E-6</v>
      </c>
    </row>
    <row r="14" spans="1:38" x14ac:dyDescent="0.3">
      <c r="A14">
        <v>2.5000000000000001E-4</v>
      </c>
      <c r="B14">
        <v>2</v>
      </c>
      <c r="C14">
        <v>6.5581019490877406</v>
      </c>
      <c r="D14">
        <v>1.8992202163498763E-2</v>
      </c>
      <c r="E14">
        <v>1.799999999340909</v>
      </c>
      <c r="F14">
        <v>0</v>
      </c>
      <c r="G14">
        <v>0.13073087368109099</v>
      </c>
      <c r="H14">
        <v>5.4006522517145075E-3</v>
      </c>
      <c r="I14">
        <v>1.9412246359655427</v>
      </c>
      <c r="J14">
        <v>5.8002583956017015E-3</v>
      </c>
      <c r="K14">
        <v>1.3621747016854269</v>
      </c>
      <c r="L14">
        <v>1.3436746598744843E-3</v>
      </c>
      <c r="M14">
        <v>17.021775540514671</v>
      </c>
      <c r="N14">
        <v>1.2169696285164372E-2</v>
      </c>
      <c r="O14">
        <v>0.41071775702028035</v>
      </c>
      <c r="P14">
        <v>1.928426227499303E-6</v>
      </c>
      <c r="Q14">
        <v>2.4999996403930947E-4</v>
      </c>
      <c r="R14">
        <v>28014965.31320712</v>
      </c>
      <c r="S14">
        <v>7431288.717026134</v>
      </c>
      <c r="T14">
        <v>4283221.7904055594</v>
      </c>
      <c r="U14">
        <v>11714510.507431651</v>
      </c>
      <c r="V14">
        <v>2933.7</v>
      </c>
      <c r="W14">
        <v>4806.6000000000004</v>
      </c>
      <c r="X14">
        <v>315.7</v>
      </c>
      <c r="Y14">
        <v>351</v>
      </c>
      <c r="Z14">
        <v>62.610235174801495</v>
      </c>
      <c r="AA14">
        <v>1.3262260437350478E-2</v>
      </c>
      <c r="AB14">
        <v>0</v>
      </c>
      <c r="AC14">
        <v>27319.9</v>
      </c>
      <c r="AD14">
        <v>30.784399962425177</v>
      </c>
      <c r="AE14" s="3">
        <f t="shared" si="0"/>
        <v>2.89599068616807E-3</v>
      </c>
      <c r="AF14" s="3">
        <f t="shared" si="1"/>
        <v>0</v>
      </c>
      <c r="AG14" s="3">
        <f t="shared" si="2"/>
        <v>4.1311222817106148E-2</v>
      </c>
      <c r="AH14" s="3">
        <f t="shared" si="3"/>
        <v>2.9879377626570868E-3</v>
      </c>
      <c r="AI14" s="3">
        <f t="shared" si="4"/>
        <v>9.8641874512274213E-4</v>
      </c>
      <c r="AJ14" s="3">
        <f t="shared" si="5"/>
        <v>7.1494869945843548E-4</v>
      </c>
      <c r="AK14" s="3">
        <f t="shared" si="6"/>
        <v>4.695258957123886E-6</v>
      </c>
    </row>
    <row r="15" spans="1:38" x14ac:dyDescent="0.3">
      <c r="A15">
        <v>2.9999999999999997E-4</v>
      </c>
      <c r="B15">
        <v>1</v>
      </c>
      <c r="C15">
        <v>4.000166869799755</v>
      </c>
      <c r="D15">
        <v>1.1159325248129056E-3</v>
      </c>
      <c r="E15">
        <v>1.7999999990118432</v>
      </c>
      <c r="F15">
        <v>0</v>
      </c>
      <c r="G15">
        <v>5.5093727505272891</v>
      </c>
      <c r="H15">
        <v>4.4191477488622708E-3</v>
      </c>
      <c r="I15">
        <v>0.85968325572758497</v>
      </c>
      <c r="J15">
        <v>6.3481123663805213E-4</v>
      </c>
      <c r="K15">
        <v>1.3676430388949199</v>
      </c>
      <c r="L15">
        <v>1.0109388218886496E-6</v>
      </c>
      <c r="M15">
        <v>16.166499571972636</v>
      </c>
      <c r="N15">
        <v>8.6481683809366361E-4</v>
      </c>
      <c r="O15">
        <v>0.35352768822808783</v>
      </c>
      <c r="P15">
        <v>6.295238490682001E-7</v>
      </c>
      <c r="Q15">
        <v>2.9999991629096239E-4</v>
      </c>
      <c r="R15">
        <v>24678617.804821141</v>
      </c>
      <c r="S15">
        <v>6752874.8309867261</v>
      </c>
      <c r="T15">
        <v>2725061.8077558288</v>
      </c>
      <c r="U15">
        <v>9477936.6387425587</v>
      </c>
      <c r="V15">
        <v>1196.2</v>
      </c>
      <c r="W15">
        <v>3580.2</v>
      </c>
      <c r="X15">
        <v>125</v>
      </c>
      <c r="Y15">
        <v>232.3</v>
      </c>
      <c r="Z15">
        <v>161.58686092007437</v>
      </c>
      <c r="AA15">
        <v>1.398502434496029E-2</v>
      </c>
      <c r="AB15">
        <v>0</v>
      </c>
      <c r="AC15">
        <v>26013.3</v>
      </c>
      <c r="AD15">
        <v>29.589700031280472</v>
      </c>
      <c r="AE15" s="3">
        <f t="shared" si="0"/>
        <v>2.7897149322392349E-4</v>
      </c>
      <c r="AF15" s="3">
        <f t="shared" si="1"/>
        <v>0</v>
      </c>
      <c r="AG15" s="3">
        <f t="shared" si="2"/>
        <v>8.0211449632616066E-4</v>
      </c>
      <c r="AH15" s="3">
        <f t="shared" si="3"/>
        <v>7.3842456789598111E-4</v>
      </c>
      <c r="AI15" s="3">
        <f t="shared" si="4"/>
        <v>7.3918324675238819E-7</v>
      </c>
      <c r="AJ15" s="3">
        <f t="shared" si="5"/>
        <v>5.3494377941466683E-5</v>
      </c>
      <c r="AK15" s="3">
        <f t="shared" si="6"/>
        <v>1.7806917818047845E-6</v>
      </c>
    </row>
    <row r="16" spans="1:38" x14ac:dyDescent="0.3">
      <c r="A16">
        <v>2.9999999999999997E-4</v>
      </c>
      <c r="B16">
        <v>2</v>
      </c>
      <c r="C16">
        <v>6.5748786615639023</v>
      </c>
      <c r="D16">
        <v>5.6445041139811275E-2</v>
      </c>
      <c r="E16">
        <v>1.7999999987134849</v>
      </c>
      <c r="F16">
        <v>2.8097899007262688E-8</v>
      </c>
      <c r="G16">
        <v>0.15069304237577003</v>
      </c>
      <c r="H16">
        <v>3.4143951725804991E-2</v>
      </c>
      <c r="I16">
        <v>1.935098163283385</v>
      </c>
      <c r="J16">
        <v>1.7753143140475935E-2</v>
      </c>
      <c r="K16">
        <v>1.3482778168736711</v>
      </c>
      <c r="L16">
        <v>6.4345316877141056E-3</v>
      </c>
      <c r="M16">
        <v>16.990355510260493</v>
      </c>
      <c r="N16">
        <v>4.4405088028282018E-2</v>
      </c>
      <c r="O16">
        <v>0.41030038129040014</v>
      </c>
      <c r="P16">
        <v>5.8474290647942574E-6</v>
      </c>
      <c r="Q16">
        <v>2.9999991003827202E-4</v>
      </c>
      <c r="R16">
        <v>27994324.579748929</v>
      </c>
      <c r="S16">
        <v>7424446.8276778115</v>
      </c>
      <c r="T16">
        <v>4266063.8607933726</v>
      </c>
      <c r="U16">
        <v>11690510.68847115</v>
      </c>
      <c r="V16">
        <v>2931.6</v>
      </c>
      <c r="W16">
        <v>4807.3999999999996</v>
      </c>
      <c r="X16">
        <v>315.60000000000002</v>
      </c>
      <c r="Y16">
        <v>350.9</v>
      </c>
      <c r="Z16">
        <v>57.317953536850951</v>
      </c>
      <c r="AA16">
        <v>1.3235696687188681E-2</v>
      </c>
      <c r="AB16">
        <v>0</v>
      </c>
      <c r="AC16">
        <v>21951.599999999999</v>
      </c>
      <c r="AD16">
        <v>25.089600014686546</v>
      </c>
      <c r="AE16" s="3">
        <f t="shared" si="0"/>
        <v>8.5849555627214025E-3</v>
      </c>
      <c r="AF16" s="3">
        <f t="shared" si="1"/>
        <v>1.560994390408062E-8</v>
      </c>
      <c r="AG16" s="3">
        <f t="shared" si="2"/>
        <v>0.22657948361453353</v>
      </c>
      <c r="AH16" s="3">
        <f t="shared" si="3"/>
        <v>9.174285562006437E-3</v>
      </c>
      <c r="AI16" s="3">
        <f t="shared" si="4"/>
        <v>4.7724078874443118E-3</v>
      </c>
      <c r="AJ16" s="3">
        <f t="shared" si="5"/>
        <v>2.6135467266394596E-3</v>
      </c>
      <c r="AK16" s="3">
        <f t="shared" si="6"/>
        <v>1.4251580869615611E-5</v>
      </c>
    </row>
    <row r="17" spans="1:37" x14ac:dyDescent="0.3">
      <c r="A17">
        <v>3.5E-4</v>
      </c>
      <c r="B17">
        <v>1</v>
      </c>
      <c r="C17">
        <v>4.0059237216193981</v>
      </c>
      <c r="D17">
        <v>7.2756759902264994E-3</v>
      </c>
      <c r="E17">
        <v>1.7999999981755308</v>
      </c>
      <c r="F17">
        <v>3.9736429850260414E-8</v>
      </c>
      <c r="G17">
        <v>5.5109639269100708</v>
      </c>
      <c r="H17">
        <v>9.0716363713070312E-3</v>
      </c>
      <c r="I17">
        <v>0.85706965164886673</v>
      </c>
      <c r="J17">
        <v>3.2475639864791438E-3</v>
      </c>
      <c r="K17">
        <v>1.3557443103257472</v>
      </c>
      <c r="L17">
        <v>6.2264272179929964E-6</v>
      </c>
      <c r="M17">
        <v>16.144054210714369</v>
      </c>
      <c r="N17">
        <v>7.5837839539089347E-3</v>
      </c>
      <c r="O17">
        <v>0.35308163564613176</v>
      </c>
      <c r="P17">
        <v>1.3456407698716848E-6</v>
      </c>
      <c r="Q17">
        <v>3.4999996299064348E-4</v>
      </c>
      <c r="R17">
        <v>24651630.111807559</v>
      </c>
      <c r="S17">
        <v>6744289.1650815811</v>
      </c>
      <c r="T17">
        <v>2714134.803223819</v>
      </c>
      <c r="U17">
        <v>9458423.9683054052</v>
      </c>
      <c r="V17">
        <v>1194.9000000000001</v>
      </c>
      <c r="W17">
        <v>3582</v>
      </c>
      <c r="X17">
        <v>124.2</v>
      </c>
      <c r="Y17">
        <v>232.9</v>
      </c>
      <c r="Z17">
        <v>161.60596389914423</v>
      </c>
      <c r="AA17">
        <v>1.395840712878261E-2</v>
      </c>
      <c r="AB17">
        <v>0</v>
      </c>
      <c r="AC17">
        <v>24855.9</v>
      </c>
      <c r="AD17">
        <v>29.28450002670283</v>
      </c>
      <c r="AE17" s="3">
        <f t="shared" si="0"/>
        <v>1.8162292883812828E-3</v>
      </c>
      <c r="AF17" s="3">
        <f t="shared" si="1"/>
        <v>2.207579438363168E-8</v>
      </c>
      <c r="AG17" s="3">
        <f t="shared" si="2"/>
        <v>1.6461070135135843E-3</v>
      </c>
      <c r="AH17" s="3">
        <f t="shared" si="3"/>
        <v>3.7891482684415945E-3</v>
      </c>
      <c r="AI17" s="3">
        <f t="shared" si="4"/>
        <v>4.5926264787325281E-6</v>
      </c>
      <c r="AJ17" s="3">
        <f t="shared" si="5"/>
        <v>4.6975709167749102E-4</v>
      </c>
      <c r="AK17" s="3">
        <f t="shared" si="6"/>
        <v>3.8111321406144258E-6</v>
      </c>
    </row>
    <row r="18" spans="1:37" x14ac:dyDescent="0.3">
      <c r="A18">
        <v>3.5E-4</v>
      </c>
      <c r="B18">
        <v>2</v>
      </c>
      <c r="C18">
        <v>6.5630365100722301</v>
      </c>
      <c r="D18">
        <v>2.3696324576433343E-2</v>
      </c>
      <c r="E18">
        <v>1.7999999994014011</v>
      </c>
      <c r="F18">
        <v>0</v>
      </c>
      <c r="G18">
        <v>0.13028282727156232</v>
      </c>
      <c r="H18">
        <v>5.1429148660340615E-3</v>
      </c>
      <c r="I18">
        <v>1.9386573078555032</v>
      </c>
      <c r="J18">
        <v>7.2191559666896282E-3</v>
      </c>
      <c r="K18">
        <v>1.3406687543497191</v>
      </c>
      <c r="L18">
        <v>1.4722488644921027E-3</v>
      </c>
      <c r="M18">
        <v>16.986473385878639</v>
      </c>
      <c r="N18">
        <v>1.5238081802452803E-2</v>
      </c>
      <c r="O18">
        <v>0.4098822595549777</v>
      </c>
      <c r="P18">
        <v>3.6752405003178685E-6</v>
      </c>
      <c r="Q18">
        <v>3.4999997163214706E-4</v>
      </c>
      <c r="R18">
        <v>27964542.835710429</v>
      </c>
      <c r="S18">
        <v>7415394.5821818262</v>
      </c>
      <c r="T18">
        <v>4262217.6155599235</v>
      </c>
      <c r="U18">
        <v>11677612.19774171</v>
      </c>
      <c r="V18">
        <v>2935.9</v>
      </c>
      <c r="W18">
        <v>4806.3</v>
      </c>
      <c r="X18">
        <v>315.89999999999998</v>
      </c>
      <c r="Y18">
        <v>351</v>
      </c>
      <c r="Z18">
        <v>62.010068298800228</v>
      </c>
      <c r="AA18">
        <v>1.321070044007829E-2</v>
      </c>
      <c r="AB18">
        <v>0</v>
      </c>
      <c r="AC18">
        <v>27240.7</v>
      </c>
      <c r="AD18">
        <v>32.334400010108894</v>
      </c>
      <c r="AE18" s="3">
        <f t="shared" si="0"/>
        <v>3.6105733283773173E-3</v>
      </c>
      <c r="AF18" s="3">
        <f t="shared" si="1"/>
        <v>0</v>
      </c>
      <c r="AG18" s="3">
        <f t="shared" si="2"/>
        <v>3.9475001991737091E-2</v>
      </c>
      <c r="AH18" s="3">
        <f t="shared" si="3"/>
        <v>3.7237916868738848E-3</v>
      </c>
      <c r="AI18" s="3">
        <f t="shared" si="4"/>
        <v>1.0981451307159056E-3</v>
      </c>
      <c r="AJ18" s="3">
        <f t="shared" si="5"/>
        <v>8.9707153782259911E-4</v>
      </c>
      <c r="AK18" s="3">
        <f t="shared" si="6"/>
        <v>8.9665761682591351E-6</v>
      </c>
    </row>
    <row r="19" spans="1:37" x14ac:dyDescent="0.3">
      <c r="A19">
        <v>4.0000000000000002E-4</v>
      </c>
      <c r="B19">
        <v>1</v>
      </c>
      <c r="C19">
        <v>4.0040531494770075</v>
      </c>
      <c r="D19">
        <v>5.5450120241778171E-3</v>
      </c>
      <c r="E19">
        <v>1.7999999997093252</v>
      </c>
      <c r="F19">
        <v>0</v>
      </c>
      <c r="G19">
        <v>5.5005880472222399</v>
      </c>
      <c r="H19">
        <v>1.4231058359788754E-2</v>
      </c>
      <c r="I19">
        <v>0.85924217117653945</v>
      </c>
      <c r="J19">
        <v>2.2997109546826497E-3</v>
      </c>
      <c r="K19">
        <v>1.3444542746846899</v>
      </c>
      <c r="L19">
        <v>4.7399331808338876E-6</v>
      </c>
      <c r="M19">
        <v>16.13077098352624</v>
      </c>
      <c r="N19">
        <v>4.9240168828813251E-3</v>
      </c>
      <c r="O19">
        <v>0.3526509029281234</v>
      </c>
      <c r="P19">
        <v>9.2054126863613657E-7</v>
      </c>
      <c r="Q19">
        <v>3.9999997049840441E-4</v>
      </c>
      <c r="R19">
        <v>24624514.35478238</v>
      </c>
      <c r="S19">
        <v>6735737.470569158</v>
      </c>
      <c r="T19">
        <v>2705328.0580080287</v>
      </c>
      <c r="U19">
        <v>9441065.5285771899</v>
      </c>
      <c r="V19">
        <v>1196.9000000000001</v>
      </c>
      <c r="W19">
        <v>3580</v>
      </c>
      <c r="X19">
        <v>124.5</v>
      </c>
      <c r="Y19">
        <v>232.8</v>
      </c>
      <c r="Z19">
        <v>161.73576640528123</v>
      </c>
      <c r="AA19">
        <v>1.3926156697842418E-2</v>
      </c>
      <c r="AB19">
        <v>0</v>
      </c>
      <c r="AC19">
        <v>22019.5</v>
      </c>
      <c r="AD19">
        <v>26.326500010490388</v>
      </c>
      <c r="AE19" s="3">
        <f t="shared" si="0"/>
        <v>1.3848497552791184E-3</v>
      </c>
      <c r="AF19" s="3">
        <f t="shared" si="1"/>
        <v>0</v>
      </c>
      <c r="AG19" s="3">
        <f t="shared" si="2"/>
        <v>2.5871885401371484E-3</v>
      </c>
      <c r="AH19" s="3">
        <f t="shared" si="3"/>
        <v>2.6764409753465795E-3</v>
      </c>
      <c r="AI19" s="3">
        <f t="shared" si="4"/>
        <v>3.525544356609322E-6</v>
      </c>
      <c r="AJ19" s="3">
        <f t="shared" si="5"/>
        <v>3.0525613982803685E-4</v>
      </c>
      <c r="AK19" s="3">
        <f t="shared" si="6"/>
        <v>2.6103471194677741E-6</v>
      </c>
    </row>
    <row r="20" spans="1:37" x14ac:dyDescent="0.3">
      <c r="A20">
        <v>4.0000000000000002E-4</v>
      </c>
      <c r="B20">
        <v>2</v>
      </c>
      <c r="C20">
        <v>6.5535163791501274</v>
      </c>
      <c r="D20">
        <v>1.6790868942465047E-3</v>
      </c>
      <c r="E20">
        <v>1.7999999980669898</v>
      </c>
      <c r="F20">
        <v>2.8097899007262688E-8</v>
      </c>
      <c r="G20">
        <v>0.13016189347231699</v>
      </c>
      <c r="H20">
        <v>1.8519612987401601E-3</v>
      </c>
      <c r="I20">
        <v>1.9406584090986772</v>
      </c>
      <c r="J20">
        <v>3.0264015370645497E-4</v>
      </c>
      <c r="K20">
        <v>1.3306418401807318</v>
      </c>
      <c r="L20">
        <v>9.9476991498094952E-5</v>
      </c>
      <c r="M20">
        <v>16.976329917424248</v>
      </c>
      <c r="N20">
        <v>1.1563165080525834E-3</v>
      </c>
      <c r="O20">
        <v>0.4094612672359661</v>
      </c>
      <c r="P20">
        <v>1.6188480823771876E-6</v>
      </c>
      <c r="Q20">
        <v>3.9999983329447E-4</v>
      </c>
      <c r="R20">
        <v>27935154.538599234</v>
      </c>
      <c r="S20">
        <v>7407003.7713592034</v>
      </c>
      <c r="T20">
        <v>4257244.2988815382</v>
      </c>
      <c r="U20">
        <v>11664248.07024071</v>
      </c>
      <c r="V20">
        <v>2937.7</v>
      </c>
      <c r="W20">
        <v>4805</v>
      </c>
      <c r="X20">
        <v>315.89999999999998</v>
      </c>
      <c r="Y20">
        <v>351</v>
      </c>
      <c r="Z20">
        <v>61.513571637910104</v>
      </c>
      <c r="AA20">
        <v>1.3181673473741671E-2</v>
      </c>
      <c r="AB20">
        <v>0</v>
      </c>
      <c r="AC20">
        <v>21127</v>
      </c>
      <c r="AD20">
        <v>25.393199968337971</v>
      </c>
      <c r="AE20" s="3">
        <f t="shared" si="0"/>
        <v>2.5621159650847657E-4</v>
      </c>
      <c r="AF20" s="3">
        <f t="shared" si="1"/>
        <v>1.5609943909687148E-8</v>
      </c>
      <c r="AG20" s="3">
        <f t="shared" si="2"/>
        <v>1.4228137355223998E-2</v>
      </c>
      <c r="AH20" s="3">
        <f t="shared" si="3"/>
        <v>1.559471529288937E-4</v>
      </c>
      <c r="AI20" s="3">
        <f t="shared" si="4"/>
        <v>7.4758652925406048E-5</v>
      </c>
      <c r="AJ20" s="3">
        <f t="shared" si="5"/>
        <v>6.8113456422978544E-5</v>
      </c>
      <c r="AK20" s="3">
        <f t="shared" si="6"/>
        <v>3.9536049241118348E-6</v>
      </c>
    </row>
    <row r="21" spans="1:37" x14ac:dyDescent="0.3">
      <c r="A21">
        <v>4.4999999999999999E-4</v>
      </c>
      <c r="B21">
        <v>1</v>
      </c>
      <c r="C21">
        <v>4.0006913381625662</v>
      </c>
      <c r="D21">
        <v>2.0441398997591821E-4</v>
      </c>
      <c r="E21">
        <v>1.7999999996273512</v>
      </c>
      <c r="F21">
        <v>0</v>
      </c>
      <c r="G21">
        <v>5.4971782712080106</v>
      </c>
      <c r="H21">
        <v>1.5105715731154502E-2</v>
      </c>
      <c r="I21">
        <v>0.86069276736947131</v>
      </c>
      <c r="J21">
        <v>2.7445186969525599E-3</v>
      </c>
      <c r="K21">
        <v>1.3331655553703878</v>
      </c>
      <c r="L21">
        <v>1.6975410273308616E-7</v>
      </c>
      <c r="M21">
        <v>16.11794112167555</v>
      </c>
      <c r="N21">
        <v>1.5726417197257133E-3</v>
      </c>
      <c r="O21">
        <v>0.35222041327274967</v>
      </c>
      <c r="P21">
        <v>2.9818874636895723E-7</v>
      </c>
      <c r="Q21">
        <v>4.4999991091722286E-4</v>
      </c>
      <c r="R21">
        <v>24597120.95339378</v>
      </c>
      <c r="S21">
        <v>6727325.9285112247</v>
      </c>
      <c r="T21">
        <v>2697016.2809742922</v>
      </c>
      <c r="U21">
        <v>9424342.2094855197</v>
      </c>
      <c r="V21">
        <v>1199.9000000000001</v>
      </c>
      <c r="W21">
        <v>3577.6</v>
      </c>
      <c r="X21">
        <v>125</v>
      </c>
      <c r="Y21">
        <v>232.5</v>
      </c>
      <c r="Z21">
        <v>161.75772262185407</v>
      </c>
      <c r="AA21">
        <v>1.3893465326334339E-2</v>
      </c>
      <c r="AB21">
        <v>0</v>
      </c>
      <c r="AC21">
        <v>26328.5</v>
      </c>
      <c r="AD21">
        <v>31.777899980544998</v>
      </c>
      <c r="AE21" s="3">
        <f t="shared" si="0"/>
        <v>5.1094666570753566E-5</v>
      </c>
      <c r="AF21" s="3">
        <f t="shared" si="1"/>
        <v>0</v>
      </c>
      <c r="AG21" s="3">
        <f t="shared" si="2"/>
        <v>2.7479035581349275E-3</v>
      </c>
      <c r="AH21" s="3">
        <f t="shared" si="3"/>
        <v>3.18873214810508E-3</v>
      </c>
      <c r="AI21" s="3">
        <f t="shared" si="4"/>
        <v>1.2733159962711764E-7</v>
      </c>
      <c r="AJ21" s="3">
        <f t="shared" si="5"/>
        <v>9.757088128401281E-5</v>
      </c>
      <c r="AK21" s="3">
        <f t="shared" si="6"/>
        <v>8.4659700327490158E-7</v>
      </c>
    </row>
    <row r="22" spans="1:37" x14ac:dyDescent="0.3">
      <c r="A22">
        <v>4.4999999999999999E-4</v>
      </c>
      <c r="B22">
        <v>2</v>
      </c>
      <c r="C22">
        <v>6.5518357789748167</v>
      </c>
      <c r="D22">
        <v>4.5044461234769141E-3</v>
      </c>
      <c r="E22">
        <v>1.799999998683165</v>
      </c>
      <c r="F22">
        <v>0</v>
      </c>
      <c r="G22">
        <v>0.1293869686148465</v>
      </c>
      <c r="H22">
        <v>9.8662525860734938E-4</v>
      </c>
      <c r="I22">
        <v>1.940753351665824</v>
      </c>
      <c r="J22">
        <v>1.5620663167104502E-3</v>
      </c>
      <c r="K22">
        <v>1.321143776853595</v>
      </c>
      <c r="L22">
        <v>2.180537656119048E-4</v>
      </c>
      <c r="M22">
        <v>16.961080527984048</v>
      </c>
      <c r="N22">
        <v>2.596239640504169E-3</v>
      </c>
      <c r="O22">
        <v>0.40908106373899961</v>
      </c>
      <c r="P22">
        <v>7.1993156003925956E-7</v>
      </c>
      <c r="Q22">
        <v>4.4999990149068112E-4</v>
      </c>
      <c r="R22">
        <v>27910188.599750489</v>
      </c>
      <c r="S22">
        <v>7399596.0768973427</v>
      </c>
      <c r="T22">
        <v>4249918.4873639625</v>
      </c>
      <c r="U22">
        <v>11649514.564261269</v>
      </c>
      <c r="V22">
        <v>2939.5</v>
      </c>
      <c r="W22">
        <v>4804.8999999999996</v>
      </c>
      <c r="X22">
        <v>318</v>
      </c>
      <c r="Y22">
        <v>351</v>
      </c>
      <c r="Z22">
        <v>61.069678720056537</v>
      </c>
      <c r="AA22">
        <v>1.3158532430228289E-2</v>
      </c>
      <c r="AB22">
        <v>0</v>
      </c>
      <c r="AC22">
        <v>22092.5</v>
      </c>
      <c r="AD22">
        <v>26.889499950408879</v>
      </c>
      <c r="AE22" s="3">
        <f t="shared" si="0"/>
        <v>6.8750900899132992E-4</v>
      </c>
      <c r="AF22" s="3">
        <f t="shared" si="1"/>
        <v>0</v>
      </c>
      <c r="AG22" s="3">
        <f t="shared" si="2"/>
        <v>7.6253835233151841E-3</v>
      </c>
      <c r="AH22" s="3">
        <f t="shared" si="3"/>
        <v>8.0487626898578736E-4</v>
      </c>
      <c r="AI22" s="3">
        <f t="shared" si="4"/>
        <v>1.6504923190965371E-4</v>
      </c>
      <c r="AJ22" s="3">
        <f t="shared" si="5"/>
        <v>1.5307041530877936E-4</v>
      </c>
      <c r="AK22" s="3">
        <f t="shared" si="6"/>
        <v>1.7598750562030112E-6</v>
      </c>
    </row>
    <row r="23" spans="1:37" x14ac:dyDescent="0.3">
      <c r="A23">
        <v>5.0000000000000001E-4</v>
      </c>
      <c r="B23">
        <v>1</v>
      </c>
      <c r="C23">
        <v>4.0007105526486253</v>
      </c>
      <c r="D23">
        <v>1.4415384400045031E-4</v>
      </c>
      <c r="E23">
        <v>1.7999999995975362</v>
      </c>
      <c r="F23">
        <v>0</v>
      </c>
      <c r="G23">
        <v>5.494026319506057</v>
      </c>
      <c r="H23">
        <v>1.0561489787253343E-2</v>
      </c>
      <c r="I23">
        <v>0.86093539250688411</v>
      </c>
      <c r="J23">
        <v>1.9244695284000883E-3</v>
      </c>
      <c r="K23">
        <v>1.3223505003348099</v>
      </c>
      <c r="L23">
        <v>1.1413420531229235E-7</v>
      </c>
      <c r="M23">
        <v>16.101388058194171</v>
      </c>
      <c r="N23">
        <v>9.4649177106601056E-4</v>
      </c>
      <c r="O23">
        <v>0.35180378764423642</v>
      </c>
      <c r="P23">
        <v>2.4180931736306519E-7</v>
      </c>
      <c r="Q23">
        <v>4.9999997629656475E-4</v>
      </c>
      <c r="R23">
        <v>24570838.944972239</v>
      </c>
      <c r="S23">
        <v>6719245.173078862</v>
      </c>
      <c r="T23">
        <v>2688282.8062168621</v>
      </c>
      <c r="U23">
        <v>9407527.9792957325</v>
      </c>
      <c r="V23">
        <v>1199.3</v>
      </c>
      <c r="W23">
        <v>3576.9</v>
      </c>
      <c r="X23">
        <v>125</v>
      </c>
      <c r="Y23">
        <v>232.7</v>
      </c>
      <c r="Z23">
        <v>161.80077383121971</v>
      </c>
      <c r="AA23">
        <v>1.3865768812770551E-2</v>
      </c>
      <c r="AB23">
        <v>0</v>
      </c>
      <c r="AC23">
        <v>25734.3</v>
      </c>
      <c r="AD23">
        <v>32.384599995613065</v>
      </c>
      <c r="AE23" s="3">
        <f t="shared" si="0"/>
        <v>3.6032060331136649E-5</v>
      </c>
      <c r="AF23" s="3">
        <f t="shared" si="1"/>
        <v>0</v>
      </c>
      <c r="AG23" s="3">
        <f t="shared" si="2"/>
        <v>1.9223587899016251E-3</v>
      </c>
      <c r="AH23" s="3">
        <f t="shared" si="3"/>
        <v>2.2353239803469924E-3</v>
      </c>
      <c r="AI23" s="3">
        <f t="shared" si="4"/>
        <v>8.6311613511995773E-8</v>
      </c>
      <c r="AJ23" s="3">
        <f t="shared" si="5"/>
        <v>5.8783240776830456E-5</v>
      </c>
      <c r="AK23" s="3">
        <f t="shared" si="6"/>
        <v>6.8734142682851458E-7</v>
      </c>
    </row>
    <row r="24" spans="1:37" x14ac:dyDescent="0.3">
      <c r="A24">
        <v>5.0000000000000001E-4</v>
      </c>
      <c r="B24">
        <v>2</v>
      </c>
      <c r="C24">
        <v>6.542832673146016</v>
      </c>
      <c r="D24">
        <v>2.899373823153049E-3</v>
      </c>
      <c r="E24">
        <v>1.7999999986964081</v>
      </c>
      <c r="F24">
        <v>0</v>
      </c>
      <c r="G24">
        <v>0.13030262950279609</v>
      </c>
      <c r="H24">
        <v>1.752022935221206E-3</v>
      </c>
      <c r="I24">
        <v>1.9429279470717149</v>
      </c>
      <c r="J24">
        <v>1.043455472313774E-3</v>
      </c>
      <c r="K24">
        <v>1.311946285835059</v>
      </c>
      <c r="L24">
        <v>3.0562172128160026E-4</v>
      </c>
      <c r="M24">
        <v>16.949510555446288</v>
      </c>
      <c r="N24">
        <v>1.8496914721798587E-3</v>
      </c>
      <c r="O24">
        <v>0.40870279025328643</v>
      </c>
      <c r="P24">
        <v>2.1821369986768767E-6</v>
      </c>
      <c r="Q24">
        <v>4.9999990633726337E-4</v>
      </c>
      <c r="R24">
        <v>27882675.685938876</v>
      </c>
      <c r="S24">
        <v>7392050.3157654908</v>
      </c>
      <c r="T24">
        <v>4246252.8771228101</v>
      </c>
      <c r="U24">
        <v>11638303.19288826</v>
      </c>
      <c r="V24">
        <v>2941</v>
      </c>
      <c r="W24">
        <v>4804.1000000000004</v>
      </c>
      <c r="X24">
        <v>317</v>
      </c>
      <c r="Y24">
        <v>351</v>
      </c>
      <c r="Z24">
        <v>60.348884177045761</v>
      </c>
      <c r="AA24">
        <v>1.3133594740060758E-2</v>
      </c>
      <c r="AB24">
        <v>0</v>
      </c>
      <c r="AC24">
        <v>17202.8</v>
      </c>
      <c r="AD24">
        <v>21.757900023460341</v>
      </c>
      <c r="AE24" s="3">
        <f t="shared" si="0"/>
        <v>4.4313739445806915E-4</v>
      </c>
      <c r="AF24" s="3">
        <f t="shared" si="1"/>
        <v>0</v>
      </c>
      <c r="AG24" s="3">
        <f t="shared" si="2"/>
        <v>1.344579876788757E-2</v>
      </c>
      <c r="AH24" s="3">
        <f t="shared" si="3"/>
        <v>5.3705309756155325E-4</v>
      </c>
      <c r="AI24" s="3">
        <f t="shared" si="4"/>
        <v>2.329529223729391E-4</v>
      </c>
      <c r="AJ24" s="3">
        <f t="shared" si="5"/>
        <v>1.0912949174131214E-4</v>
      </c>
      <c r="AK24" s="3">
        <f t="shared" si="6"/>
        <v>5.3391781282543614E-6</v>
      </c>
    </row>
    <row r="25" spans="1:37" x14ac:dyDescent="0.3">
      <c r="A25">
        <v>5.5000000000000003E-4</v>
      </c>
      <c r="B25">
        <v>1</v>
      </c>
      <c r="C25">
        <v>4.0084337194968596</v>
      </c>
      <c r="D25">
        <v>1.1757235065220193E-2</v>
      </c>
      <c r="E25">
        <v>1.7999999997312333</v>
      </c>
      <c r="F25">
        <v>0</v>
      </c>
      <c r="G25">
        <v>5.4992438775571362</v>
      </c>
      <c r="H25">
        <v>2.1323144060216466E-2</v>
      </c>
      <c r="I25">
        <v>0.85713402923687387</v>
      </c>
      <c r="J25">
        <v>7.7166675716566959E-3</v>
      </c>
      <c r="K25">
        <v>1.3120993503347349</v>
      </c>
      <c r="L25">
        <v>6.9364072886253167E-5</v>
      </c>
      <c r="M25">
        <v>16.075823237730489</v>
      </c>
      <c r="N25">
        <v>1.479464508778147E-2</v>
      </c>
      <c r="O25">
        <v>0.35140551300357581</v>
      </c>
      <c r="P25">
        <v>9.7913971893595293E-7</v>
      </c>
      <c r="Q25">
        <v>5.4999994331970492E-4</v>
      </c>
      <c r="R25">
        <v>24546657.489329837</v>
      </c>
      <c r="S25">
        <v>6711857.3798318626</v>
      </c>
      <c r="T25">
        <v>2678241.6924532829</v>
      </c>
      <c r="U25">
        <v>9390099.0722851492</v>
      </c>
      <c r="V25">
        <v>1197.7</v>
      </c>
      <c r="W25">
        <v>3579</v>
      </c>
      <c r="X25">
        <v>124.7</v>
      </c>
      <c r="Y25">
        <v>233.4</v>
      </c>
      <c r="Z25">
        <v>161.78447248733119</v>
      </c>
      <c r="AA25">
        <v>1.3847972780404311E-2</v>
      </c>
      <c r="AB25">
        <v>0</v>
      </c>
      <c r="AC25">
        <v>25530.6</v>
      </c>
      <c r="AD25">
        <v>33.157199978828388</v>
      </c>
      <c r="AE25" s="3">
        <f t="shared" si="0"/>
        <v>2.9331244790286731E-3</v>
      </c>
      <c r="AF25" s="3">
        <f t="shared" si="1"/>
        <v>0</v>
      </c>
      <c r="AG25" s="3">
        <f t="shared" si="2"/>
        <v>3.8774683456462007E-3</v>
      </c>
      <c r="AH25" s="3">
        <f t="shared" si="3"/>
        <v>9.0028715561871024E-3</v>
      </c>
      <c r="AI25" s="3">
        <f t="shared" si="4"/>
        <v>5.286495482873109E-5</v>
      </c>
      <c r="AJ25" s="3">
        <f t="shared" si="5"/>
        <v>9.2030404098111427E-4</v>
      </c>
      <c r="AK25" s="3">
        <f t="shared" si="6"/>
        <v>2.7863527540217887E-6</v>
      </c>
    </row>
    <row r="26" spans="1:37" x14ac:dyDescent="0.3">
      <c r="A26">
        <v>5.5000000000000003E-4</v>
      </c>
      <c r="B26">
        <v>2</v>
      </c>
      <c r="C26">
        <v>6.543967194064007</v>
      </c>
      <c r="D26">
        <v>1.9852103758241997E-3</v>
      </c>
      <c r="E26">
        <v>1.7999999987314443</v>
      </c>
      <c r="F26">
        <v>0</v>
      </c>
      <c r="G26">
        <v>0.13066230652109939</v>
      </c>
      <c r="H26">
        <v>1.1395678523593853E-3</v>
      </c>
      <c r="I26">
        <v>1.9414511168852773</v>
      </c>
      <c r="J26">
        <v>9.4043421291367007E-4</v>
      </c>
      <c r="K26">
        <v>1.303828720164026</v>
      </c>
      <c r="L26">
        <v>5.7025809178678663E-5</v>
      </c>
      <c r="M26">
        <v>16.933645047645289</v>
      </c>
      <c r="N26">
        <v>6.0620109526407593E-4</v>
      </c>
      <c r="O26">
        <v>0.40834903129328382</v>
      </c>
      <c r="P26">
        <v>4.9013017751013297E-7</v>
      </c>
      <c r="Q26">
        <v>5.499999519360529E-4</v>
      </c>
      <c r="R26">
        <v>27860872.107635397</v>
      </c>
      <c r="S26">
        <v>7385462.1602547374</v>
      </c>
      <c r="T26">
        <v>4237537.6702920543</v>
      </c>
      <c r="U26">
        <v>11622999.83054674</v>
      </c>
      <c r="V26">
        <v>2941.2</v>
      </c>
      <c r="W26">
        <v>4803.8999999999996</v>
      </c>
      <c r="X26">
        <v>317</v>
      </c>
      <c r="Y26">
        <v>351</v>
      </c>
      <c r="Z26">
        <v>60.217134308442382</v>
      </c>
      <c r="AA26">
        <v>1.3115937480382251E-2</v>
      </c>
      <c r="AB26">
        <v>0</v>
      </c>
      <c r="AC26">
        <v>17939.099999999999</v>
      </c>
      <c r="AD26">
        <v>23.463000035285923</v>
      </c>
      <c r="AE26" s="3">
        <f t="shared" si="0"/>
        <v>3.0336496454703684E-4</v>
      </c>
      <c r="AF26" s="3">
        <f t="shared" si="1"/>
        <v>0</v>
      </c>
      <c r="AG26" s="3">
        <f t="shared" si="2"/>
        <v>8.7214735657170379E-3</v>
      </c>
      <c r="AH26" s="3">
        <f t="shared" si="3"/>
        <v>4.8439757495539429E-4</v>
      </c>
      <c r="AI26" s="3">
        <f t="shared" si="4"/>
        <v>4.3737193618119277E-5</v>
      </c>
      <c r="AJ26" s="3">
        <f t="shared" si="5"/>
        <v>3.5798618286756359E-5</v>
      </c>
      <c r="AK26" s="3">
        <f t="shared" si="6"/>
        <v>1.2002726588032785E-6</v>
      </c>
    </row>
    <row r="27" spans="1:37" x14ac:dyDescent="0.3">
      <c r="A27">
        <v>5.9999999999999995E-4</v>
      </c>
      <c r="B27">
        <v>1</v>
      </c>
      <c r="C27">
        <v>4.0181244180261473</v>
      </c>
      <c r="D27">
        <v>1.4939825166707959E-2</v>
      </c>
      <c r="E27">
        <v>1.7999999993257851</v>
      </c>
      <c r="F27">
        <v>0</v>
      </c>
      <c r="G27">
        <v>5.5131248105045936</v>
      </c>
      <c r="H27">
        <v>2.5278754930710683E-2</v>
      </c>
      <c r="I27">
        <v>0.8509440152125135</v>
      </c>
      <c r="J27">
        <v>9.6150233279012065E-3</v>
      </c>
      <c r="K27">
        <v>1.3029806292955111</v>
      </c>
      <c r="L27">
        <v>1.8326583931470479E-4</v>
      </c>
      <c r="M27">
        <v>16.048330242926301</v>
      </c>
      <c r="N27">
        <v>1.7964594694552142E-2</v>
      </c>
      <c r="O27">
        <v>0.35104461117243091</v>
      </c>
      <c r="P27">
        <v>7.8143927157943988E-7</v>
      </c>
      <c r="Q27">
        <v>5.9999996853666129E-4</v>
      </c>
      <c r="R27">
        <v>24524896.200812109</v>
      </c>
      <c r="S27">
        <v>6705373.4354971703</v>
      </c>
      <c r="T27">
        <v>2668623.3211270021</v>
      </c>
      <c r="U27">
        <v>9373996.756624179</v>
      </c>
      <c r="V27">
        <v>1193.8</v>
      </c>
      <c r="W27">
        <v>3582.4</v>
      </c>
      <c r="X27">
        <v>124.4</v>
      </c>
      <c r="Y27">
        <v>233.8</v>
      </c>
      <c r="Z27">
        <v>161.662044711763</v>
      </c>
      <c r="AA27">
        <v>1.3836190358519962E-2</v>
      </c>
      <c r="AB27">
        <v>0</v>
      </c>
      <c r="AC27">
        <v>23185.200000000001</v>
      </c>
      <c r="AD27">
        <v>31.259199953079172</v>
      </c>
      <c r="AE27" s="3">
        <f t="shared" si="0"/>
        <v>3.7181091505491407E-3</v>
      </c>
      <c r="AF27" s="3">
        <f t="shared" si="1"/>
        <v>0</v>
      </c>
      <c r="AG27" s="3">
        <f t="shared" si="2"/>
        <v>4.585195474360578E-3</v>
      </c>
      <c r="AH27" s="3">
        <f t="shared" si="3"/>
        <v>1.1299243141747656E-2</v>
      </c>
      <c r="AI27" s="3">
        <f t="shared" si="4"/>
        <v>1.4065123854818321E-4</v>
      </c>
      <c r="AJ27" s="3">
        <f t="shared" si="5"/>
        <v>1.1194058461297231E-3</v>
      </c>
      <c r="AK27" s="3">
        <f t="shared" si="6"/>
        <v>2.2260397872782096E-6</v>
      </c>
    </row>
    <row r="28" spans="1:37" x14ac:dyDescent="0.3">
      <c r="A28">
        <v>5.9999999999999995E-4</v>
      </c>
      <c r="B28">
        <v>2</v>
      </c>
      <c r="C28">
        <v>6.5429973831395483</v>
      </c>
      <c r="D28">
        <v>8.3601519996395963E-6</v>
      </c>
      <c r="E28">
        <v>1.7999999993431193</v>
      </c>
      <c r="F28">
        <v>0</v>
      </c>
      <c r="G28">
        <v>0.13126716301720243</v>
      </c>
      <c r="H28">
        <v>1.3495072279199199E-6</v>
      </c>
      <c r="I28">
        <v>1.9413394472253791</v>
      </c>
      <c r="J28">
        <v>2.368237880985155E-6</v>
      </c>
      <c r="K28">
        <v>1.2957349547126877</v>
      </c>
      <c r="L28">
        <v>3.4412757706023796E-8</v>
      </c>
      <c r="M28">
        <v>16.91722058500741</v>
      </c>
      <c r="N28">
        <v>5.1455224533839686E-6</v>
      </c>
      <c r="O28">
        <v>0.40800796033833076</v>
      </c>
      <c r="P28">
        <v>0</v>
      </c>
      <c r="Q28">
        <v>5.9999991593539257E-4</v>
      </c>
      <c r="R28">
        <v>27838572.027230192</v>
      </c>
      <c r="S28">
        <v>7379145.5593882184</v>
      </c>
      <c r="T28">
        <v>4230843.9424558487</v>
      </c>
      <c r="U28">
        <v>11609989.501844037</v>
      </c>
      <c r="V28">
        <v>2942</v>
      </c>
      <c r="W28">
        <v>4803</v>
      </c>
      <c r="X28">
        <v>317</v>
      </c>
      <c r="Y28">
        <v>351</v>
      </c>
      <c r="Z28">
        <v>59.77532714669038</v>
      </c>
      <c r="AA28">
        <v>1.3098770677325938E-2</v>
      </c>
      <c r="AB28">
        <v>0</v>
      </c>
      <c r="AC28">
        <v>18224.5</v>
      </c>
      <c r="AD28">
        <v>24.696700072288458</v>
      </c>
      <c r="AE28" s="3">
        <f t="shared" si="0"/>
        <v>1.2777251021347829E-6</v>
      </c>
      <c r="AF28" s="3">
        <f t="shared" si="1"/>
        <v>0</v>
      </c>
      <c r="AG28" s="3">
        <f t="shared" si="2"/>
        <v>1.0280615478397048E-5</v>
      </c>
      <c r="AH28" s="3">
        <f t="shared" si="3"/>
        <v>1.2198989127686619E-6</v>
      </c>
      <c r="AI28" s="3">
        <f t="shared" si="4"/>
        <v>2.6558485268041853E-8</v>
      </c>
      <c r="AJ28" s="3">
        <f t="shared" si="5"/>
        <v>3.0415885561864091E-7</v>
      </c>
      <c r="AK28" s="3">
        <f t="shared" si="6"/>
        <v>0</v>
      </c>
    </row>
    <row r="29" spans="1:37" x14ac:dyDescent="0.3">
      <c r="A29">
        <v>6.4999999999999997E-4</v>
      </c>
      <c r="B29">
        <v>1</v>
      </c>
      <c r="C29">
        <v>4.0174559602800013</v>
      </c>
      <c r="D29">
        <v>1.8398793103362576E-2</v>
      </c>
      <c r="E29">
        <v>1.7999999994322231</v>
      </c>
      <c r="F29">
        <v>0</v>
      </c>
      <c r="G29">
        <v>5.4926671528874769</v>
      </c>
      <c r="H29">
        <v>4.0388688008131869E-2</v>
      </c>
      <c r="I29">
        <v>0.85477066723057216</v>
      </c>
      <c r="J29">
        <v>1.1946965860628626E-2</v>
      </c>
      <c r="K29">
        <v>1.2944511928429758</v>
      </c>
      <c r="L29">
        <v>2.8903203358844143E-4</v>
      </c>
      <c r="M29">
        <v>16.03499683671885</v>
      </c>
      <c r="N29">
        <v>2.0232116262151302E-2</v>
      </c>
      <c r="O29">
        <v>0.35070171630962144</v>
      </c>
      <c r="P29">
        <v>2.2352128113834241E-6</v>
      </c>
      <c r="Q29">
        <v>6.4999998004120906E-4</v>
      </c>
      <c r="R29">
        <v>24502735.249927901</v>
      </c>
      <c r="S29">
        <v>6698513.4715808062</v>
      </c>
      <c r="T29">
        <v>2661673.1774479961</v>
      </c>
      <c r="U29">
        <v>9360186.6490288097</v>
      </c>
      <c r="V29">
        <v>1198.0999999999999</v>
      </c>
      <c r="W29">
        <v>3580.4</v>
      </c>
      <c r="X29">
        <v>125</v>
      </c>
      <c r="Y29">
        <v>234.5</v>
      </c>
      <c r="Z29">
        <v>161.93842891168859</v>
      </c>
      <c r="AA29">
        <v>1.381445216094818E-2</v>
      </c>
      <c r="AB29">
        <v>0</v>
      </c>
      <c r="AC29">
        <v>28658.400000000001</v>
      </c>
      <c r="AD29">
        <v>40.042699956893877</v>
      </c>
      <c r="AE29" s="3">
        <f t="shared" si="0"/>
        <v>4.5797124561585117E-3</v>
      </c>
      <c r="AF29" s="3">
        <f t="shared" si="1"/>
        <v>0</v>
      </c>
      <c r="AG29" s="3">
        <f t="shared" si="2"/>
        <v>7.3532014381937688E-3</v>
      </c>
      <c r="AH29" s="3">
        <f t="shared" si="3"/>
        <v>1.3976808422002112E-2</v>
      </c>
      <c r="AI29" s="3">
        <f t="shared" si="4"/>
        <v>2.2328538548730173E-4</v>
      </c>
      <c r="AJ29" s="3">
        <f t="shared" si="5"/>
        <v>1.2617474433060934E-3</v>
      </c>
      <c r="AK29" s="3">
        <f t="shared" si="6"/>
        <v>6.3735439760723564E-6</v>
      </c>
    </row>
    <row r="30" spans="1:37" x14ac:dyDescent="0.3">
      <c r="A30">
        <v>6.4999999999999997E-4</v>
      </c>
      <c r="B30">
        <v>2</v>
      </c>
      <c r="C30">
        <v>6.5379385646474493</v>
      </c>
      <c r="D30">
        <v>6.7698312617599135E-4</v>
      </c>
      <c r="E30">
        <v>1.7999999971068732</v>
      </c>
      <c r="F30">
        <v>0</v>
      </c>
      <c r="G30">
        <v>0.13204137692206699</v>
      </c>
      <c r="H30">
        <v>1.0355568624657733E-4</v>
      </c>
      <c r="I30">
        <v>1.9419252402784459</v>
      </c>
      <c r="J30">
        <v>7.8646531285667375E-5</v>
      </c>
      <c r="K30">
        <v>1.2883814832174052</v>
      </c>
      <c r="L30">
        <v>1.2450804119147179E-4</v>
      </c>
      <c r="M30">
        <v>16.909542844427254</v>
      </c>
      <c r="N30">
        <v>8.9846260837571194E-4</v>
      </c>
      <c r="O30">
        <v>0.40771352936045863</v>
      </c>
      <c r="P30">
        <v>2.1826400654759839E-6</v>
      </c>
      <c r="Q30">
        <v>6.4999996258991171E-4</v>
      </c>
      <c r="R30">
        <v>27818098.820767008</v>
      </c>
      <c r="S30">
        <v>7373095.3568155151</v>
      </c>
      <c r="T30">
        <v>4226283.9165591039</v>
      </c>
      <c r="U30">
        <v>11599379.273374571</v>
      </c>
      <c r="V30">
        <v>2943</v>
      </c>
      <c r="W30">
        <v>4803</v>
      </c>
      <c r="X30">
        <v>317</v>
      </c>
      <c r="Y30">
        <v>351</v>
      </c>
      <c r="Z30">
        <v>59.215793770668917</v>
      </c>
      <c r="AA30">
        <v>1.3077533528387492E-2</v>
      </c>
      <c r="AB30">
        <v>0</v>
      </c>
      <c r="AC30">
        <v>16590</v>
      </c>
      <c r="AD30">
        <v>23.212900042533832</v>
      </c>
      <c r="AE30" s="3">
        <f t="shared" si="0"/>
        <v>1.0354687788542976E-4</v>
      </c>
      <c r="AF30" s="3">
        <f t="shared" si="1"/>
        <v>0</v>
      </c>
      <c r="AG30" s="3">
        <f t="shared" si="2"/>
        <v>7.8426693708062137E-4</v>
      </c>
      <c r="AH30" s="3">
        <f t="shared" si="3"/>
        <v>4.0499257980904827E-5</v>
      </c>
      <c r="AI30" s="3">
        <f t="shared" si="4"/>
        <v>9.6639111019000844E-5</v>
      </c>
      <c r="AJ30" s="3">
        <f t="shared" si="5"/>
        <v>5.3133465324392924E-5</v>
      </c>
      <c r="AK30" s="3">
        <f t="shared" si="6"/>
        <v>5.3533667840252527E-6</v>
      </c>
    </row>
    <row r="31" spans="1:37" x14ac:dyDescent="0.3">
      <c r="A31">
        <v>6.9999999999999999E-4</v>
      </c>
      <c r="B31">
        <v>1</v>
      </c>
      <c r="C31">
        <v>4.038307275589351</v>
      </c>
      <c r="D31">
        <v>1.0776608302869614E-3</v>
      </c>
      <c r="E31">
        <v>1.7999999974324925</v>
      </c>
      <c r="F31">
        <v>0</v>
      </c>
      <c r="G31">
        <v>5.4349565228566039</v>
      </c>
      <c r="H31">
        <v>3.6722206033806618E-2</v>
      </c>
      <c r="I31">
        <v>0.85819276734804828</v>
      </c>
      <c r="J31">
        <v>6.4352831160648201E-3</v>
      </c>
      <c r="K31">
        <v>1.2859044416977219</v>
      </c>
      <c r="L31">
        <v>4.2835705502624751E-5</v>
      </c>
      <c r="M31">
        <v>16.008873263117177</v>
      </c>
      <c r="N31">
        <v>3.1617264363645891E-3</v>
      </c>
      <c r="O31">
        <v>0.35039419965385626</v>
      </c>
      <c r="P31">
        <v>2.4333494333259048E-7</v>
      </c>
      <c r="Q31">
        <v>6.9999993915870456E-4</v>
      </c>
      <c r="R31">
        <v>24486289.39351695</v>
      </c>
      <c r="S31">
        <v>6691486.1478791628</v>
      </c>
      <c r="T31">
        <v>2649236.5876151593</v>
      </c>
      <c r="U31">
        <v>9340722.7354943268</v>
      </c>
      <c r="V31">
        <v>1204.3</v>
      </c>
      <c r="W31">
        <v>3587.3</v>
      </c>
      <c r="X31">
        <v>126</v>
      </c>
      <c r="Y31">
        <v>236.8</v>
      </c>
      <c r="Z31">
        <v>162.89813052468497</v>
      </c>
      <c r="AA31">
        <v>1.3803607664324129E-2</v>
      </c>
      <c r="AB31">
        <v>0</v>
      </c>
      <c r="AC31">
        <v>21415</v>
      </c>
      <c r="AD31">
        <v>30.952699995040849</v>
      </c>
      <c r="AE31" s="3">
        <f t="shared" si="0"/>
        <v>2.6685954206634449E-4</v>
      </c>
      <c r="AF31" s="3">
        <f t="shared" si="1"/>
        <v>0</v>
      </c>
      <c r="AG31" s="3">
        <f t="shared" si="2"/>
        <v>6.7566696954008913E-3</v>
      </c>
      <c r="AH31" s="3">
        <f t="shared" si="3"/>
        <v>7.4986452472104431E-3</v>
      </c>
      <c r="AI31" s="3">
        <f t="shared" si="4"/>
        <v>3.3311733060094804E-5</v>
      </c>
      <c r="AJ31" s="3">
        <f t="shared" si="5"/>
        <v>1.9749837383302213E-4</v>
      </c>
      <c r="AK31" s="3">
        <f t="shared" si="6"/>
        <v>6.9446053494314013E-7</v>
      </c>
    </row>
    <row r="32" spans="1:37" x14ac:dyDescent="0.3">
      <c r="A32">
        <v>6.9999999999999999E-4</v>
      </c>
      <c r="B32">
        <v>2</v>
      </c>
      <c r="C32">
        <v>6.5340145013588922</v>
      </c>
      <c r="D32">
        <v>3.596531072929624E-6</v>
      </c>
      <c r="E32">
        <v>1.7999999992996192</v>
      </c>
      <c r="F32">
        <v>0</v>
      </c>
      <c r="G32">
        <v>0.13591406380729332</v>
      </c>
      <c r="H32">
        <v>7.5555157040745958E-7</v>
      </c>
      <c r="I32">
        <v>1.9423806806230624</v>
      </c>
      <c r="J32">
        <v>9.7738694161167501E-7</v>
      </c>
      <c r="K32">
        <v>1.2809817333756359</v>
      </c>
      <c r="L32">
        <v>6.8825515412047593E-8</v>
      </c>
      <c r="M32">
        <v>16.896462075224587</v>
      </c>
      <c r="N32">
        <v>2.4105311851665339E-6</v>
      </c>
      <c r="O32">
        <v>0.40740922676321184</v>
      </c>
      <c r="P32">
        <v>4.9670537312825518E-9</v>
      </c>
      <c r="Q32">
        <v>6.9999991950906555E-4</v>
      </c>
      <c r="R32">
        <v>27797087.636737205</v>
      </c>
      <c r="S32">
        <v>7367386.934054859</v>
      </c>
      <c r="T32">
        <v>4221569.8507992886</v>
      </c>
      <c r="U32">
        <v>11588956.78485411</v>
      </c>
      <c r="V32">
        <v>2943</v>
      </c>
      <c r="W32">
        <v>4802</v>
      </c>
      <c r="X32">
        <v>316</v>
      </c>
      <c r="Y32">
        <v>351</v>
      </c>
      <c r="Z32">
        <v>57.576225549178275</v>
      </c>
      <c r="AA32">
        <v>1.30602793875994E-2</v>
      </c>
      <c r="AB32">
        <v>0</v>
      </c>
      <c r="AC32">
        <v>18797.8</v>
      </c>
      <c r="AD32">
        <v>27.3254000663757</v>
      </c>
      <c r="AE32" s="3">
        <f t="shared" si="0"/>
        <v>5.5043206166463912E-7</v>
      </c>
      <c r="AF32" s="3">
        <f t="shared" si="1"/>
        <v>0</v>
      </c>
      <c r="AG32" s="3">
        <f t="shared" si="2"/>
        <v>5.5590389194654902E-6</v>
      </c>
      <c r="AH32" s="3">
        <f t="shared" si="3"/>
        <v>5.0319020950010483E-7</v>
      </c>
      <c r="AI32" s="3">
        <f t="shared" si="4"/>
        <v>5.3728725101082416E-8</v>
      </c>
      <c r="AJ32" s="3">
        <f t="shared" si="5"/>
        <v>1.4266484749497436E-7</v>
      </c>
      <c r="AK32" s="3">
        <f t="shared" si="6"/>
        <v>1.2191804713763705E-8</v>
      </c>
    </row>
    <row r="33" spans="1:37" x14ac:dyDescent="0.3">
      <c r="A33">
        <v>7.5000000000000002E-4</v>
      </c>
      <c r="B33">
        <v>1</v>
      </c>
      <c r="C33">
        <v>4.0356366441365745</v>
      </c>
      <c r="D33">
        <v>1.2514540472555791E-2</v>
      </c>
      <c r="E33">
        <v>1.7999999973683471</v>
      </c>
      <c r="F33">
        <v>0</v>
      </c>
      <c r="G33">
        <v>5.4291353156369961</v>
      </c>
      <c r="H33">
        <v>1.9087786360750123E-2</v>
      </c>
      <c r="I33">
        <v>0.859594141478636</v>
      </c>
      <c r="J33">
        <v>1.550879853922204E-3</v>
      </c>
      <c r="K33">
        <v>1.27788091122256</v>
      </c>
      <c r="L33">
        <v>2.42435463353637E-4</v>
      </c>
      <c r="M33">
        <v>15.99729561341432</v>
      </c>
      <c r="N33">
        <v>9.5347820278854321E-3</v>
      </c>
      <c r="O33">
        <v>0.35006417661532702</v>
      </c>
      <c r="P33">
        <v>1.0642021291130447E-6</v>
      </c>
      <c r="Q33">
        <v>7.4999990225593197E-4</v>
      </c>
      <c r="R33">
        <v>24464655.917961977</v>
      </c>
      <c r="S33">
        <v>6685040.511836064</v>
      </c>
      <c r="T33">
        <v>2643079.222575183</v>
      </c>
      <c r="U33">
        <v>9328119.7344112545</v>
      </c>
      <c r="V33">
        <v>1206</v>
      </c>
      <c r="W33">
        <v>3585.6</v>
      </c>
      <c r="X33">
        <v>126.1</v>
      </c>
      <c r="Y33">
        <v>236.6</v>
      </c>
      <c r="Z33">
        <v>162.9588613455781</v>
      </c>
      <c r="AA33">
        <v>1.3782256231809379E-2</v>
      </c>
      <c r="AB33">
        <v>0</v>
      </c>
      <c r="AC33">
        <v>23963.3</v>
      </c>
      <c r="AD33">
        <v>35.77469999790187</v>
      </c>
      <c r="AE33" s="3">
        <f t="shared" si="0"/>
        <v>3.1010077408079634E-3</v>
      </c>
      <c r="AF33" s="3">
        <f t="shared" si="1"/>
        <v>0</v>
      </c>
      <c r="AG33" s="3">
        <f t="shared" si="2"/>
        <v>3.5158059711227823E-3</v>
      </c>
      <c r="AH33" s="3">
        <f t="shared" si="3"/>
        <v>1.8042001208319646E-3</v>
      </c>
      <c r="AI33" s="3">
        <f t="shared" si="4"/>
        <v>1.8971678911902429E-4</v>
      </c>
      <c r="AJ33" s="3">
        <f t="shared" si="5"/>
        <v>5.9602461930441343E-4</v>
      </c>
      <c r="AK33" s="3">
        <f t="shared" si="6"/>
        <v>3.0400200883235714E-6</v>
      </c>
    </row>
    <row r="34" spans="1:37" x14ac:dyDescent="0.3">
      <c r="A34">
        <v>7.5000000000000002E-4</v>
      </c>
      <c r="B34">
        <v>2</v>
      </c>
      <c r="C34">
        <v>6.5459880381322391</v>
      </c>
      <c r="D34">
        <v>7.6881786260992102E-3</v>
      </c>
      <c r="E34">
        <v>1.7999999989217028</v>
      </c>
      <c r="F34">
        <v>2.8097899007262688E-8</v>
      </c>
      <c r="G34">
        <v>0.1401970202255311</v>
      </c>
      <c r="H34">
        <v>5.3474630402948458E-3</v>
      </c>
      <c r="I34">
        <v>1.9381002894548729</v>
      </c>
      <c r="J34">
        <v>2.6085448555345854E-3</v>
      </c>
      <c r="K34">
        <v>1.2729797199897832</v>
      </c>
      <c r="L34">
        <v>8.5382099467563313E-4</v>
      </c>
      <c r="M34">
        <v>16.872945234556983</v>
      </c>
      <c r="N34">
        <v>5.6939137018678816E-3</v>
      </c>
      <c r="O34">
        <v>0.40710875891839154</v>
      </c>
      <c r="P34">
        <v>3.3478236928183481E-6</v>
      </c>
      <c r="Q34">
        <v>7.4999988695243977E-4</v>
      </c>
      <c r="R34">
        <v>27781537.647947066</v>
      </c>
      <c r="S34">
        <v>7362310.3668958498</v>
      </c>
      <c r="T34">
        <v>4209390.9340123357</v>
      </c>
      <c r="U34">
        <v>11571701.300908141</v>
      </c>
      <c r="V34">
        <v>2944</v>
      </c>
      <c r="W34">
        <v>4802.8</v>
      </c>
      <c r="X34">
        <v>316.3</v>
      </c>
      <c r="Y34">
        <v>351</v>
      </c>
      <c r="Z34">
        <v>55.782183051181462</v>
      </c>
      <c r="AA34">
        <v>1.304885485262997E-2</v>
      </c>
      <c r="AB34">
        <v>0</v>
      </c>
      <c r="AC34">
        <v>18189.599999999999</v>
      </c>
      <c r="AD34">
        <v>27.307600021362269</v>
      </c>
      <c r="AE34" s="3">
        <f t="shared" si="0"/>
        <v>1.1744871181116412E-3</v>
      </c>
      <c r="AF34" s="3">
        <f t="shared" si="1"/>
        <v>1.5609943902274915E-8</v>
      </c>
      <c r="AG34" s="3">
        <f t="shared" si="2"/>
        <v>3.8142487134837311E-2</v>
      </c>
      <c r="AH34" s="3">
        <f t="shared" si="3"/>
        <v>1.3459287270775279E-3</v>
      </c>
      <c r="AI34" s="3">
        <f t="shared" si="4"/>
        <v>6.7072631344235851E-4</v>
      </c>
      <c r="AJ34" s="3">
        <f t="shared" si="5"/>
        <v>3.3745819847778229E-4</v>
      </c>
      <c r="AK34" s="3">
        <f t="shared" si="6"/>
        <v>8.2234135706459903E-6</v>
      </c>
    </row>
    <row r="35" spans="1:37" x14ac:dyDescent="0.3">
      <c r="A35">
        <v>8.0000000000000004E-4</v>
      </c>
      <c r="B35">
        <v>1</v>
      </c>
      <c r="C35">
        <v>4.0448170776350638</v>
      </c>
      <c r="D35">
        <v>4.409788124855824E-3</v>
      </c>
      <c r="E35">
        <v>1.799999999061725</v>
      </c>
      <c r="F35">
        <v>2.8097899007262688E-8</v>
      </c>
      <c r="G35">
        <v>5.425414953163477</v>
      </c>
      <c r="H35">
        <v>2.3959057229648753E-5</v>
      </c>
      <c r="I35">
        <v>0.85671546867522808</v>
      </c>
      <c r="J35">
        <v>1.2443391847996423E-3</v>
      </c>
      <c r="K35">
        <v>1.2695338582172691</v>
      </c>
      <c r="L35">
        <v>1.7534183593678361E-4</v>
      </c>
      <c r="M35">
        <v>15.973561311368638</v>
      </c>
      <c r="N35">
        <v>4.949815020671172E-3</v>
      </c>
      <c r="O35">
        <v>0.34973230764912655</v>
      </c>
      <c r="P35">
        <v>6.3350871153490014E-7</v>
      </c>
      <c r="Q35">
        <v>7.999999034266432E-4</v>
      </c>
      <c r="R35">
        <v>24444534.701218002</v>
      </c>
      <c r="S35">
        <v>6678686.8068432016</v>
      </c>
      <c r="T35">
        <v>2633977.3161296081</v>
      </c>
      <c r="U35">
        <v>9312664.1229728125</v>
      </c>
      <c r="V35">
        <v>1204.5999999999999</v>
      </c>
      <c r="W35">
        <v>3589.1</v>
      </c>
      <c r="X35">
        <v>126</v>
      </c>
      <c r="Y35">
        <v>237</v>
      </c>
      <c r="Z35">
        <v>163.08000873575992</v>
      </c>
      <c r="AA35">
        <v>1.3770071966851608E-2</v>
      </c>
      <c r="AB35">
        <v>0</v>
      </c>
      <c r="AC35">
        <v>21088.6</v>
      </c>
      <c r="AD35">
        <v>31.256499934196416</v>
      </c>
      <c r="AE35" s="3">
        <f t="shared" si="0"/>
        <v>1.0902317806258256E-3</v>
      </c>
      <c r="AF35" s="3">
        <f t="shared" si="1"/>
        <v>1.5609943901060617E-8</v>
      </c>
      <c r="AG35" s="3">
        <f t="shared" si="2"/>
        <v>4.4160782975095E-6</v>
      </c>
      <c r="AH35" s="3">
        <f t="shared" si="3"/>
        <v>1.4524532710070142E-3</v>
      </c>
      <c r="AI35" s="3">
        <f t="shared" si="4"/>
        <v>1.3811513163028652E-4</v>
      </c>
      <c r="AJ35" s="3">
        <f t="shared" si="5"/>
        <v>3.0987548262943152E-4</v>
      </c>
      <c r="AK35" s="3">
        <f t="shared" si="6"/>
        <v>1.8114103206343634E-6</v>
      </c>
    </row>
    <row r="36" spans="1:37" x14ac:dyDescent="0.3">
      <c r="A36">
        <v>8.0000000000000004E-4</v>
      </c>
      <c r="B36">
        <v>2</v>
      </c>
      <c r="C36">
        <v>6.5328444023340477</v>
      </c>
      <c r="D36">
        <v>3.1348314817025427E-3</v>
      </c>
      <c r="E36">
        <v>1.7999999997686751</v>
      </c>
      <c r="F36">
        <v>0</v>
      </c>
      <c r="G36">
        <v>0.12618336309313322</v>
      </c>
      <c r="H36">
        <v>3.0190904463372817E-3</v>
      </c>
      <c r="I36">
        <v>1.9422781563587894</v>
      </c>
      <c r="J36">
        <v>1.3388514572457504E-3</v>
      </c>
      <c r="K36">
        <v>1.2678129216791589</v>
      </c>
      <c r="L36">
        <v>3.4902276629031082E-4</v>
      </c>
      <c r="M36">
        <v>16.868254469831822</v>
      </c>
      <c r="N36">
        <v>1.8705022648852891E-3</v>
      </c>
      <c r="O36">
        <v>0.4068007476026449</v>
      </c>
      <c r="P36">
        <v>4.7821765647457158E-6</v>
      </c>
      <c r="Q36">
        <v>7.9999993366758305E-4</v>
      </c>
      <c r="R36">
        <v>27756928.312909134</v>
      </c>
      <c r="S36">
        <v>7355679.8418991845</v>
      </c>
      <c r="T36">
        <v>4209372.0129957069</v>
      </c>
      <c r="U36">
        <v>11565051.85489486</v>
      </c>
      <c r="V36">
        <v>2947.5</v>
      </c>
      <c r="W36">
        <v>4801.3999999999996</v>
      </c>
      <c r="X36">
        <v>317</v>
      </c>
      <c r="Y36">
        <v>351</v>
      </c>
      <c r="Z36">
        <v>60.610042160458264</v>
      </c>
      <c r="AA36">
        <v>1.3033332896031511E-2</v>
      </c>
      <c r="AB36">
        <v>0</v>
      </c>
      <c r="AC36">
        <v>19231</v>
      </c>
      <c r="AD36">
        <v>28.51820003986353</v>
      </c>
      <c r="AE36" s="3">
        <f t="shared" si="0"/>
        <v>4.7985705592230751E-4</v>
      </c>
      <c r="AF36" s="3">
        <f t="shared" si="1"/>
        <v>0</v>
      </c>
      <c r="AG36" s="3">
        <f t="shared" si="2"/>
        <v>2.3926216359512913E-2</v>
      </c>
      <c r="AH36" s="3">
        <f t="shared" si="3"/>
        <v>6.8932014339064093E-4</v>
      </c>
      <c r="AI36" s="3">
        <f t="shared" si="4"/>
        <v>2.7529516407519061E-4</v>
      </c>
      <c r="AJ36" s="3">
        <f t="shared" si="5"/>
        <v>1.1088890484967519E-4</v>
      </c>
      <c r="AK36" s="3">
        <f t="shared" si="6"/>
        <v>1.175557467120698E-5</v>
      </c>
    </row>
    <row r="37" spans="1:37" x14ac:dyDescent="0.3">
      <c r="A37">
        <v>8.4999999999999995E-4</v>
      </c>
      <c r="B37">
        <v>1</v>
      </c>
      <c r="C37">
        <v>4.0427233449674382</v>
      </c>
      <c r="D37">
        <v>1.5068716516652023E-2</v>
      </c>
      <c r="E37">
        <v>1.799999997100209</v>
      </c>
      <c r="F37">
        <v>0</v>
      </c>
      <c r="G37">
        <v>5.4132272297821453</v>
      </c>
      <c r="H37">
        <v>2.4128118439315931E-2</v>
      </c>
      <c r="I37">
        <v>0.85939953202659858</v>
      </c>
      <c r="J37">
        <v>3.306025655044645E-3</v>
      </c>
      <c r="K37">
        <v>1.2616603040427177</v>
      </c>
      <c r="L37">
        <v>3.4085222046652388E-4</v>
      </c>
      <c r="M37">
        <v>15.960140547542158</v>
      </c>
      <c r="N37">
        <v>1.4126146099282436E-2</v>
      </c>
      <c r="O37">
        <v>0.34940690309174821</v>
      </c>
      <c r="P37">
        <v>5.4858404510314168E-7</v>
      </c>
      <c r="Q37">
        <v>8.4999993847944145E-4</v>
      </c>
      <c r="R37">
        <v>24422736.055514701</v>
      </c>
      <c r="S37">
        <v>6672293.1411931934</v>
      </c>
      <c r="T37">
        <v>2628052.8565975912</v>
      </c>
      <c r="U37">
        <v>9300345.9977907911</v>
      </c>
      <c r="V37">
        <v>1207.4000000000001</v>
      </c>
      <c r="W37">
        <v>3588</v>
      </c>
      <c r="X37">
        <v>127.5</v>
      </c>
      <c r="Y37">
        <v>236.7</v>
      </c>
      <c r="Z37">
        <v>163.20984291080481</v>
      </c>
      <c r="AA37">
        <v>1.3750826495788449E-2</v>
      </c>
      <c r="AB37">
        <v>0</v>
      </c>
      <c r="AC37">
        <v>22305.200000000001</v>
      </c>
      <c r="AD37">
        <v>21.025500011444041</v>
      </c>
      <c r="AE37" s="3">
        <f t="shared" si="0"/>
        <v>3.7273677248803659E-3</v>
      </c>
      <c r="AF37" s="3">
        <f t="shared" si="1"/>
        <v>0</v>
      </c>
      <c r="AG37" s="3">
        <f t="shared" si="2"/>
        <v>4.4572521002941463E-3</v>
      </c>
      <c r="AH37" s="3">
        <f t="shared" si="3"/>
        <v>3.8469018562862366E-3</v>
      </c>
      <c r="AI37" s="3">
        <f t="shared" si="4"/>
        <v>2.7016164285611322E-4</v>
      </c>
      <c r="AJ37" s="3">
        <f t="shared" si="5"/>
        <v>8.8508907908444736E-4</v>
      </c>
      <c r="AK37" s="3">
        <f t="shared" si="6"/>
        <v>1.5700435230356425E-6</v>
      </c>
    </row>
    <row r="38" spans="1:37" x14ac:dyDescent="0.3">
      <c r="A38">
        <v>8.4999999999999995E-4</v>
      </c>
      <c r="B38">
        <v>2</v>
      </c>
      <c r="C38">
        <v>6.5383562890601983</v>
      </c>
      <c r="D38">
        <v>1.3951570867523806E-4</v>
      </c>
      <c r="E38">
        <v>1.7999999991197662</v>
      </c>
      <c r="F38">
        <v>0</v>
      </c>
      <c r="G38">
        <v>0.13197772963278581</v>
      </c>
      <c r="H38">
        <v>2.1540719835348965E-5</v>
      </c>
      <c r="I38">
        <v>1.9394362846458422</v>
      </c>
      <c r="J38">
        <v>9.1409427058142259E-5</v>
      </c>
      <c r="K38">
        <v>1.2601006674851649</v>
      </c>
      <c r="L38">
        <v>9.1249315687663802E-5</v>
      </c>
      <c r="M38">
        <v>16.849459974942199</v>
      </c>
      <c r="N38">
        <v>5.4492332530061294E-4</v>
      </c>
      <c r="O38">
        <v>0.40650005653979182</v>
      </c>
      <c r="P38">
        <v>3.2624129203305691E-7</v>
      </c>
      <c r="Q38">
        <v>8.4999995188884936E-4</v>
      </c>
      <c r="R38">
        <v>27739280.005520642</v>
      </c>
      <c r="S38">
        <v>7350336.9622716289</v>
      </c>
      <c r="T38">
        <v>4199966.3056047037</v>
      </c>
      <c r="U38">
        <v>11550303.267876299</v>
      </c>
      <c r="V38">
        <v>2946.8</v>
      </c>
      <c r="W38">
        <v>4802</v>
      </c>
      <c r="X38">
        <v>317</v>
      </c>
      <c r="Y38">
        <v>351</v>
      </c>
      <c r="Z38">
        <v>58.35790844418419</v>
      </c>
      <c r="AA38">
        <v>1.3019262008527757E-2</v>
      </c>
      <c r="AB38">
        <v>0</v>
      </c>
      <c r="AC38">
        <v>21283.5</v>
      </c>
      <c r="AD38">
        <v>19.349999976158088</v>
      </c>
      <c r="AE38" s="3">
        <f t="shared" si="0"/>
        <v>2.1338040098651706E-5</v>
      </c>
      <c r="AF38" s="3">
        <f t="shared" si="1"/>
        <v>0</v>
      </c>
      <c r="AG38" s="3">
        <f t="shared" si="2"/>
        <v>1.6321480825048104E-4</v>
      </c>
      <c r="AH38" s="3">
        <f t="shared" si="3"/>
        <v>4.7131956734961471E-5</v>
      </c>
      <c r="AI38" s="3">
        <f t="shared" si="4"/>
        <v>7.2414306286952332E-5</v>
      </c>
      <c r="AJ38" s="3">
        <f t="shared" si="5"/>
        <v>3.2340699708536641E-5</v>
      </c>
      <c r="AK38" s="3">
        <f t="shared" si="6"/>
        <v>8.0256149238966101E-7</v>
      </c>
    </row>
    <row r="39" spans="1:37" x14ac:dyDescent="0.3">
      <c r="A39">
        <v>8.9999999999999998E-4</v>
      </c>
      <c r="B39">
        <v>1</v>
      </c>
      <c r="C39">
        <v>4.0425082961358694</v>
      </c>
      <c r="D39">
        <v>1.4968918134264174E-2</v>
      </c>
      <c r="E39">
        <v>1.7999999965451294</v>
      </c>
      <c r="F39">
        <v>0</v>
      </c>
      <c r="G39">
        <v>5.4101362694828952</v>
      </c>
      <c r="H39">
        <v>2.9503593255384816E-2</v>
      </c>
      <c r="I39">
        <v>0.85968718845302872</v>
      </c>
      <c r="J39">
        <v>4.5800552395267617E-3</v>
      </c>
      <c r="K39">
        <v>1.2540739283469049</v>
      </c>
      <c r="L39">
        <v>3.1659533448899567E-4</v>
      </c>
      <c r="M39">
        <v>15.945007272314053</v>
      </c>
      <c r="N39">
        <v>1.447388081035708E-2</v>
      </c>
      <c r="O39">
        <v>0.3490891438641906</v>
      </c>
      <c r="P39">
        <v>4.9133677737275873E-7</v>
      </c>
      <c r="Q39">
        <v>8.9999989206287438E-4</v>
      </c>
      <c r="R39">
        <v>24402144.93201226</v>
      </c>
      <c r="S39">
        <v>6666310.6315557472</v>
      </c>
      <c r="T39">
        <v>2621727.2916208492</v>
      </c>
      <c r="U39">
        <v>9288037.9231766015</v>
      </c>
      <c r="V39">
        <v>1208.2</v>
      </c>
      <c r="W39">
        <v>3586.3</v>
      </c>
      <c r="X39">
        <v>127.6</v>
      </c>
      <c r="Y39">
        <v>236.6</v>
      </c>
      <c r="Z39">
        <v>163.2562331303165</v>
      </c>
      <c r="AA39">
        <v>1.3734139824390109E-2</v>
      </c>
      <c r="AB39">
        <v>0</v>
      </c>
      <c r="AC39">
        <v>22559.4</v>
      </c>
      <c r="AD39">
        <v>18.903800082206693</v>
      </c>
      <c r="AE39" s="3">
        <f t="shared" si="0"/>
        <v>3.702878766772744E-3</v>
      </c>
      <c r="AF39" s="3">
        <f t="shared" si="1"/>
        <v>0</v>
      </c>
      <c r="AG39" s="3">
        <f t="shared" si="2"/>
        <v>5.4533918899245751E-3</v>
      </c>
      <c r="AH39" s="3">
        <f t="shared" si="3"/>
        <v>5.3275834524978563E-3</v>
      </c>
      <c r="AI39" s="3">
        <f t="shared" si="4"/>
        <v>2.5245348566198586E-4</v>
      </c>
      <c r="AJ39" s="3">
        <f t="shared" si="5"/>
        <v>9.0773748566980292E-4</v>
      </c>
      <c r="AK39" s="3">
        <f t="shared" si="6"/>
        <v>1.4074822606454587E-6</v>
      </c>
    </row>
    <row r="40" spans="1:37" x14ac:dyDescent="0.3">
      <c r="A40">
        <v>8.9999999999999998E-4</v>
      </c>
      <c r="B40">
        <v>2</v>
      </c>
      <c r="C40">
        <v>6.5345396935756055</v>
      </c>
      <c r="D40">
        <v>2.5748015489523331E-3</v>
      </c>
      <c r="E40">
        <v>1.7999999977127932</v>
      </c>
      <c r="F40">
        <v>0</v>
      </c>
      <c r="G40">
        <v>0.1247515424986276</v>
      </c>
      <c r="H40">
        <v>3.5807600245313964E-7</v>
      </c>
      <c r="I40">
        <v>1.940451347735868</v>
      </c>
      <c r="J40">
        <v>9.5486553123043231E-4</v>
      </c>
      <c r="K40">
        <v>1.2542747092354301</v>
      </c>
      <c r="L40">
        <v>5.5554648351790248E-5</v>
      </c>
      <c r="M40">
        <v>16.837740201670272</v>
      </c>
      <c r="N40">
        <v>1.2562665654519082E-3</v>
      </c>
      <c r="O40">
        <v>0.40620915118271644</v>
      </c>
      <c r="P40">
        <v>0</v>
      </c>
      <c r="Q40">
        <v>8.9999994865280243E-4</v>
      </c>
      <c r="R40">
        <v>27718608.504903592</v>
      </c>
      <c r="S40">
        <v>7344516.4681574702</v>
      </c>
      <c r="T40">
        <v>4195859.9350328557</v>
      </c>
      <c r="U40">
        <v>11540376.403190291</v>
      </c>
      <c r="V40">
        <v>2948.1</v>
      </c>
      <c r="W40">
        <v>4801.8</v>
      </c>
      <c r="X40">
        <v>317</v>
      </c>
      <c r="Y40">
        <v>351</v>
      </c>
      <c r="Z40">
        <v>60.941282970482881</v>
      </c>
      <c r="AA40">
        <v>1.300670284109481E-2</v>
      </c>
      <c r="AB40">
        <v>0</v>
      </c>
      <c r="AC40">
        <v>18958.8</v>
      </c>
      <c r="AD40">
        <v>16.055299997329669</v>
      </c>
      <c r="AE40" s="3">
        <f t="shared" si="0"/>
        <v>3.9402952154131594E-4</v>
      </c>
      <c r="AF40" s="3">
        <f t="shared" si="1"/>
        <v>0</v>
      </c>
      <c r="AG40" s="3">
        <f t="shared" si="2"/>
        <v>2.870313226444305E-6</v>
      </c>
      <c r="AH40" s="3">
        <f t="shared" si="3"/>
        <v>4.9208424233082473E-4</v>
      </c>
      <c r="AI40" s="3">
        <f t="shared" si="4"/>
        <v>4.429224949106625E-5</v>
      </c>
      <c r="AJ40" s="3">
        <f t="shared" si="5"/>
        <v>7.4610164452311068E-5</v>
      </c>
      <c r="AK40" s="3">
        <f t="shared" si="6"/>
        <v>0</v>
      </c>
    </row>
    <row r="41" spans="1:37" x14ac:dyDescent="0.3">
      <c r="A41">
        <v>9.5E-4</v>
      </c>
      <c r="B41">
        <v>1</v>
      </c>
      <c r="C41">
        <v>4.036640172522068</v>
      </c>
      <c r="D41">
        <v>1.4050156078215749E-2</v>
      </c>
      <c r="E41">
        <v>1.7999999966477902</v>
      </c>
      <c r="F41">
        <v>0</v>
      </c>
      <c r="G41">
        <v>5.4083467357830219</v>
      </c>
      <c r="H41">
        <v>3.3838299520975078E-2</v>
      </c>
      <c r="I41">
        <v>0.86174479817304772</v>
      </c>
      <c r="J41">
        <v>5.0993645894862197E-3</v>
      </c>
      <c r="K41">
        <v>1.246762868618261</v>
      </c>
      <c r="L41">
        <v>2.685884662210707E-4</v>
      </c>
      <c r="M41">
        <v>15.935023062352503</v>
      </c>
      <c r="N41">
        <v>1.3301109022390175E-2</v>
      </c>
      <c r="O41">
        <v>0.3487745253662709</v>
      </c>
      <c r="P41">
        <v>1.9607031727311874E-6</v>
      </c>
      <c r="Q41">
        <v>9.4999996766545881E-4</v>
      </c>
      <c r="R41">
        <v>24381072.824631881</v>
      </c>
      <c r="S41">
        <v>6660480.5656960346</v>
      </c>
      <c r="T41">
        <v>2616919.5081459815</v>
      </c>
      <c r="U41">
        <v>9277400.0738420226</v>
      </c>
      <c r="V41">
        <v>1210.0999999999999</v>
      </c>
      <c r="W41">
        <v>3581.1</v>
      </c>
      <c r="X41">
        <v>127.5</v>
      </c>
      <c r="Y41">
        <v>236.7</v>
      </c>
      <c r="Z41">
        <v>163.2439412320366</v>
      </c>
      <c r="AA41">
        <v>1.3714066537564759E-2</v>
      </c>
      <c r="AB41">
        <v>0</v>
      </c>
      <c r="AC41">
        <v>23883.7</v>
      </c>
      <c r="AD41">
        <v>19.359399962425179</v>
      </c>
      <c r="AE41" s="3">
        <f t="shared" si="0"/>
        <v>3.4806560599225512E-3</v>
      </c>
      <c r="AF41" s="3">
        <f t="shared" si="1"/>
        <v>0</v>
      </c>
      <c r="AG41" s="3">
        <f t="shared" si="2"/>
        <v>6.2566808627657188E-3</v>
      </c>
      <c r="AH41" s="3">
        <f t="shared" si="3"/>
        <v>5.9174881012304201E-3</v>
      </c>
      <c r="AI41" s="3">
        <f t="shared" si="4"/>
        <v>2.154286697026331E-4</v>
      </c>
      <c r="AJ41" s="3">
        <f t="shared" si="5"/>
        <v>8.347091165380792E-4</v>
      </c>
      <c r="AK41" s="3">
        <f t="shared" si="6"/>
        <v>5.6216926126474548E-6</v>
      </c>
    </row>
    <row r="42" spans="1:37" x14ac:dyDescent="0.3">
      <c r="A42">
        <v>9.5E-4</v>
      </c>
      <c r="B42">
        <v>2</v>
      </c>
      <c r="C42">
        <v>6.5378441236960469</v>
      </c>
      <c r="D42">
        <v>4.0819759704927763E-3</v>
      </c>
      <c r="E42">
        <v>1.7999999983040074</v>
      </c>
      <c r="F42">
        <v>0</v>
      </c>
      <c r="G42">
        <v>0.12980015359417932</v>
      </c>
      <c r="H42">
        <v>5.3750488508820336E-3</v>
      </c>
      <c r="I42">
        <v>1.9386455464604573</v>
      </c>
      <c r="J42">
        <v>1.7151490478290936E-3</v>
      </c>
      <c r="K42">
        <v>1.2472054335162128</v>
      </c>
      <c r="L42">
        <v>6.3958262462246332E-4</v>
      </c>
      <c r="M42">
        <v>16.824076606390811</v>
      </c>
      <c r="N42">
        <v>2.8392253139825092E-3</v>
      </c>
      <c r="O42">
        <v>0.40595282949388556</v>
      </c>
      <c r="P42">
        <v>1.4550839573125952E-6</v>
      </c>
      <c r="Q42">
        <v>9.4999995777021783E-4</v>
      </c>
      <c r="R42">
        <v>27703302.72914207</v>
      </c>
      <c r="S42">
        <v>7339785.8036408145</v>
      </c>
      <c r="T42">
        <v>4188282.2366595627</v>
      </c>
      <c r="U42">
        <v>11528068.040300349</v>
      </c>
      <c r="V42">
        <v>2949.1</v>
      </c>
      <c r="W42">
        <v>4801.8</v>
      </c>
      <c r="X42">
        <v>316.7</v>
      </c>
      <c r="Y42">
        <v>351</v>
      </c>
      <c r="Z42">
        <v>58.14208448052932</v>
      </c>
      <c r="AA42">
        <v>1.299099837059774E-2</v>
      </c>
      <c r="AB42">
        <v>0</v>
      </c>
      <c r="AC42">
        <v>20075.099999999999</v>
      </c>
      <c r="AD42">
        <v>16.368799972534134</v>
      </c>
      <c r="AE42" s="3">
        <f t="shared" si="0"/>
        <v>6.2436116451566729E-4</v>
      </c>
      <c r="AF42" s="3">
        <f t="shared" si="1"/>
        <v>0</v>
      </c>
      <c r="AG42" s="3">
        <f t="shared" si="2"/>
        <v>4.1410188678875873E-2</v>
      </c>
      <c r="AH42" s="3">
        <f t="shared" si="3"/>
        <v>8.8471513060269348E-4</v>
      </c>
      <c r="AI42" s="3">
        <f t="shared" si="4"/>
        <v>5.1281257075613048E-4</v>
      </c>
      <c r="AJ42" s="3">
        <f t="shared" si="5"/>
        <v>1.6875965203962505E-4</v>
      </c>
      <c r="AK42" s="3">
        <f t="shared" si="6"/>
        <v>3.5843670781324401E-6</v>
      </c>
    </row>
    <row r="43" spans="1:37" x14ac:dyDescent="0.3">
      <c r="A43">
        <v>1E-3</v>
      </c>
      <c r="B43">
        <v>1</v>
      </c>
      <c r="C43">
        <v>4.0326785587538554</v>
      </c>
      <c r="D43">
        <v>1.8489301945514548E-2</v>
      </c>
      <c r="E43">
        <v>1.7999999974911323</v>
      </c>
      <c r="F43">
        <v>0</v>
      </c>
      <c r="G43">
        <v>5.4061711554841647</v>
      </c>
      <c r="H43">
        <v>3.7338055735690101E-2</v>
      </c>
      <c r="I43">
        <v>0.86310169809638837</v>
      </c>
      <c r="J43">
        <v>3.5969570681279482E-3</v>
      </c>
      <c r="K43">
        <v>1.23952831819702</v>
      </c>
      <c r="L43">
        <v>3.1068057183036043E-4</v>
      </c>
      <c r="M43">
        <v>15.923361261012701</v>
      </c>
      <c r="N43">
        <v>1.5027241111004543E-2</v>
      </c>
      <c r="O43">
        <v>0.34846567183465071</v>
      </c>
      <c r="P43">
        <v>2.2014080760633901E-6</v>
      </c>
      <c r="Q43">
        <v>9.9999996700027814E-4</v>
      </c>
      <c r="R43">
        <v>24360315.966847401</v>
      </c>
      <c r="S43">
        <v>6654652.9116943851</v>
      </c>
      <c r="T43">
        <v>2611802.524732457</v>
      </c>
      <c r="U43">
        <v>9266455.4364268482</v>
      </c>
      <c r="V43">
        <v>1211.5999999999999</v>
      </c>
      <c r="W43">
        <v>3578.3</v>
      </c>
      <c r="X43">
        <v>127.8</v>
      </c>
      <c r="Y43">
        <v>236.4</v>
      </c>
      <c r="Z43">
        <v>163.24057298664997</v>
      </c>
      <c r="AA43">
        <v>1.3695719117176392E-2</v>
      </c>
      <c r="AB43">
        <v>0</v>
      </c>
      <c r="AC43">
        <v>23679.200000000001</v>
      </c>
      <c r="AD43">
        <v>19.48599998950953</v>
      </c>
      <c r="AE43" s="3">
        <f t="shared" si="0"/>
        <v>4.5848687605857573E-3</v>
      </c>
      <c r="AF43" s="3">
        <f t="shared" si="1"/>
        <v>0</v>
      </c>
      <c r="AG43" s="3">
        <f t="shared" si="2"/>
        <v>6.9065619015434574E-3</v>
      </c>
      <c r="AH43" s="3">
        <f t="shared" si="3"/>
        <v>4.1674776866517669E-3</v>
      </c>
      <c r="AI43" s="3">
        <f t="shared" si="4"/>
        <v>2.5064419043065259E-4</v>
      </c>
      <c r="AJ43" s="3">
        <f t="shared" si="5"/>
        <v>9.4372292788443793E-4</v>
      </c>
      <c r="AK43" s="3">
        <f t="shared" si="6"/>
        <v>6.3174316840827094E-6</v>
      </c>
    </row>
    <row r="44" spans="1:37" x14ac:dyDescent="0.3">
      <c r="A44">
        <v>1E-3</v>
      </c>
      <c r="B44">
        <v>2</v>
      </c>
      <c r="C44">
        <v>6.5459831995127775</v>
      </c>
      <c r="D44">
        <v>1.577134125169601E-3</v>
      </c>
      <c r="E44">
        <v>1.7999999991603253</v>
      </c>
      <c r="F44">
        <v>0</v>
      </c>
      <c r="G44">
        <v>0.13188731594215031</v>
      </c>
      <c r="H44">
        <v>6.1412229587342899E-3</v>
      </c>
      <c r="I44">
        <v>1.935076124111291</v>
      </c>
      <c r="J44">
        <v>7.9511534995789631E-4</v>
      </c>
      <c r="K44">
        <v>1.240545686826436</v>
      </c>
      <c r="L44">
        <v>7.0457707832718465E-4</v>
      </c>
      <c r="M44">
        <v>16.80499258179529</v>
      </c>
      <c r="N44">
        <v>2.0539386776246772E-3</v>
      </c>
      <c r="O44">
        <v>0.40566603435439735</v>
      </c>
      <c r="P44">
        <v>7.3332623129522402E-7</v>
      </c>
      <c r="Q44">
        <v>9.9999995431286561E-4</v>
      </c>
      <c r="R44">
        <v>27687885.620739162</v>
      </c>
      <c r="S44">
        <v>7334861.012158744</v>
      </c>
      <c r="T44">
        <v>4177689.0796364485</v>
      </c>
      <c r="U44">
        <v>11512550.091795143</v>
      </c>
      <c r="V44">
        <v>2948.2</v>
      </c>
      <c r="W44">
        <v>4802</v>
      </c>
      <c r="X44">
        <v>316.39999999999998</v>
      </c>
      <c r="Y44">
        <v>351</v>
      </c>
      <c r="Z44">
        <v>57.691414202438956</v>
      </c>
      <c r="AA44">
        <v>1.2980986127270911E-2</v>
      </c>
      <c r="AB44">
        <v>0</v>
      </c>
      <c r="AC44">
        <v>22260.7</v>
      </c>
      <c r="AD44">
        <v>18.407600045204099</v>
      </c>
      <c r="AE44" s="3">
        <f t="shared" si="0"/>
        <v>2.4093158767761401E-4</v>
      </c>
      <c r="AF44" s="3">
        <f t="shared" si="1"/>
        <v>0</v>
      </c>
      <c r="AG44" s="3">
        <f t="shared" si="2"/>
        <v>4.6564166651386039E-2</v>
      </c>
      <c r="AH44" s="3">
        <f t="shared" si="3"/>
        <v>4.1089616064745948E-4</v>
      </c>
      <c r="AI44" s="3">
        <f t="shared" si="4"/>
        <v>5.6795738021518075E-4</v>
      </c>
      <c r="AJ44" s="3">
        <f t="shared" si="5"/>
        <v>1.2222193301350767E-4</v>
      </c>
      <c r="AK44" s="3">
        <f t="shared" si="6"/>
        <v>1.8077092218536014E-6</v>
      </c>
    </row>
    <row r="46" spans="1:37" ht="15" thickBot="1" x14ac:dyDescent="0.35"/>
    <row r="47" spans="1:37" s="8" customFormat="1" ht="24" thickBot="1" x14ac:dyDescent="0.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7EC5-897B-4F1F-87E1-C06CA6FA11FB}">
  <sheetPr>
    <tabColor theme="5"/>
  </sheetPr>
  <dimension ref="A1:U93"/>
  <sheetViews>
    <sheetView topLeftCell="F1" workbookViewId="0">
      <selection activeCell="O1" sqref="O1"/>
    </sheetView>
  </sheetViews>
  <sheetFormatPr baseColWidth="10" defaultRowHeight="14.4" x14ac:dyDescent="0.3"/>
  <cols>
    <col min="3" max="3" width="12" bestFit="1" customWidth="1"/>
    <col min="8" max="8" width="13.21875" customWidth="1"/>
    <col min="11" max="11" width="13.77734375" bestFit="1" customWidth="1"/>
  </cols>
  <sheetData>
    <row r="1" spans="1:21" ht="24" thickBot="1" x14ac:dyDescent="0.5">
      <c r="A1" s="9" t="s">
        <v>74</v>
      </c>
      <c r="B1" s="8"/>
      <c r="C1" s="8"/>
      <c r="D1" s="8"/>
      <c r="E1" s="8"/>
      <c r="F1" s="8"/>
      <c r="G1" s="8"/>
      <c r="H1" s="8"/>
      <c r="I1" s="8"/>
      <c r="J1" s="8"/>
      <c r="K1" s="9" t="s">
        <v>75</v>
      </c>
      <c r="O1" s="9" t="s">
        <v>85</v>
      </c>
    </row>
    <row r="2" spans="1:21" x14ac:dyDescent="0.3">
      <c r="A2" t="s">
        <v>87</v>
      </c>
      <c r="B2" t="s">
        <v>0</v>
      </c>
      <c r="C2" t="s">
        <v>61</v>
      </c>
      <c r="D2" t="s">
        <v>2</v>
      </c>
      <c r="E2" t="s">
        <v>3</v>
      </c>
      <c r="F2" t="s">
        <v>4</v>
      </c>
      <c r="G2" t="s">
        <v>62</v>
      </c>
      <c r="H2" t="s">
        <v>63</v>
      </c>
      <c r="I2" t="s">
        <v>64</v>
      </c>
      <c r="J2" t="s">
        <v>65</v>
      </c>
      <c r="K2" t="s">
        <v>76</v>
      </c>
      <c r="L2" t="s">
        <v>78</v>
      </c>
      <c r="M2" t="s">
        <v>79</v>
      </c>
      <c r="N2" t="s">
        <v>77</v>
      </c>
      <c r="O2" t="s">
        <v>19</v>
      </c>
      <c r="P2" t="s">
        <v>20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</row>
    <row r="3" spans="1:21" x14ac:dyDescent="0.3">
      <c r="A3" s="4">
        <f>'Average datas'!$A3</f>
        <v>0</v>
      </c>
      <c r="B3">
        <f>'Average datas'!$B3</f>
        <v>1</v>
      </c>
      <c r="C3" s="5">
        <f>ROUND(1000*'Average datas'!$C3,0)</f>
        <v>4001</v>
      </c>
      <c r="D3" s="5">
        <f>ROUND(1000*'Average datas'!$E3,0)</f>
        <v>1800</v>
      </c>
      <c r="E3" s="5">
        <f>ROUND(1000*'Average datas'!$G3,0)</f>
        <v>5489</v>
      </c>
      <c r="F3" s="5">
        <f>ROUND(1000*'Average datas'!$I3,0)</f>
        <v>866</v>
      </c>
      <c r="G3" s="5">
        <f>ROUND(1000*'Average datas'!$K3,0)</f>
        <v>1537</v>
      </c>
      <c r="H3" s="5">
        <f>ROUND(1000*'Average datas'!$M3,0)</f>
        <v>16270</v>
      </c>
      <c r="I3">
        <f>ROUND('Average datas'!$O3,4)</f>
        <v>0.35920000000000002</v>
      </c>
      <c r="J3" s="4">
        <f>'Average datas'!$Q3</f>
        <v>0</v>
      </c>
      <c r="K3" s="17">
        <f>'Average datas'!R3</f>
        <v>25004844.820363682</v>
      </c>
      <c r="L3" s="17">
        <f>'Average datas'!S3</f>
        <v>6867146.0999859888</v>
      </c>
      <c r="M3" s="17">
        <f>'Average datas'!T3</f>
        <v>2857429.8697362798</v>
      </c>
      <c r="N3" s="17">
        <f>'Average datas'!U3</f>
        <v>9724575.9697222747</v>
      </c>
      <c r="O3" s="5">
        <f>'Average datas'!V3</f>
        <v>1200</v>
      </c>
      <c r="P3" s="5">
        <f>'Average datas'!W3</f>
        <v>3583</v>
      </c>
      <c r="Q3" s="5">
        <f>'Average datas'!X3</f>
        <v>125</v>
      </c>
      <c r="R3" s="5">
        <f>'Average datas'!Y3</f>
        <v>233</v>
      </c>
      <c r="S3" s="5">
        <f>'Average datas'!Z3</f>
        <v>161.90246232979791</v>
      </c>
      <c r="T3" s="3">
        <f>'Average datas'!AA3</f>
        <v>1.400345243079161E-2</v>
      </c>
      <c r="U3" s="3">
        <f>'Average datas'!AB3</f>
        <v>0</v>
      </c>
    </row>
    <row r="4" spans="1:21" x14ac:dyDescent="0.3">
      <c r="A4" s="4">
        <f>'Average datas'!$A4</f>
        <v>0</v>
      </c>
      <c r="B4">
        <f>'Average datas'!$B4</f>
        <v>2</v>
      </c>
      <c r="C4" s="5">
        <f>ROUND(1000*'Average datas'!$C4,0)</f>
        <v>6681</v>
      </c>
      <c r="D4" s="5">
        <f>ROUND(1000*'Average datas'!$E4,0)</f>
        <v>1800</v>
      </c>
      <c r="E4" s="5">
        <f>ROUND(1000*'Average datas'!$G4,0)</f>
        <v>262</v>
      </c>
      <c r="F4" s="5">
        <f>ROUND(1000*'Average datas'!$I4,0)</f>
        <v>1901</v>
      </c>
      <c r="G4" s="5">
        <f>ROUND(1000*'Average datas'!$K4,0)</f>
        <v>1423</v>
      </c>
      <c r="H4" s="5">
        <f>ROUND(1000*'Average datas'!$M4,0)</f>
        <v>17000</v>
      </c>
      <c r="I4">
        <f>ROUND('Average datas'!$O4,4)</f>
        <v>0.41360000000000002</v>
      </c>
      <c r="J4" s="4">
        <f>'Average datas'!$Q4</f>
        <v>0</v>
      </c>
      <c r="K4" s="17">
        <f>'Average datas'!R4</f>
        <v>28230930.972010989</v>
      </c>
      <c r="L4" s="17">
        <f>'Average datas'!S4</f>
        <v>7497059.5294422461</v>
      </c>
      <c r="M4" s="17">
        <f>'Average datas'!T4</f>
        <v>4291653.2142540161</v>
      </c>
      <c r="N4" s="17">
        <f>'Average datas'!U4</f>
        <v>11788712.743696218</v>
      </c>
      <c r="O4" s="5">
        <f>'Average datas'!V4</f>
        <v>2897</v>
      </c>
      <c r="P4" s="5">
        <f>'Average datas'!W4</f>
        <v>4820</v>
      </c>
      <c r="Q4" s="5">
        <f>'Average datas'!X4</f>
        <v>309</v>
      </c>
      <c r="R4" s="5">
        <f>'Average datas'!Y4</f>
        <v>350</v>
      </c>
      <c r="S4" s="5">
        <f>'Average datas'!Z4</f>
        <v>39.697214869546542</v>
      </c>
      <c r="T4" s="3">
        <f>'Average datas'!AA4</f>
        <v>1.3254937329759528E-2</v>
      </c>
      <c r="U4" s="3">
        <f>'Average datas'!AB4</f>
        <v>0.16058689685866617</v>
      </c>
    </row>
    <row r="5" spans="1:21" x14ac:dyDescent="0.3">
      <c r="A5" s="4">
        <f>'Average datas'!$A5</f>
        <v>5.0000000000000002E-5</v>
      </c>
      <c r="B5">
        <f>'Average datas'!$B5</f>
        <v>1</v>
      </c>
      <c r="C5" s="5">
        <f>ROUND(1000*'Average datas'!$C5,0)</f>
        <v>4001</v>
      </c>
      <c r="D5" s="5">
        <f>ROUND(1000*'Average datas'!$E5,0)</f>
        <v>1800</v>
      </c>
      <c r="E5" s="5">
        <f>ROUND(1000*'Average datas'!$G5,0)</f>
        <v>5489</v>
      </c>
      <c r="F5" s="5">
        <f>ROUND(1000*'Average datas'!$I5,0)</f>
        <v>865</v>
      </c>
      <c r="G5" s="5">
        <f>ROUND(1000*'Average datas'!$K5,0)</f>
        <v>1469</v>
      </c>
      <c r="H5" s="5">
        <f>ROUND(1000*'Average datas'!$M5,0)</f>
        <v>16255</v>
      </c>
      <c r="I5">
        <f>ROUND('Average datas'!$O5,4)</f>
        <v>0.35699999999999998</v>
      </c>
      <c r="J5" s="4">
        <f>'Average datas'!$Q5</f>
        <v>4.9999995853849227E-5</v>
      </c>
      <c r="K5" s="17">
        <f>'Average datas'!R5</f>
        <v>24887255.174907539</v>
      </c>
      <c r="L5" s="17">
        <f>'Average datas'!S5</f>
        <v>6822690.0338740256</v>
      </c>
      <c r="M5" s="17">
        <f>'Average datas'!T5</f>
        <v>2804425.7705680565</v>
      </c>
      <c r="N5" s="17">
        <f>'Average datas'!U5</f>
        <v>9627115.8044420872</v>
      </c>
      <c r="O5" s="5">
        <f>'Average datas'!V5</f>
        <v>1199</v>
      </c>
      <c r="P5" s="5">
        <f>'Average datas'!W5</f>
        <v>3583</v>
      </c>
      <c r="Q5" s="5">
        <f>'Average datas'!X5</f>
        <v>125</v>
      </c>
      <c r="R5" s="5">
        <f>'Average datas'!Y5</f>
        <v>233</v>
      </c>
      <c r="S5" s="5">
        <f>'Average datas'!Z5</f>
        <v>161.88300891186151</v>
      </c>
      <c r="T5" s="3">
        <f>'Average datas'!AA5</f>
        <v>1.401637569183219E-2</v>
      </c>
      <c r="U5" s="3">
        <f>'Average datas'!AB5</f>
        <v>0</v>
      </c>
    </row>
    <row r="6" spans="1:21" x14ac:dyDescent="0.3">
      <c r="A6" s="4">
        <f>'Average datas'!$A6</f>
        <v>5.0000000000000002E-5</v>
      </c>
      <c r="B6">
        <f>'Average datas'!$B6</f>
        <v>2</v>
      </c>
      <c r="C6" s="5">
        <f>ROUND(1000*'Average datas'!$C6,0)</f>
        <v>6662</v>
      </c>
      <c r="D6" s="5">
        <f>ROUND(1000*'Average datas'!$E6,0)</f>
        <v>1800</v>
      </c>
      <c r="E6" s="5">
        <f>ROUND(1000*'Average datas'!$G6,0)</f>
        <v>221</v>
      </c>
      <c r="F6" s="5">
        <f>ROUND(1000*'Average datas'!$I6,0)</f>
        <v>1907</v>
      </c>
      <c r="G6" s="5">
        <f>ROUND(1000*'Average datas'!$K6,0)</f>
        <v>1404</v>
      </c>
      <c r="H6" s="5">
        <f>ROUND(1000*'Average datas'!$M6,0)</f>
        <v>16995</v>
      </c>
      <c r="I6">
        <f>ROUND('Average datas'!$O6,4)</f>
        <v>0.41270000000000001</v>
      </c>
      <c r="J6" s="4">
        <f>'Average datas'!$Q6</f>
        <v>4.9999975582342206E-5</v>
      </c>
      <c r="K6" s="17">
        <f>'Average datas'!R6</f>
        <v>28169892.079586618</v>
      </c>
      <c r="L6" s="17">
        <f>'Average datas'!S6</f>
        <v>7476997.3799988953</v>
      </c>
      <c r="M6" s="17">
        <f>'Average datas'!T6</f>
        <v>4278781.3405620549</v>
      </c>
      <c r="N6" s="17">
        <f>'Average datas'!U6</f>
        <v>11755778.720560919</v>
      </c>
      <c r="O6" s="5">
        <f>'Average datas'!V6</f>
        <v>2905</v>
      </c>
      <c r="P6" s="5">
        <f>'Average datas'!W6</f>
        <v>4819</v>
      </c>
      <c r="Q6" s="5">
        <f>'Average datas'!X6</f>
        <v>314</v>
      </c>
      <c r="R6" s="5">
        <f>'Average datas'!Y6</f>
        <v>350</v>
      </c>
      <c r="S6" s="5">
        <f>'Average datas'!Z6</f>
        <v>45.00161789600795</v>
      </c>
      <c r="T6" s="3">
        <f>'Average datas'!AA6</f>
        <v>1.340663222860693E-2</v>
      </c>
      <c r="U6" s="3">
        <f>'Average datas'!AB6</f>
        <v>0</v>
      </c>
    </row>
    <row r="7" spans="1:21" x14ac:dyDescent="0.3">
      <c r="A7" s="4">
        <f>'Average datas'!$A7</f>
        <v>1E-4</v>
      </c>
      <c r="B7">
        <f>'Average datas'!$B7</f>
        <v>1</v>
      </c>
      <c r="C7" s="5">
        <f>ROUND(1000*'Average datas'!$C7,0)</f>
        <v>4001</v>
      </c>
      <c r="D7" s="5">
        <f>ROUND(1000*'Average datas'!$E7,0)</f>
        <v>1800</v>
      </c>
      <c r="E7" s="5">
        <f>ROUND(1000*'Average datas'!$G7,0)</f>
        <v>5492</v>
      </c>
      <c r="F7" s="5">
        <f>ROUND(1000*'Average datas'!$I7,0)</f>
        <v>864</v>
      </c>
      <c r="G7" s="5">
        <f>ROUND(1000*'Average datas'!$K7,0)</f>
        <v>1435</v>
      </c>
      <c r="H7" s="5">
        <f>ROUND(1000*'Average datas'!$M7,0)</f>
        <v>16238</v>
      </c>
      <c r="I7">
        <f>ROUND('Average datas'!$O7,4)</f>
        <v>0.35589999999999999</v>
      </c>
      <c r="J7" s="4">
        <f>'Average datas'!$Q7</f>
        <v>9.9999995631151298E-5</v>
      </c>
      <c r="K7" s="17">
        <f>'Average datas'!R7</f>
        <v>24823487.856394108</v>
      </c>
      <c r="L7" s="17">
        <f>'Average datas'!S7</f>
        <v>6799954.2549650595</v>
      </c>
      <c r="M7" s="17">
        <f>'Average datas'!T7</f>
        <v>2777936.5708823674</v>
      </c>
      <c r="N7" s="17">
        <f>'Average datas'!U7</f>
        <v>9577890.8258474283</v>
      </c>
      <c r="O7" s="5">
        <f>'Average datas'!V7</f>
        <v>1198</v>
      </c>
      <c r="P7" s="5">
        <f>'Average datas'!W7</f>
        <v>3583</v>
      </c>
      <c r="Q7" s="5">
        <f>'Average datas'!X7</f>
        <v>125</v>
      </c>
      <c r="R7" s="5">
        <f>'Average datas'!Y7</f>
        <v>233</v>
      </c>
      <c r="S7" s="5">
        <f>'Average datas'!Z7</f>
        <v>161.8407286643625</v>
      </c>
      <c r="T7" s="3">
        <f>'Average datas'!AA7</f>
        <v>1.4031611331010682E-2</v>
      </c>
      <c r="U7" s="3">
        <f>'Average datas'!AB7</f>
        <v>0</v>
      </c>
    </row>
    <row r="8" spans="1:21" x14ac:dyDescent="0.3">
      <c r="A8" s="4">
        <f>'Average datas'!$A8</f>
        <v>1E-4</v>
      </c>
      <c r="B8">
        <f>'Average datas'!$B8</f>
        <v>2</v>
      </c>
      <c r="C8" s="5">
        <f>ROUND(1000*'Average datas'!$C8,0)</f>
        <v>6649</v>
      </c>
      <c r="D8" s="5">
        <f>ROUND(1000*'Average datas'!$E8,0)</f>
        <v>1800</v>
      </c>
      <c r="E8" s="5">
        <f>ROUND(1000*'Average datas'!$G8,0)</f>
        <v>198</v>
      </c>
      <c r="F8" s="5">
        <f>ROUND(1000*'Average datas'!$I8,0)</f>
        <v>1911</v>
      </c>
      <c r="G8" s="5">
        <f>ROUND(1000*'Average datas'!$K8,0)</f>
        <v>1389</v>
      </c>
      <c r="H8" s="5">
        <f>ROUND(1000*'Average datas'!$M8,0)</f>
        <v>16990</v>
      </c>
      <c r="I8">
        <f>ROUND('Average datas'!$O8,4)</f>
        <v>0.41210000000000002</v>
      </c>
      <c r="J8" s="4">
        <f>'Average datas'!$Q8</f>
        <v>9.9999947080918318E-5</v>
      </c>
      <c r="K8" s="17">
        <f>'Average datas'!R8</f>
        <v>28127172.907546859</v>
      </c>
      <c r="L8" s="17">
        <f>'Average datas'!S8</f>
        <v>7463214.6939808149</v>
      </c>
      <c r="M8" s="17">
        <f>'Average datas'!T8</f>
        <v>4270678.8061548611</v>
      </c>
      <c r="N8" s="17">
        <f>'Average datas'!U8</f>
        <v>11733893.500135619</v>
      </c>
      <c r="O8" s="5">
        <f>'Average datas'!V8</f>
        <v>2910.7</v>
      </c>
      <c r="P8" s="5">
        <f>'Average datas'!W8</f>
        <v>4817.8999999999996</v>
      </c>
      <c r="Q8" s="5">
        <f>'Average datas'!X8</f>
        <v>313.10000000000002</v>
      </c>
      <c r="R8" s="5">
        <f>'Average datas'!Y8</f>
        <v>350.1</v>
      </c>
      <c r="S8" s="5">
        <f>'Average datas'!Z8</f>
        <v>48.285016776530746</v>
      </c>
      <c r="T8" s="3">
        <f>'Average datas'!AA8</f>
        <v>1.3385706577084261E-2</v>
      </c>
      <c r="U8" s="3">
        <f>'Average datas'!AB8</f>
        <v>0</v>
      </c>
    </row>
    <row r="9" spans="1:21" x14ac:dyDescent="0.3">
      <c r="A9" s="4">
        <f>'Average datas'!$A9</f>
        <v>1.4999999999999999E-4</v>
      </c>
      <c r="B9">
        <f>'Average datas'!$B9</f>
        <v>1</v>
      </c>
      <c r="C9" s="5">
        <f>ROUND(1000*'Average datas'!$C9,0)</f>
        <v>4001</v>
      </c>
      <c r="D9" s="5">
        <f>ROUND(1000*'Average datas'!$E9,0)</f>
        <v>1800</v>
      </c>
      <c r="E9" s="5">
        <f>ROUND(1000*'Average datas'!$G9,0)</f>
        <v>5496</v>
      </c>
      <c r="F9" s="5">
        <f>ROUND(1000*'Average datas'!$I9,0)</f>
        <v>863</v>
      </c>
      <c r="G9" s="5">
        <f>ROUND(1000*'Average datas'!$K9,0)</f>
        <v>1410</v>
      </c>
      <c r="H9" s="5">
        <f>ROUND(1000*'Average datas'!$M9,0)</f>
        <v>16218</v>
      </c>
      <c r="I9">
        <f>ROUND('Average datas'!$O9,4)</f>
        <v>0.35510000000000003</v>
      </c>
      <c r="J9" s="4">
        <f>'Average datas'!$Q9</f>
        <v>1.4999998760211451E-4</v>
      </c>
      <c r="K9" s="17">
        <f>'Average datas'!R9</f>
        <v>24773103.73309673</v>
      </c>
      <c r="L9" s="17">
        <f>'Average datas'!S9</f>
        <v>6782763.7032648325</v>
      </c>
      <c r="M9" s="17">
        <f>'Average datas'!T9</f>
        <v>2758197.3259054692</v>
      </c>
      <c r="N9" s="17">
        <f>'Average datas'!U9</f>
        <v>9540961.0291703083</v>
      </c>
      <c r="O9" s="5">
        <f>'Average datas'!V9</f>
        <v>1197.9000000000001</v>
      </c>
      <c r="P9" s="5">
        <f>'Average datas'!W9</f>
        <v>3582.1</v>
      </c>
      <c r="Q9" s="5">
        <f>'Average datas'!X9</f>
        <v>125</v>
      </c>
      <c r="R9" s="5">
        <f>'Average datas'!Y9</f>
        <v>233</v>
      </c>
      <c r="S9" s="5">
        <f>'Average datas'!Z9</f>
        <v>161.78646656628209</v>
      </c>
      <c r="T9" s="3">
        <f>'Average datas'!AA9</f>
        <v>1.4048373100439878E-2</v>
      </c>
      <c r="U9" s="3">
        <f>'Average datas'!AB9</f>
        <v>0</v>
      </c>
    </row>
    <row r="10" spans="1:21" x14ac:dyDescent="0.3">
      <c r="A10" s="4">
        <f>'Average datas'!$A10</f>
        <v>1.4999999999999999E-4</v>
      </c>
      <c r="B10">
        <f>'Average datas'!$B10</f>
        <v>2</v>
      </c>
      <c r="C10" s="5">
        <f>ROUND(1000*'Average datas'!$C10,0)</f>
        <v>6612</v>
      </c>
      <c r="D10" s="5">
        <f>ROUND(1000*'Average datas'!$E10,0)</f>
        <v>1800</v>
      </c>
      <c r="E10" s="5">
        <f>ROUND(1000*'Average datas'!$G10,0)</f>
        <v>143</v>
      </c>
      <c r="F10" s="5">
        <f>ROUND(1000*'Average datas'!$I10,0)</f>
        <v>1925</v>
      </c>
      <c r="G10" s="5">
        <f>ROUND(1000*'Average datas'!$K10,0)</f>
        <v>1383</v>
      </c>
      <c r="H10" s="5">
        <f>ROUND(1000*'Average datas'!$M10,0)</f>
        <v>17012</v>
      </c>
      <c r="I10">
        <f>ROUND('Average datas'!$O10,4)</f>
        <v>0.41160000000000002</v>
      </c>
      <c r="J10" s="4">
        <f>'Average datas'!$Q10</f>
        <v>1.4999996513905499E-4</v>
      </c>
      <c r="K10" s="17">
        <f>'Average datas'!R10</f>
        <v>28086448.994076241</v>
      </c>
      <c r="L10" s="17">
        <f>'Average datas'!S10</f>
        <v>7450864.2820284516</v>
      </c>
      <c r="M10" s="17">
        <f>'Average datas'!T10</f>
        <v>4277278.2257585051</v>
      </c>
      <c r="N10" s="17">
        <f>'Average datas'!U10</f>
        <v>11728142.507786918</v>
      </c>
      <c r="O10" s="5">
        <f>'Average datas'!V10</f>
        <v>2925</v>
      </c>
      <c r="P10" s="5">
        <f>'Average datas'!W10</f>
        <v>4812.1000000000004</v>
      </c>
      <c r="Q10" s="5">
        <f>'Average datas'!X10</f>
        <v>316</v>
      </c>
      <c r="R10" s="5">
        <f>'Average datas'!Y10</f>
        <v>351</v>
      </c>
      <c r="S10" s="5">
        <f>'Average datas'!Z10</f>
        <v>60.186443236247598</v>
      </c>
      <c r="T10" s="3">
        <f>'Average datas'!AA10</f>
        <v>1.3345584489039381E-2</v>
      </c>
      <c r="U10" s="3">
        <f>'Average datas'!AB10</f>
        <v>0</v>
      </c>
    </row>
    <row r="11" spans="1:21" x14ac:dyDescent="0.3">
      <c r="A11" s="4">
        <f>'Average datas'!$A11</f>
        <v>2.0000000000000001E-4</v>
      </c>
      <c r="B11">
        <f>'Average datas'!$B11</f>
        <v>1</v>
      </c>
      <c r="C11" s="5">
        <f>ROUND(1000*'Average datas'!$C11,0)</f>
        <v>4001</v>
      </c>
      <c r="D11" s="5">
        <f>ROUND(1000*'Average datas'!$E11,0)</f>
        <v>1800</v>
      </c>
      <c r="E11" s="5">
        <f>ROUND(1000*'Average datas'!$G11,0)</f>
        <v>5502</v>
      </c>
      <c r="F11" s="5">
        <f>ROUND(1000*'Average datas'!$I11,0)</f>
        <v>861</v>
      </c>
      <c r="G11" s="5">
        <f>ROUND(1000*'Average datas'!$K11,0)</f>
        <v>1393</v>
      </c>
      <c r="H11" s="5">
        <f>ROUND(1000*'Average datas'!$M11,0)</f>
        <v>16200</v>
      </c>
      <c r="I11">
        <f>ROUND('Average datas'!$O11,4)</f>
        <v>0.35449999999999998</v>
      </c>
      <c r="J11" s="4">
        <f>'Average datas'!$Q11</f>
        <v>1.999999388208282E-4</v>
      </c>
      <c r="K11" s="17">
        <f>'Average datas'!R11</f>
        <v>24737997.749258876</v>
      </c>
      <c r="L11" s="17">
        <f>'Average datas'!S11</f>
        <v>6771366.8028788939</v>
      </c>
      <c r="M11" s="17">
        <f>'Average datas'!T11</f>
        <v>2745272.0269764871</v>
      </c>
      <c r="N11" s="17">
        <f>'Average datas'!U11</f>
        <v>9516638.8298553862</v>
      </c>
      <c r="O11" s="5">
        <f>'Average datas'!V11</f>
        <v>1197.2</v>
      </c>
      <c r="P11" s="5">
        <f>'Average datas'!W11</f>
        <v>3582.2</v>
      </c>
      <c r="Q11" s="5">
        <f>'Average datas'!X11</f>
        <v>125</v>
      </c>
      <c r="R11" s="5">
        <f>'Average datas'!Y11</f>
        <v>233.2</v>
      </c>
      <c r="S11" s="5">
        <f>'Average datas'!Z11</f>
        <v>161.69946919390671</v>
      </c>
      <c r="T11" s="3">
        <f>'Average datas'!AA11</f>
        <v>1.4055337108521202E-2</v>
      </c>
      <c r="U11" s="3">
        <f>'Average datas'!AB11</f>
        <v>0</v>
      </c>
    </row>
    <row r="12" spans="1:21" x14ac:dyDescent="0.3">
      <c r="A12" s="4">
        <f>'Average datas'!$A12</f>
        <v>2.0000000000000001E-4</v>
      </c>
      <c r="B12">
        <f>'Average datas'!$B12</f>
        <v>2</v>
      </c>
      <c r="C12" s="5">
        <f>ROUND(1000*'Average datas'!$C12,0)</f>
        <v>6634</v>
      </c>
      <c r="D12" s="5">
        <f>ROUND(1000*'Average datas'!$E12,0)</f>
        <v>1800</v>
      </c>
      <c r="E12" s="5">
        <f>ROUND(1000*'Average datas'!$G12,0)</f>
        <v>187</v>
      </c>
      <c r="F12" s="5">
        <f>ROUND(1000*'Average datas'!$I12,0)</f>
        <v>1917</v>
      </c>
      <c r="G12" s="5">
        <f>ROUND(1000*'Average datas'!$K12,0)</f>
        <v>1363</v>
      </c>
      <c r="H12" s="5">
        <f>ROUND(1000*'Average datas'!$M12,0)</f>
        <v>16974</v>
      </c>
      <c r="I12">
        <f>ROUND('Average datas'!$O12,4)</f>
        <v>0.41110000000000002</v>
      </c>
      <c r="J12" s="4">
        <f>'Average datas'!$Q12</f>
        <v>1.9999993653680302E-4</v>
      </c>
      <c r="K12" s="17">
        <f>'Average datas'!R12</f>
        <v>28064754.796418123</v>
      </c>
      <c r="L12" s="17">
        <f>'Average datas'!S12</f>
        <v>7443515.8016050654</v>
      </c>
      <c r="M12" s="17">
        <f>'Average datas'!T12</f>
        <v>4256702.2424468594</v>
      </c>
      <c r="N12" s="17">
        <f>'Average datas'!U12</f>
        <v>11700218.044051891</v>
      </c>
      <c r="O12" s="5">
        <f>'Average datas'!V12</f>
        <v>2921.5</v>
      </c>
      <c r="P12" s="5">
        <f>'Average datas'!W12</f>
        <v>4815.1000000000004</v>
      </c>
      <c r="Q12" s="5">
        <f>'Average datas'!X12</f>
        <v>314</v>
      </c>
      <c r="R12" s="5">
        <f>'Average datas'!Y12</f>
        <v>350.6</v>
      </c>
      <c r="S12" s="5">
        <f>'Average datas'!Z12</f>
        <v>48.70138801327461</v>
      </c>
      <c r="T12" s="3">
        <f>'Average datas'!AA12</f>
        <v>1.3302819827647671E-2</v>
      </c>
      <c r="U12" s="3">
        <f>'Average datas'!AB12</f>
        <v>0</v>
      </c>
    </row>
    <row r="13" spans="1:21" x14ac:dyDescent="0.3">
      <c r="A13" s="4">
        <f>'Average datas'!$A13</f>
        <v>2.5000000000000001E-4</v>
      </c>
      <c r="B13">
        <f>'Average datas'!$B13</f>
        <v>1</v>
      </c>
      <c r="C13" s="5">
        <f>ROUND(1000*'Average datas'!$C13,0)</f>
        <v>4003</v>
      </c>
      <c r="D13" s="5">
        <f>ROUND(1000*'Average datas'!$E13,0)</f>
        <v>1800</v>
      </c>
      <c r="E13" s="5">
        <f>ROUND(1000*'Average datas'!$G13,0)</f>
        <v>5503</v>
      </c>
      <c r="F13" s="5">
        <f>ROUND(1000*'Average datas'!$I13,0)</f>
        <v>860</v>
      </c>
      <c r="G13" s="5">
        <f>ROUND(1000*'Average datas'!$K13,0)</f>
        <v>1380</v>
      </c>
      <c r="H13" s="5">
        <f>ROUND(1000*'Average datas'!$M13,0)</f>
        <v>16182</v>
      </c>
      <c r="I13">
        <f>ROUND('Average datas'!$O13,4)</f>
        <v>0.35399999999999998</v>
      </c>
      <c r="J13" s="4">
        <f>'Average datas'!$Q13</f>
        <v>2.4999998129169698E-4</v>
      </c>
      <c r="K13" s="17">
        <f>'Average datas'!R13</f>
        <v>24707982.063905634</v>
      </c>
      <c r="L13" s="17">
        <f>'Average datas'!S13</f>
        <v>6761821.5602619825</v>
      </c>
      <c r="M13" s="17">
        <f>'Average datas'!T13</f>
        <v>2734278.5604468598</v>
      </c>
      <c r="N13" s="17">
        <f>'Average datas'!U13</f>
        <v>9496100.1207088437</v>
      </c>
      <c r="O13" s="5">
        <f>'Average datas'!V13</f>
        <v>1197</v>
      </c>
      <c r="P13" s="5">
        <f>'Average datas'!W13</f>
        <v>3581.9</v>
      </c>
      <c r="Q13" s="5">
        <f>'Average datas'!X13</f>
        <v>125</v>
      </c>
      <c r="R13" s="5">
        <f>'Average datas'!Y13</f>
        <v>233</v>
      </c>
      <c r="S13" s="5">
        <f>'Average datas'!Z13</f>
        <v>161.69414514299098</v>
      </c>
      <c r="T13" s="3">
        <f>'Average datas'!AA13</f>
        <v>1.4019965766508833E-2</v>
      </c>
      <c r="U13" s="3">
        <f>'Average datas'!AB13</f>
        <v>0</v>
      </c>
    </row>
    <row r="14" spans="1:21" x14ac:dyDescent="0.3">
      <c r="A14" s="4">
        <f>'Average datas'!$A14</f>
        <v>2.5000000000000001E-4</v>
      </c>
      <c r="B14">
        <f>'Average datas'!$B14</f>
        <v>2</v>
      </c>
      <c r="C14" s="5">
        <f>ROUND(1000*'Average datas'!$C14,0)</f>
        <v>6558</v>
      </c>
      <c r="D14" s="5">
        <f>ROUND(1000*'Average datas'!$E14,0)</f>
        <v>1800</v>
      </c>
      <c r="E14" s="5">
        <f>ROUND(1000*'Average datas'!$G14,0)</f>
        <v>131</v>
      </c>
      <c r="F14" s="5">
        <f>ROUND(1000*'Average datas'!$I14,0)</f>
        <v>1941</v>
      </c>
      <c r="G14" s="5">
        <f>ROUND(1000*'Average datas'!$K14,0)</f>
        <v>1362</v>
      </c>
      <c r="H14" s="5">
        <f>ROUND(1000*'Average datas'!$M14,0)</f>
        <v>17022</v>
      </c>
      <c r="I14">
        <f>ROUND('Average datas'!$O14,4)</f>
        <v>0.41070000000000001</v>
      </c>
      <c r="J14" s="4">
        <f>'Average datas'!$Q14</f>
        <v>2.4999996403930947E-4</v>
      </c>
      <c r="K14" s="17">
        <f>'Average datas'!R14</f>
        <v>28014965.31320712</v>
      </c>
      <c r="L14" s="17">
        <f>'Average datas'!S14</f>
        <v>7431288.717026134</v>
      </c>
      <c r="M14" s="17">
        <f>'Average datas'!T14</f>
        <v>4283221.7904055594</v>
      </c>
      <c r="N14" s="17">
        <f>'Average datas'!U14</f>
        <v>11714510.507431651</v>
      </c>
      <c r="O14" s="5">
        <f>'Average datas'!V14</f>
        <v>2933.7</v>
      </c>
      <c r="P14" s="5">
        <f>'Average datas'!W14</f>
        <v>4806.6000000000004</v>
      </c>
      <c r="Q14" s="5">
        <f>'Average datas'!X14</f>
        <v>315.7</v>
      </c>
      <c r="R14" s="5">
        <f>'Average datas'!Y14</f>
        <v>351</v>
      </c>
      <c r="S14" s="5">
        <f>'Average datas'!Z14</f>
        <v>62.610235174801495</v>
      </c>
      <c r="T14" s="3">
        <f>'Average datas'!AA14</f>
        <v>1.3262260437350478E-2</v>
      </c>
      <c r="U14" s="3">
        <f>'Average datas'!AB14</f>
        <v>0</v>
      </c>
    </row>
    <row r="15" spans="1:21" x14ac:dyDescent="0.3">
      <c r="A15" s="4">
        <f>'Average datas'!$A15</f>
        <v>2.9999999999999997E-4</v>
      </c>
      <c r="B15">
        <f>'Average datas'!$B15</f>
        <v>1</v>
      </c>
      <c r="C15" s="5">
        <f>ROUND(1000*'Average datas'!$C15,0)</f>
        <v>4000</v>
      </c>
      <c r="D15" s="5">
        <f>ROUND(1000*'Average datas'!$E15,0)</f>
        <v>1800</v>
      </c>
      <c r="E15" s="5">
        <f>ROUND(1000*'Average datas'!$G15,0)</f>
        <v>5509</v>
      </c>
      <c r="F15" s="5">
        <f>ROUND(1000*'Average datas'!$I15,0)</f>
        <v>860</v>
      </c>
      <c r="G15" s="5">
        <f>ROUND(1000*'Average datas'!$K15,0)</f>
        <v>1368</v>
      </c>
      <c r="H15" s="5">
        <f>ROUND(1000*'Average datas'!$M15,0)</f>
        <v>16166</v>
      </c>
      <c r="I15">
        <f>ROUND('Average datas'!$O15,4)</f>
        <v>0.35349999999999998</v>
      </c>
      <c r="J15" s="4">
        <f>'Average datas'!$Q15</f>
        <v>2.9999991629096239E-4</v>
      </c>
      <c r="K15" s="17">
        <f>'Average datas'!R15</f>
        <v>24678617.804821141</v>
      </c>
      <c r="L15" s="17">
        <f>'Average datas'!S15</f>
        <v>6752874.8309867261</v>
      </c>
      <c r="M15" s="17">
        <f>'Average datas'!T15</f>
        <v>2725061.8077558288</v>
      </c>
      <c r="N15" s="17">
        <f>'Average datas'!U15</f>
        <v>9477936.6387425587</v>
      </c>
      <c r="O15" s="5">
        <f>'Average datas'!V15</f>
        <v>1196.2</v>
      </c>
      <c r="P15" s="5">
        <f>'Average datas'!W15</f>
        <v>3580.2</v>
      </c>
      <c r="Q15" s="5">
        <f>'Average datas'!X15</f>
        <v>125</v>
      </c>
      <c r="R15" s="5">
        <f>'Average datas'!Y15</f>
        <v>232.3</v>
      </c>
      <c r="S15" s="5">
        <f>'Average datas'!Z15</f>
        <v>161.58686092007437</v>
      </c>
      <c r="T15" s="3">
        <f>'Average datas'!AA15</f>
        <v>1.398502434496029E-2</v>
      </c>
      <c r="U15" s="3">
        <f>'Average datas'!AB15</f>
        <v>0</v>
      </c>
    </row>
    <row r="16" spans="1:21" x14ac:dyDescent="0.3">
      <c r="A16" s="4">
        <f>'Average datas'!$A16</f>
        <v>2.9999999999999997E-4</v>
      </c>
      <c r="B16">
        <f>'Average datas'!$B16</f>
        <v>2</v>
      </c>
      <c r="C16" s="5">
        <f>ROUND(1000*'Average datas'!$C16,0)</f>
        <v>6575</v>
      </c>
      <c r="D16" s="5">
        <f>ROUND(1000*'Average datas'!$E16,0)</f>
        <v>1800</v>
      </c>
      <c r="E16" s="5">
        <f>ROUND(1000*'Average datas'!$G16,0)</f>
        <v>151</v>
      </c>
      <c r="F16" s="5">
        <f>ROUND(1000*'Average datas'!$I16,0)</f>
        <v>1935</v>
      </c>
      <c r="G16" s="5">
        <f>ROUND(1000*'Average datas'!$K16,0)</f>
        <v>1348</v>
      </c>
      <c r="H16" s="5">
        <f>ROUND(1000*'Average datas'!$M16,0)</f>
        <v>16990</v>
      </c>
      <c r="I16">
        <f>ROUND('Average datas'!$O16,4)</f>
        <v>0.4103</v>
      </c>
      <c r="J16" s="4">
        <f>'Average datas'!$Q16</f>
        <v>2.9999991003827202E-4</v>
      </c>
      <c r="K16" s="17">
        <f>'Average datas'!R16</f>
        <v>27994324.579748929</v>
      </c>
      <c r="L16" s="17">
        <f>'Average datas'!S16</f>
        <v>7424446.8276778115</v>
      </c>
      <c r="M16" s="17">
        <f>'Average datas'!T16</f>
        <v>4266063.8607933726</v>
      </c>
      <c r="N16" s="17">
        <f>'Average datas'!U16</f>
        <v>11690510.68847115</v>
      </c>
      <c r="O16" s="5">
        <f>'Average datas'!V16</f>
        <v>2931.6</v>
      </c>
      <c r="P16" s="5">
        <f>'Average datas'!W16</f>
        <v>4807.3999999999996</v>
      </c>
      <c r="Q16" s="5">
        <f>'Average datas'!X16</f>
        <v>315.60000000000002</v>
      </c>
      <c r="R16" s="5">
        <f>'Average datas'!Y16</f>
        <v>350.9</v>
      </c>
      <c r="S16" s="5">
        <f>'Average datas'!Z16</f>
        <v>57.317953536850951</v>
      </c>
      <c r="T16" s="3">
        <f>'Average datas'!AA16</f>
        <v>1.3235696687188681E-2</v>
      </c>
      <c r="U16" s="3">
        <f>'Average datas'!AB16</f>
        <v>0</v>
      </c>
    </row>
    <row r="17" spans="1:21" x14ac:dyDescent="0.3">
      <c r="A17" s="4">
        <f>'Average datas'!$A17</f>
        <v>3.5E-4</v>
      </c>
      <c r="B17">
        <f>'Average datas'!$B17</f>
        <v>1</v>
      </c>
      <c r="C17" s="5">
        <f>ROUND(1000*'Average datas'!$C17,0)</f>
        <v>4006</v>
      </c>
      <c r="D17" s="5">
        <f>ROUND(1000*'Average datas'!$E17,0)</f>
        <v>1800</v>
      </c>
      <c r="E17" s="5">
        <f>ROUND(1000*'Average datas'!$G17,0)</f>
        <v>5511</v>
      </c>
      <c r="F17" s="5">
        <f>ROUND(1000*'Average datas'!$I17,0)</f>
        <v>857</v>
      </c>
      <c r="G17" s="5">
        <f>ROUND(1000*'Average datas'!$K17,0)</f>
        <v>1356</v>
      </c>
      <c r="H17" s="5">
        <f>ROUND(1000*'Average datas'!$M17,0)</f>
        <v>16144</v>
      </c>
      <c r="I17">
        <f>ROUND('Average datas'!$O17,4)</f>
        <v>0.35310000000000002</v>
      </c>
      <c r="J17" s="4">
        <f>'Average datas'!$Q17</f>
        <v>3.4999996299064348E-4</v>
      </c>
      <c r="K17" s="17">
        <f>'Average datas'!R17</f>
        <v>24651630.111807559</v>
      </c>
      <c r="L17" s="17">
        <f>'Average datas'!S17</f>
        <v>6744289.1650815811</v>
      </c>
      <c r="M17" s="17">
        <f>'Average datas'!T17</f>
        <v>2714134.803223819</v>
      </c>
      <c r="N17" s="17">
        <f>'Average datas'!U17</f>
        <v>9458423.9683054052</v>
      </c>
      <c r="O17" s="5">
        <f>'Average datas'!V17</f>
        <v>1194.9000000000001</v>
      </c>
      <c r="P17" s="5">
        <f>'Average datas'!W17</f>
        <v>3582</v>
      </c>
      <c r="Q17" s="5">
        <f>'Average datas'!X17</f>
        <v>124.2</v>
      </c>
      <c r="R17" s="5">
        <f>'Average datas'!Y17</f>
        <v>232.9</v>
      </c>
      <c r="S17" s="5">
        <f>'Average datas'!Z17</f>
        <v>161.60596389914423</v>
      </c>
      <c r="T17" s="3">
        <f>'Average datas'!AA17</f>
        <v>1.395840712878261E-2</v>
      </c>
      <c r="U17" s="3">
        <f>'Average datas'!AB17</f>
        <v>0</v>
      </c>
    </row>
    <row r="18" spans="1:21" x14ac:dyDescent="0.3">
      <c r="A18" s="4">
        <f>'Average datas'!$A18</f>
        <v>3.5E-4</v>
      </c>
      <c r="B18">
        <f>'Average datas'!$B18</f>
        <v>2</v>
      </c>
      <c r="C18" s="5">
        <f>ROUND(1000*'Average datas'!$C18,0)</f>
        <v>6563</v>
      </c>
      <c r="D18" s="5">
        <f>ROUND(1000*'Average datas'!$E18,0)</f>
        <v>1800</v>
      </c>
      <c r="E18" s="5">
        <f>ROUND(1000*'Average datas'!$G18,0)</f>
        <v>130</v>
      </c>
      <c r="F18" s="5">
        <f>ROUND(1000*'Average datas'!$I18,0)</f>
        <v>1939</v>
      </c>
      <c r="G18" s="5">
        <f>ROUND(1000*'Average datas'!$K18,0)</f>
        <v>1341</v>
      </c>
      <c r="H18" s="5">
        <f>ROUND(1000*'Average datas'!$M18,0)</f>
        <v>16986</v>
      </c>
      <c r="I18">
        <f>ROUND('Average datas'!$O18,4)</f>
        <v>0.40989999999999999</v>
      </c>
      <c r="J18" s="4">
        <f>'Average datas'!$Q18</f>
        <v>3.4999997163214706E-4</v>
      </c>
      <c r="K18" s="17">
        <f>'Average datas'!R18</f>
        <v>27964542.835710429</v>
      </c>
      <c r="L18" s="17">
        <f>'Average datas'!S18</f>
        <v>7415394.5821818262</v>
      </c>
      <c r="M18" s="17">
        <f>'Average datas'!T18</f>
        <v>4262217.6155599235</v>
      </c>
      <c r="N18" s="17">
        <f>'Average datas'!U18</f>
        <v>11677612.19774171</v>
      </c>
      <c r="O18" s="5">
        <f>'Average datas'!V18</f>
        <v>2935.9</v>
      </c>
      <c r="P18" s="5">
        <f>'Average datas'!W18</f>
        <v>4806.3</v>
      </c>
      <c r="Q18" s="5">
        <f>'Average datas'!X18</f>
        <v>315.89999999999998</v>
      </c>
      <c r="R18" s="5">
        <f>'Average datas'!Y18</f>
        <v>351</v>
      </c>
      <c r="S18" s="5">
        <f>'Average datas'!Z18</f>
        <v>62.010068298800228</v>
      </c>
      <c r="T18" s="3">
        <f>'Average datas'!AA18</f>
        <v>1.321070044007829E-2</v>
      </c>
      <c r="U18" s="3">
        <f>'Average datas'!AB18</f>
        <v>0</v>
      </c>
    </row>
    <row r="19" spans="1:21" x14ac:dyDescent="0.3">
      <c r="A19" s="4">
        <f>'Average datas'!$A19</f>
        <v>4.0000000000000002E-4</v>
      </c>
      <c r="B19">
        <f>'Average datas'!$B19</f>
        <v>1</v>
      </c>
      <c r="C19" s="5">
        <f>ROUND(1000*'Average datas'!$C19,0)</f>
        <v>4004</v>
      </c>
      <c r="D19" s="5">
        <f>ROUND(1000*'Average datas'!$E19,0)</f>
        <v>1800</v>
      </c>
      <c r="E19" s="5">
        <f>ROUND(1000*'Average datas'!$G19,0)</f>
        <v>5501</v>
      </c>
      <c r="F19" s="5">
        <f>ROUND(1000*'Average datas'!$I19,0)</f>
        <v>859</v>
      </c>
      <c r="G19" s="5">
        <f>ROUND(1000*'Average datas'!$K19,0)</f>
        <v>1344</v>
      </c>
      <c r="H19" s="5">
        <f>ROUND(1000*'Average datas'!$M19,0)</f>
        <v>16131</v>
      </c>
      <c r="I19">
        <f>ROUND('Average datas'!$O19,4)</f>
        <v>0.35270000000000001</v>
      </c>
      <c r="J19" s="4">
        <f>'Average datas'!$Q19</f>
        <v>3.9999997049840441E-4</v>
      </c>
      <c r="K19" s="17">
        <f>'Average datas'!R19</f>
        <v>24624514.35478238</v>
      </c>
      <c r="L19" s="17">
        <f>'Average datas'!S19</f>
        <v>6735737.470569158</v>
      </c>
      <c r="M19" s="17">
        <f>'Average datas'!T19</f>
        <v>2705328.0580080287</v>
      </c>
      <c r="N19" s="17">
        <f>'Average datas'!U19</f>
        <v>9441065.5285771899</v>
      </c>
      <c r="O19" s="5">
        <f>'Average datas'!V19</f>
        <v>1196.9000000000001</v>
      </c>
      <c r="P19" s="5">
        <f>'Average datas'!W19</f>
        <v>3580</v>
      </c>
      <c r="Q19" s="5">
        <f>'Average datas'!X19</f>
        <v>124.5</v>
      </c>
      <c r="R19" s="5">
        <f>'Average datas'!Y19</f>
        <v>232.8</v>
      </c>
      <c r="S19" s="5">
        <f>'Average datas'!Z19</f>
        <v>161.73576640528123</v>
      </c>
      <c r="T19" s="3">
        <f>'Average datas'!AA19</f>
        <v>1.3926156697842418E-2</v>
      </c>
      <c r="U19" s="3">
        <f>'Average datas'!AB19</f>
        <v>0</v>
      </c>
    </row>
    <row r="20" spans="1:21" x14ac:dyDescent="0.3">
      <c r="A20" s="4">
        <f>'Average datas'!$A20</f>
        <v>4.0000000000000002E-4</v>
      </c>
      <c r="B20">
        <f>'Average datas'!$B20</f>
        <v>2</v>
      </c>
      <c r="C20" s="5">
        <f>ROUND(1000*'Average datas'!$C20,0)</f>
        <v>6554</v>
      </c>
      <c r="D20" s="5">
        <f>ROUND(1000*'Average datas'!$E20,0)</f>
        <v>1800</v>
      </c>
      <c r="E20" s="5">
        <f>ROUND(1000*'Average datas'!$G20,0)</f>
        <v>130</v>
      </c>
      <c r="F20" s="5">
        <f>ROUND(1000*'Average datas'!$I20,0)</f>
        <v>1941</v>
      </c>
      <c r="G20" s="5">
        <f>ROUND(1000*'Average datas'!$K20,0)</f>
        <v>1331</v>
      </c>
      <c r="H20" s="5">
        <f>ROUND(1000*'Average datas'!$M20,0)</f>
        <v>16976</v>
      </c>
      <c r="I20">
        <f>ROUND('Average datas'!$O20,4)</f>
        <v>0.40949999999999998</v>
      </c>
      <c r="J20" s="4">
        <f>'Average datas'!$Q20</f>
        <v>3.9999983329447E-4</v>
      </c>
      <c r="K20" s="17">
        <f>'Average datas'!R20</f>
        <v>27935154.538599234</v>
      </c>
      <c r="L20" s="17">
        <f>'Average datas'!S20</f>
        <v>7407003.7713592034</v>
      </c>
      <c r="M20" s="17">
        <f>'Average datas'!T20</f>
        <v>4257244.2988815382</v>
      </c>
      <c r="N20" s="17">
        <f>'Average datas'!U20</f>
        <v>11664248.07024071</v>
      </c>
      <c r="O20" s="5">
        <f>'Average datas'!V20</f>
        <v>2937.7</v>
      </c>
      <c r="P20" s="5">
        <f>'Average datas'!W20</f>
        <v>4805</v>
      </c>
      <c r="Q20" s="5">
        <f>'Average datas'!X20</f>
        <v>315.89999999999998</v>
      </c>
      <c r="R20" s="5">
        <f>'Average datas'!Y20</f>
        <v>351</v>
      </c>
      <c r="S20" s="5">
        <f>'Average datas'!Z20</f>
        <v>61.513571637910104</v>
      </c>
      <c r="T20" s="3">
        <f>'Average datas'!AA20</f>
        <v>1.3181673473741671E-2</v>
      </c>
      <c r="U20" s="3">
        <f>'Average datas'!AB20</f>
        <v>0</v>
      </c>
    </row>
    <row r="21" spans="1:21" x14ac:dyDescent="0.3">
      <c r="A21" s="4">
        <f>'Average datas'!$A21</f>
        <v>4.4999999999999999E-4</v>
      </c>
      <c r="B21">
        <f>'Average datas'!$B21</f>
        <v>1</v>
      </c>
      <c r="C21" s="5">
        <f>ROUND(1000*'Average datas'!$C21,0)</f>
        <v>4001</v>
      </c>
      <c r="D21" s="5">
        <f>ROUND(1000*'Average datas'!$E21,0)</f>
        <v>1800</v>
      </c>
      <c r="E21" s="5">
        <f>ROUND(1000*'Average datas'!$G21,0)</f>
        <v>5497</v>
      </c>
      <c r="F21" s="5">
        <f>ROUND(1000*'Average datas'!$I21,0)</f>
        <v>861</v>
      </c>
      <c r="G21" s="5">
        <f>ROUND(1000*'Average datas'!$K21,0)</f>
        <v>1333</v>
      </c>
      <c r="H21" s="5">
        <f>ROUND(1000*'Average datas'!$M21,0)</f>
        <v>16118</v>
      </c>
      <c r="I21">
        <f>ROUND('Average datas'!$O21,4)</f>
        <v>0.35220000000000001</v>
      </c>
      <c r="J21" s="4">
        <f>'Average datas'!$Q21</f>
        <v>4.4999991091722286E-4</v>
      </c>
      <c r="K21" s="17">
        <f>'Average datas'!R21</f>
        <v>24597120.95339378</v>
      </c>
      <c r="L21" s="17">
        <f>'Average datas'!S21</f>
        <v>6727325.9285112247</v>
      </c>
      <c r="M21" s="17">
        <f>'Average datas'!T21</f>
        <v>2697016.2809742922</v>
      </c>
      <c r="N21" s="17">
        <f>'Average datas'!U21</f>
        <v>9424342.2094855197</v>
      </c>
      <c r="O21" s="5">
        <f>'Average datas'!V21</f>
        <v>1199.9000000000001</v>
      </c>
      <c r="P21" s="5">
        <f>'Average datas'!W21</f>
        <v>3577.6</v>
      </c>
      <c r="Q21" s="5">
        <f>'Average datas'!X21</f>
        <v>125</v>
      </c>
      <c r="R21" s="5">
        <f>'Average datas'!Y21</f>
        <v>232.5</v>
      </c>
      <c r="S21" s="5">
        <f>'Average datas'!Z21</f>
        <v>161.75772262185407</v>
      </c>
      <c r="T21" s="3">
        <f>'Average datas'!AA21</f>
        <v>1.3893465326334339E-2</v>
      </c>
      <c r="U21" s="3">
        <f>'Average datas'!AB21</f>
        <v>0</v>
      </c>
    </row>
    <row r="22" spans="1:21" x14ac:dyDescent="0.3">
      <c r="A22" s="4">
        <f>'Average datas'!$A22</f>
        <v>4.4999999999999999E-4</v>
      </c>
      <c r="B22">
        <f>'Average datas'!$B22</f>
        <v>2</v>
      </c>
      <c r="C22" s="5">
        <f>ROUND(1000*'Average datas'!$C22,0)</f>
        <v>6552</v>
      </c>
      <c r="D22" s="5">
        <f>ROUND(1000*'Average datas'!$E22,0)</f>
        <v>1800</v>
      </c>
      <c r="E22" s="5">
        <f>ROUND(1000*'Average datas'!$G22,0)</f>
        <v>129</v>
      </c>
      <c r="F22" s="5">
        <f>ROUND(1000*'Average datas'!$I22,0)</f>
        <v>1941</v>
      </c>
      <c r="G22" s="5">
        <f>ROUND(1000*'Average datas'!$K22,0)</f>
        <v>1321</v>
      </c>
      <c r="H22" s="5">
        <f>ROUND(1000*'Average datas'!$M22,0)</f>
        <v>16961</v>
      </c>
      <c r="I22">
        <f>ROUND('Average datas'!$O22,4)</f>
        <v>0.40910000000000002</v>
      </c>
      <c r="J22" s="4">
        <f>'Average datas'!$Q22</f>
        <v>4.4999990149068112E-4</v>
      </c>
      <c r="K22" s="17">
        <f>'Average datas'!R22</f>
        <v>27910188.599750489</v>
      </c>
      <c r="L22" s="17">
        <f>'Average datas'!S22</f>
        <v>7399596.0768973427</v>
      </c>
      <c r="M22" s="17">
        <f>'Average datas'!T22</f>
        <v>4249918.4873639625</v>
      </c>
      <c r="N22" s="17">
        <f>'Average datas'!U22</f>
        <v>11649514.564261269</v>
      </c>
      <c r="O22" s="5">
        <f>'Average datas'!V22</f>
        <v>2939.5</v>
      </c>
      <c r="P22" s="5">
        <f>'Average datas'!W22</f>
        <v>4804.8999999999996</v>
      </c>
      <c r="Q22" s="5">
        <f>'Average datas'!X22</f>
        <v>318</v>
      </c>
      <c r="R22" s="5">
        <f>'Average datas'!Y22</f>
        <v>351</v>
      </c>
      <c r="S22" s="5">
        <f>'Average datas'!Z22</f>
        <v>61.069678720056537</v>
      </c>
      <c r="T22" s="3">
        <f>'Average datas'!AA22</f>
        <v>1.3158532430228289E-2</v>
      </c>
      <c r="U22" s="3">
        <f>'Average datas'!AB22</f>
        <v>0</v>
      </c>
    </row>
    <row r="23" spans="1:21" x14ac:dyDescent="0.3">
      <c r="A23" s="4">
        <f>'Average datas'!$A23</f>
        <v>5.0000000000000001E-4</v>
      </c>
      <c r="B23">
        <f>'Average datas'!$B23</f>
        <v>1</v>
      </c>
      <c r="C23" s="5">
        <f>ROUND(1000*'Average datas'!$C23,0)</f>
        <v>4001</v>
      </c>
      <c r="D23" s="5">
        <f>ROUND(1000*'Average datas'!$E23,0)</f>
        <v>1800</v>
      </c>
      <c r="E23" s="5">
        <f>ROUND(1000*'Average datas'!$G23,0)</f>
        <v>5494</v>
      </c>
      <c r="F23" s="5">
        <f>ROUND(1000*'Average datas'!$I23,0)</f>
        <v>861</v>
      </c>
      <c r="G23" s="5">
        <f>ROUND(1000*'Average datas'!$K23,0)</f>
        <v>1322</v>
      </c>
      <c r="H23" s="5">
        <f>ROUND(1000*'Average datas'!$M23,0)</f>
        <v>16101</v>
      </c>
      <c r="I23">
        <f>ROUND('Average datas'!$O23,4)</f>
        <v>0.3518</v>
      </c>
      <c r="J23" s="4">
        <f>'Average datas'!$Q23</f>
        <v>4.9999997629656475E-4</v>
      </c>
      <c r="K23" s="17">
        <f>'Average datas'!R23</f>
        <v>24570838.944972239</v>
      </c>
      <c r="L23" s="17">
        <f>'Average datas'!S23</f>
        <v>6719245.173078862</v>
      </c>
      <c r="M23" s="17">
        <f>'Average datas'!T23</f>
        <v>2688282.8062168621</v>
      </c>
      <c r="N23" s="17">
        <f>'Average datas'!U23</f>
        <v>9407527.9792957325</v>
      </c>
      <c r="O23" s="5">
        <f>'Average datas'!V23</f>
        <v>1199.3</v>
      </c>
      <c r="P23" s="5">
        <f>'Average datas'!W23</f>
        <v>3576.9</v>
      </c>
      <c r="Q23" s="5">
        <f>'Average datas'!X23</f>
        <v>125</v>
      </c>
      <c r="R23" s="5">
        <f>'Average datas'!Y23</f>
        <v>232.7</v>
      </c>
      <c r="S23" s="5">
        <f>'Average datas'!Z23</f>
        <v>161.80077383121971</v>
      </c>
      <c r="T23" s="3">
        <f>'Average datas'!AA23</f>
        <v>1.3865768812770551E-2</v>
      </c>
      <c r="U23" s="3">
        <f>'Average datas'!AB23</f>
        <v>0</v>
      </c>
    </row>
    <row r="24" spans="1:21" x14ac:dyDescent="0.3">
      <c r="A24" s="4">
        <f>'Average datas'!$A24</f>
        <v>5.0000000000000001E-4</v>
      </c>
      <c r="B24">
        <f>'Average datas'!$B24</f>
        <v>2</v>
      </c>
      <c r="C24" s="5">
        <f>ROUND(1000*'Average datas'!$C24,0)</f>
        <v>6543</v>
      </c>
      <c r="D24" s="5">
        <f>ROUND(1000*'Average datas'!$E24,0)</f>
        <v>1800</v>
      </c>
      <c r="E24" s="5">
        <f>ROUND(1000*'Average datas'!$G24,0)</f>
        <v>130</v>
      </c>
      <c r="F24" s="5">
        <f>ROUND(1000*'Average datas'!$I24,0)</f>
        <v>1943</v>
      </c>
      <c r="G24" s="5">
        <f>ROUND(1000*'Average datas'!$K24,0)</f>
        <v>1312</v>
      </c>
      <c r="H24" s="5">
        <f>ROUND(1000*'Average datas'!$M24,0)</f>
        <v>16950</v>
      </c>
      <c r="I24">
        <f>ROUND('Average datas'!$O24,4)</f>
        <v>0.40870000000000001</v>
      </c>
      <c r="J24" s="4">
        <f>'Average datas'!$Q24</f>
        <v>4.9999990633726337E-4</v>
      </c>
      <c r="K24" s="17">
        <f>'Average datas'!R24</f>
        <v>27882675.685938876</v>
      </c>
      <c r="L24" s="17">
        <f>'Average datas'!S24</f>
        <v>7392050.3157654908</v>
      </c>
      <c r="M24" s="17">
        <f>'Average datas'!T24</f>
        <v>4246252.8771228101</v>
      </c>
      <c r="N24" s="17">
        <f>'Average datas'!U24</f>
        <v>11638303.19288826</v>
      </c>
      <c r="O24" s="5">
        <f>'Average datas'!V24</f>
        <v>2941</v>
      </c>
      <c r="P24" s="5">
        <f>'Average datas'!W24</f>
        <v>4804.1000000000004</v>
      </c>
      <c r="Q24" s="5">
        <f>'Average datas'!X24</f>
        <v>317</v>
      </c>
      <c r="R24" s="5">
        <f>'Average datas'!Y24</f>
        <v>351</v>
      </c>
      <c r="S24" s="5">
        <f>'Average datas'!Z24</f>
        <v>60.348884177045761</v>
      </c>
      <c r="T24" s="3">
        <f>'Average datas'!AA24</f>
        <v>1.3133594740060758E-2</v>
      </c>
      <c r="U24" s="3">
        <f>'Average datas'!AB24</f>
        <v>0</v>
      </c>
    </row>
    <row r="25" spans="1:21" x14ac:dyDescent="0.3">
      <c r="A25" s="4">
        <f>'Average datas'!$A25</f>
        <v>5.5000000000000003E-4</v>
      </c>
      <c r="B25">
        <f>'Average datas'!$B25</f>
        <v>1</v>
      </c>
      <c r="C25" s="5">
        <f>ROUND(1000*'Average datas'!$C25,0)</f>
        <v>4008</v>
      </c>
      <c r="D25" s="5">
        <f>ROUND(1000*'Average datas'!$E25,0)</f>
        <v>1800</v>
      </c>
      <c r="E25" s="5">
        <f>ROUND(1000*'Average datas'!$G25,0)</f>
        <v>5499</v>
      </c>
      <c r="F25" s="5">
        <f>ROUND(1000*'Average datas'!$I25,0)</f>
        <v>857</v>
      </c>
      <c r="G25" s="5">
        <f>ROUND(1000*'Average datas'!$K25,0)</f>
        <v>1312</v>
      </c>
      <c r="H25" s="5">
        <f>ROUND(1000*'Average datas'!$M25,0)</f>
        <v>16076</v>
      </c>
      <c r="I25">
        <f>ROUND('Average datas'!$O25,4)</f>
        <v>0.35139999999999999</v>
      </c>
      <c r="J25" s="4">
        <f>'Average datas'!$Q25</f>
        <v>5.4999994331970492E-4</v>
      </c>
      <c r="K25" s="17">
        <f>'Average datas'!R25</f>
        <v>24546657.489329837</v>
      </c>
      <c r="L25" s="17">
        <f>'Average datas'!S25</f>
        <v>6711857.3798318626</v>
      </c>
      <c r="M25" s="17">
        <f>'Average datas'!T25</f>
        <v>2678241.6924532829</v>
      </c>
      <c r="N25" s="17">
        <f>'Average datas'!U25</f>
        <v>9390099.0722851492</v>
      </c>
      <c r="O25" s="5">
        <f>'Average datas'!V25</f>
        <v>1197.7</v>
      </c>
      <c r="P25" s="5">
        <f>'Average datas'!W25</f>
        <v>3579</v>
      </c>
      <c r="Q25" s="5">
        <f>'Average datas'!X25</f>
        <v>124.7</v>
      </c>
      <c r="R25" s="5">
        <f>'Average datas'!Y25</f>
        <v>233.4</v>
      </c>
      <c r="S25" s="5">
        <f>'Average datas'!Z25</f>
        <v>161.78447248733119</v>
      </c>
      <c r="T25" s="3">
        <f>'Average datas'!AA25</f>
        <v>1.3847972780404311E-2</v>
      </c>
      <c r="U25" s="3">
        <f>'Average datas'!AB25</f>
        <v>0</v>
      </c>
    </row>
    <row r="26" spans="1:21" x14ac:dyDescent="0.3">
      <c r="A26" s="4">
        <f>'Average datas'!$A26</f>
        <v>5.5000000000000003E-4</v>
      </c>
      <c r="B26">
        <f>'Average datas'!$B26</f>
        <v>2</v>
      </c>
      <c r="C26" s="5">
        <f>ROUND(1000*'Average datas'!$C26,0)</f>
        <v>6544</v>
      </c>
      <c r="D26" s="5">
        <f>ROUND(1000*'Average datas'!$E26,0)</f>
        <v>1800</v>
      </c>
      <c r="E26" s="5">
        <f>ROUND(1000*'Average datas'!$G26,0)</f>
        <v>131</v>
      </c>
      <c r="F26" s="5">
        <f>ROUND(1000*'Average datas'!$I26,0)</f>
        <v>1941</v>
      </c>
      <c r="G26" s="5">
        <f>ROUND(1000*'Average datas'!$K26,0)</f>
        <v>1304</v>
      </c>
      <c r="H26" s="5">
        <f>ROUND(1000*'Average datas'!$M26,0)</f>
        <v>16934</v>
      </c>
      <c r="I26">
        <f>ROUND('Average datas'!$O26,4)</f>
        <v>0.4083</v>
      </c>
      <c r="J26" s="4">
        <f>'Average datas'!$Q26</f>
        <v>5.499999519360529E-4</v>
      </c>
      <c r="K26" s="17">
        <f>'Average datas'!R26</f>
        <v>27860872.107635397</v>
      </c>
      <c r="L26" s="17">
        <f>'Average datas'!S26</f>
        <v>7385462.1602547374</v>
      </c>
      <c r="M26" s="17">
        <f>'Average datas'!T26</f>
        <v>4237537.6702920543</v>
      </c>
      <c r="N26" s="17">
        <f>'Average datas'!U26</f>
        <v>11622999.83054674</v>
      </c>
      <c r="O26" s="5">
        <f>'Average datas'!V26</f>
        <v>2941.2</v>
      </c>
      <c r="P26" s="5">
        <f>'Average datas'!W26</f>
        <v>4803.8999999999996</v>
      </c>
      <c r="Q26" s="5">
        <f>'Average datas'!X26</f>
        <v>317</v>
      </c>
      <c r="R26" s="5">
        <f>'Average datas'!Y26</f>
        <v>351</v>
      </c>
      <c r="S26" s="5">
        <f>'Average datas'!Z26</f>
        <v>60.217134308442382</v>
      </c>
      <c r="T26" s="3">
        <f>'Average datas'!AA26</f>
        <v>1.3115937480382251E-2</v>
      </c>
      <c r="U26" s="3">
        <f>'Average datas'!AB26</f>
        <v>0</v>
      </c>
    </row>
    <row r="27" spans="1:21" x14ac:dyDescent="0.3">
      <c r="A27" s="4">
        <f>'Average datas'!$A27</f>
        <v>5.9999999999999995E-4</v>
      </c>
      <c r="B27">
        <f>'Average datas'!$B27</f>
        <v>1</v>
      </c>
      <c r="C27" s="5">
        <f>ROUND(1000*'Average datas'!$C27,0)</f>
        <v>4018</v>
      </c>
      <c r="D27" s="5">
        <f>ROUND(1000*'Average datas'!$E27,0)</f>
        <v>1800</v>
      </c>
      <c r="E27" s="5">
        <f>ROUND(1000*'Average datas'!$G27,0)</f>
        <v>5513</v>
      </c>
      <c r="F27" s="5">
        <f>ROUND(1000*'Average datas'!$I27,0)</f>
        <v>851</v>
      </c>
      <c r="G27" s="5">
        <f>ROUND(1000*'Average datas'!$K27,0)</f>
        <v>1303</v>
      </c>
      <c r="H27" s="5">
        <f>ROUND(1000*'Average datas'!$M27,0)</f>
        <v>16048</v>
      </c>
      <c r="I27">
        <f>ROUND('Average datas'!$O27,4)</f>
        <v>0.35099999999999998</v>
      </c>
      <c r="J27" s="4">
        <f>'Average datas'!$Q27</f>
        <v>5.9999996853666129E-4</v>
      </c>
      <c r="K27" s="17">
        <f>'Average datas'!R27</f>
        <v>24524896.200812109</v>
      </c>
      <c r="L27" s="17">
        <f>'Average datas'!S27</f>
        <v>6705373.4354971703</v>
      </c>
      <c r="M27" s="17">
        <f>'Average datas'!T27</f>
        <v>2668623.3211270021</v>
      </c>
      <c r="N27" s="17">
        <f>'Average datas'!U27</f>
        <v>9373996.756624179</v>
      </c>
      <c r="O27" s="5">
        <f>'Average datas'!V27</f>
        <v>1193.8</v>
      </c>
      <c r="P27" s="5">
        <f>'Average datas'!W27</f>
        <v>3582.4</v>
      </c>
      <c r="Q27" s="5">
        <f>'Average datas'!X27</f>
        <v>124.4</v>
      </c>
      <c r="R27" s="5">
        <f>'Average datas'!Y27</f>
        <v>233.8</v>
      </c>
      <c r="S27" s="5">
        <f>'Average datas'!Z27</f>
        <v>161.662044711763</v>
      </c>
      <c r="T27" s="3">
        <f>'Average datas'!AA27</f>
        <v>1.3836190358519962E-2</v>
      </c>
      <c r="U27" s="3">
        <f>'Average datas'!AB27</f>
        <v>0</v>
      </c>
    </row>
    <row r="28" spans="1:21" x14ac:dyDescent="0.3">
      <c r="A28" s="4">
        <f>'Average datas'!$A28</f>
        <v>5.9999999999999995E-4</v>
      </c>
      <c r="B28">
        <f>'Average datas'!$B28</f>
        <v>2</v>
      </c>
      <c r="C28" s="5">
        <f>ROUND(1000*'Average datas'!$C28,0)</f>
        <v>6543</v>
      </c>
      <c r="D28" s="5">
        <f>ROUND(1000*'Average datas'!$E28,0)</f>
        <v>1800</v>
      </c>
      <c r="E28" s="5">
        <f>ROUND(1000*'Average datas'!$G28,0)</f>
        <v>131</v>
      </c>
      <c r="F28" s="5">
        <f>ROUND(1000*'Average datas'!$I28,0)</f>
        <v>1941</v>
      </c>
      <c r="G28" s="5">
        <f>ROUND(1000*'Average datas'!$K28,0)</f>
        <v>1296</v>
      </c>
      <c r="H28" s="5">
        <f>ROUND(1000*'Average datas'!$M28,0)</f>
        <v>16917</v>
      </c>
      <c r="I28">
        <f>ROUND('Average datas'!$O28,4)</f>
        <v>0.40799999999999997</v>
      </c>
      <c r="J28" s="4">
        <f>'Average datas'!$Q28</f>
        <v>5.9999991593539257E-4</v>
      </c>
      <c r="K28" s="17">
        <f>'Average datas'!R28</f>
        <v>27838572.027230192</v>
      </c>
      <c r="L28" s="17">
        <f>'Average datas'!S28</f>
        <v>7379145.5593882184</v>
      </c>
      <c r="M28" s="17">
        <f>'Average datas'!T28</f>
        <v>4230843.9424558487</v>
      </c>
      <c r="N28" s="17">
        <f>'Average datas'!U28</f>
        <v>11609989.501844037</v>
      </c>
      <c r="O28" s="5">
        <f>'Average datas'!V28</f>
        <v>2942</v>
      </c>
      <c r="P28" s="5">
        <f>'Average datas'!W28</f>
        <v>4803</v>
      </c>
      <c r="Q28" s="5">
        <f>'Average datas'!X28</f>
        <v>317</v>
      </c>
      <c r="R28" s="5">
        <f>'Average datas'!Y28</f>
        <v>351</v>
      </c>
      <c r="S28" s="5">
        <f>'Average datas'!Z28</f>
        <v>59.77532714669038</v>
      </c>
      <c r="T28" s="3">
        <f>'Average datas'!AA28</f>
        <v>1.3098770677325938E-2</v>
      </c>
      <c r="U28" s="3">
        <f>'Average datas'!AB28</f>
        <v>0</v>
      </c>
    </row>
    <row r="29" spans="1:21" x14ac:dyDescent="0.3">
      <c r="A29" s="4">
        <f>'Average datas'!$A29</f>
        <v>6.4999999999999997E-4</v>
      </c>
      <c r="B29">
        <f>'Average datas'!$B29</f>
        <v>1</v>
      </c>
      <c r="C29" s="5">
        <f>ROUND(1000*'Average datas'!$C29,0)</f>
        <v>4017</v>
      </c>
      <c r="D29" s="5">
        <f>ROUND(1000*'Average datas'!$E29,0)</f>
        <v>1800</v>
      </c>
      <c r="E29" s="5">
        <f>ROUND(1000*'Average datas'!$G29,0)</f>
        <v>5493</v>
      </c>
      <c r="F29" s="5">
        <f>ROUND(1000*'Average datas'!$I29,0)</f>
        <v>855</v>
      </c>
      <c r="G29" s="5">
        <f>ROUND(1000*'Average datas'!$K29,0)</f>
        <v>1294</v>
      </c>
      <c r="H29" s="5">
        <f>ROUND(1000*'Average datas'!$M29,0)</f>
        <v>16035</v>
      </c>
      <c r="I29">
        <f>ROUND('Average datas'!$O29,4)</f>
        <v>0.35070000000000001</v>
      </c>
      <c r="J29" s="4">
        <f>'Average datas'!$Q29</f>
        <v>6.4999998004120906E-4</v>
      </c>
      <c r="K29" s="17">
        <f>'Average datas'!R29</f>
        <v>24502735.249927901</v>
      </c>
      <c r="L29" s="17">
        <f>'Average datas'!S29</f>
        <v>6698513.4715808062</v>
      </c>
      <c r="M29" s="17">
        <f>'Average datas'!T29</f>
        <v>2661673.1774479961</v>
      </c>
      <c r="N29" s="17">
        <f>'Average datas'!U29</f>
        <v>9360186.6490288097</v>
      </c>
      <c r="O29" s="5">
        <f>'Average datas'!V29</f>
        <v>1198.0999999999999</v>
      </c>
      <c r="P29" s="5">
        <f>'Average datas'!W29</f>
        <v>3580.4</v>
      </c>
      <c r="Q29" s="5">
        <f>'Average datas'!X29</f>
        <v>125</v>
      </c>
      <c r="R29" s="5">
        <f>'Average datas'!Y29</f>
        <v>234.5</v>
      </c>
      <c r="S29" s="5">
        <f>'Average datas'!Z29</f>
        <v>161.93842891168859</v>
      </c>
      <c r="T29" s="3">
        <f>'Average datas'!AA29</f>
        <v>1.381445216094818E-2</v>
      </c>
      <c r="U29" s="3">
        <f>'Average datas'!AB29</f>
        <v>0</v>
      </c>
    </row>
    <row r="30" spans="1:21" x14ac:dyDescent="0.3">
      <c r="A30" s="4">
        <f>'Average datas'!$A30</f>
        <v>6.4999999999999997E-4</v>
      </c>
      <c r="B30">
        <f>'Average datas'!$B30</f>
        <v>2</v>
      </c>
      <c r="C30" s="5">
        <f>ROUND(1000*'Average datas'!$C30,0)</f>
        <v>6538</v>
      </c>
      <c r="D30" s="5">
        <f>ROUND(1000*'Average datas'!$E30,0)</f>
        <v>1800</v>
      </c>
      <c r="E30" s="5">
        <f>ROUND(1000*'Average datas'!$G30,0)</f>
        <v>132</v>
      </c>
      <c r="F30" s="5">
        <f>ROUND(1000*'Average datas'!$I30,0)</f>
        <v>1942</v>
      </c>
      <c r="G30" s="5">
        <f>ROUND(1000*'Average datas'!$K30,0)</f>
        <v>1288</v>
      </c>
      <c r="H30" s="5">
        <f>ROUND(1000*'Average datas'!$M30,0)</f>
        <v>16910</v>
      </c>
      <c r="I30">
        <f>ROUND('Average datas'!$O30,4)</f>
        <v>0.40770000000000001</v>
      </c>
      <c r="J30" s="4">
        <f>'Average datas'!$Q30</f>
        <v>6.4999996258991171E-4</v>
      </c>
      <c r="K30" s="17">
        <f>'Average datas'!R30</f>
        <v>27818098.820767008</v>
      </c>
      <c r="L30" s="17">
        <f>'Average datas'!S30</f>
        <v>7373095.3568155151</v>
      </c>
      <c r="M30" s="17">
        <f>'Average datas'!T30</f>
        <v>4226283.9165591039</v>
      </c>
      <c r="N30" s="17">
        <f>'Average datas'!U30</f>
        <v>11599379.273374571</v>
      </c>
      <c r="O30" s="5">
        <f>'Average datas'!V30</f>
        <v>2943</v>
      </c>
      <c r="P30" s="5">
        <f>'Average datas'!W30</f>
        <v>4803</v>
      </c>
      <c r="Q30" s="5">
        <f>'Average datas'!X30</f>
        <v>317</v>
      </c>
      <c r="R30" s="5">
        <f>'Average datas'!Y30</f>
        <v>351</v>
      </c>
      <c r="S30" s="5">
        <f>'Average datas'!Z30</f>
        <v>59.215793770668917</v>
      </c>
      <c r="T30" s="3">
        <f>'Average datas'!AA30</f>
        <v>1.3077533528387492E-2</v>
      </c>
      <c r="U30" s="3">
        <f>'Average datas'!AB30</f>
        <v>0</v>
      </c>
    </row>
    <row r="31" spans="1:21" x14ac:dyDescent="0.3">
      <c r="A31" s="4">
        <f>'Average datas'!$A31</f>
        <v>6.9999999999999999E-4</v>
      </c>
      <c r="B31">
        <f>'Average datas'!$B31</f>
        <v>1</v>
      </c>
      <c r="C31" s="5">
        <f>ROUND(1000*'Average datas'!$C31,0)</f>
        <v>4038</v>
      </c>
      <c r="D31" s="5">
        <f>ROUND(1000*'Average datas'!$E31,0)</f>
        <v>1800</v>
      </c>
      <c r="E31" s="5">
        <f>ROUND(1000*'Average datas'!$G31,0)</f>
        <v>5435</v>
      </c>
      <c r="F31" s="5">
        <f>ROUND(1000*'Average datas'!$I31,0)</f>
        <v>858</v>
      </c>
      <c r="G31" s="5">
        <f>ROUND(1000*'Average datas'!$K31,0)</f>
        <v>1286</v>
      </c>
      <c r="H31" s="5">
        <f>ROUND(1000*'Average datas'!$M31,0)</f>
        <v>16009</v>
      </c>
      <c r="I31">
        <f>ROUND('Average datas'!$O31,4)</f>
        <v>0.35039999999999999</v>
      </c>
      <c r="J31" s="4">
        <f>'Average datas'!$Q31</f>
        <v>6.9999993915870456E-4</v>
      </c>
      <c r="K31" s="17">
        <f>'Average datas'!R31</f>
        <v>24486289.39351695</v>
      </c>
      <c r="L31" s="17">
        <f>'Average datas'!S31</f>
        <v>6691486.1478791628</v>
      </c>
      <c r="M31" s="17">
        <f>'Average datas'!T31</f>
        <v>2649236.5876151593</v>
      </c>
      <c r="N31" s="17">
        <f>'Average datas'!U31</f>
        <v>9340722.7354943268</v>
      </c>
      <c r="O31" s="5">
        <f>'Average datas'!V31</f>
        <v>1204.3</v>
      </c>
      <c r="P31" s="5">
        <f>'Average datas'!W31</f>
        <v>3587.3</v>
      </c>
      <c r="Q31" s="5">
        <f>'Average datas'!X31</f>
        <v>126</v>
      </c>
      <c r="R31" s="5">
        <f>'Average datas'!Y31</f>
        <v>236.8</v>
      </c>
      <c r="S31" s="5">
        <f>'Average datas'!Z31</f>
        <v>162.89813052468497</v>
      </c>
      <c r="T31" s="3">
        <f>'Average datas'!AA31</f>
        <v>1.3803607664324129E-2</v>
      </c>
      <c r="U31" s="3">
        <f>'Average datas'!AB31</f>
        <v>0</v>
      </c>
    </row>
    <row r="32" spans="1:21" x14ac:dyDescent="0.3">
      <c r="A32" s="4">
        <f>'Average datas'!$A32</f>
        <v>6.9999999999999999E-4</v>
      </c>
      <c r="B32">
        <f>'Average datas'!$B32</f>
        <v>2</v>
      </c>
      <c r="C32" s="5">
        <f>ROUND(1000*'Average datas'!$C32,0)</f>
        <v>6534</v>
      </c>
      <c r="D32" s="5">
        <f>ROUND(1000*'Average datas'!$E32,0)</f>
        <v>1800</v>
      </c>
      <c r="E32" s="5">
        <f>ROUND(1000*'Average datas'!$G32,0)</f>
        <v>136</v>
      </c>
      <c r="F32" s="5">
        <f>ROUND(1000*'Average datas'!$I32,0)</f>
        <v>1942</v>
      </c>
      <c r="G32" s="5">
        <f>ROUND(1000*'Average datas'!$K32,0)</f>
        <v>1281</v>
      </c>
      <c r="H32" s="5">
        <f>ROUND(1000*'Average datas'!$M32,0)</f>
        <v>16896</v>
      </c>
      <c r="I32">
        <f>ROUND('Average datas'!$O32,4)</f>
        <v>0.40739999999999998</v>
      </c>
      <c r="J32" s="4">
        <f>'Average datas'!$Q32</f>
        <v>6.9999991950906555E-4</v>
      </c>
      <c r="K32" s="17">
        <f>'Average datas'!R32</f>
        <v>27797087.636737205</v>
      </c>
      <c r="L32" s="17">
        <f>'Average datas'!S32</f>
        <v>7367386.934054859</v>
      </c>
      <c r="M32" s="17">
        <f>'Average datas'!T32</f>
        <v>4221569.8507992886</v>
      </c>
      <c r="N32" s="17">
        <f>'Average datas'!U32</f>
        <v>11588956.78485411</v>
      </c>
      <c r="O32" s="5">
        <f>'Average datas'!V32</f>
        <v>2943</v>
      </c>
      <c r="P32" s="5">
        <f>'Average datas'!W32</f>
        <v>4802</v>
      </c>
      <c r="Q32" s="5">
        <f>'Average datas'!X32</f>
        <v>316</v>
      </c>
      <c r="R32" s="5">
        <f>'Average datas'!Y32</f>
        <v>351</v>
      </c>
      <c r="S32" s="5">
        <f>'Average datas'!Z32</f>
        <v>57.576225549178275</v>
      </c>
      <c r="T32" s="3">
        <f>'Average datas'!AA32</f>
        <v>1.30602793875994E-2</v>
      </c>
      <c r="U32" s="3">
        <f>'Average datas'!AB32</f>
        <v>0</v>
      </c>
    </row>
    <row r="33" spans="1:21" x14ac:dyDescent="0.3">
      <c r="A33" s="4">
        <f>'Average datas'!$A33</f>
        <v>7.5000000000000002E-4</v>
      </c>
      <c r="B33">
        <f>'Average datas'!$B33</f>
        <v>1</v>
      </c>
      <c r="C33" s="5">
        <f>ROUND(1000*'Average datas'!$C33,0)</f>
        <v>4036</v>
      </c>
      <c r="D33" s="5">
        <f>ROUND(1000*'Average datas'!$E33,0)</f>
        <v>1800</v>
      </c>
      <c r="E33" s="5">
        <f>ROUND(1000*'Average datas'!$G33,0)</f>
        <v>5429</v>
      </c>
      <c r="F33" s="5">
        <f>ROUND(1000*'Average datas'!$I33,0)</f>
        <v>860</v>
      </c>
      <c r="G33" s="5">
        <f>ROUND(1000*'Average datas'!$K33,0)</f>
        <v>1278</v>
      </c>
      <c r="H33" s="5">
        <f>ROUND(1000*'Average datas'!$M33,0)</f>
        <v>15997</v>
      </c>
      <c r="I33">
        <f>ROUND('Average datas'!$O33,4)</f>
        <v>0.35010000000000002</v>
      </c>
      <c r="J33" s="4">
        <f>'Average datas'!$Q33</f>
        <v>7.4999990225593197E-4</v>
      </c>
      <c r="K33" s="17">
        <f>'Average datas'!R33</f>
        <v>24464655.917961977</v>
      </c>
      <c r="L33" s="17">
        <f>'Average datas'!S33</f>
        <v>6685040.511836064</v>
      </c>
      <c r="M33" s="17">
        <f>'Average datas'!T33</f>
        <v>2643079.222575183</v>
      </c>
      <c r="N33" s="17">
        <f>'Average datas'!U33</f>
        <v>9328119.7344112545</v>
      </c>
      <c r="O33" s="5">
        <f>'Average datas'!V33</f>
        <v>1206</v>
      </c>
      <c r="P33" s="5">
        <f>'Average datas'!W33</f>
        <v>3585.6</v>
      </c>
      <c r="Q33" s="5">
        <f>'Average datas'!X33</f>
        <v>126.1</v>
      </c>
      <c r="R33" s="5">
        <f>'Average datas'!Y33</f>
        <v>236.6</v>
      </c>
      <c r="S33" s="5">
        <f>'Average datas'!Z33</f>
        <v>162.9588613455781</v>
      </c>
      <c r="T33" s="3">
        <f>'Average datas'!AA33</f>
        <v>1.3782256231809379E-2</v>
      </c>
      <c r="U33" s="3">
        <f>'Average datas'!AB33</f>
        <v>0</v>
      </c>
    </row>
    <row r="34" spans="1:21" x14ac:dyDescent="0.3">
      <c r="A34" s="4">
        <f>'Average datas'!$A34</f>
        <v>7.5000000000000002E-4</v>
      </c>
      <c r="B34">
        <f>'Average datas'!$B34</f>
        <v>2</v>
      </c>
      <c r="C34" s="5">
        <f>ROUND(1000*'Average datas'!$C34,0)</f>
        <v>6546</v>
      </c>
      <c r="D34" s="5">
        <f>ROUND(1000*'Average datas'!$E34,0)</f>
        <v>1800</v>
      </c>
      <c r="E34" s="5">
        <f>ROUND(1000*'Average datas'!$G34,0)</f>
        <v>140</v>
      </c>
      <c r="F34" s="5">
        <f>ROUND(1000*'Average datas'!$I34,0)</f>
        <v>1938</v>
      </c>
      <c r="G34" s="5">
        <f>ROUND(1000*'Average datas'!$K34,0)</f>
        <v>1273</v>
      </c>
      <c r="H34" s="5">
        <f>ROUND(1000*'Average datas'!$M34,0)</f>
        <v>16873</v>
      </c>
      <c r="I34">
        <f>ROUND('Average datas'!$O34,4)</f>
        <v>0.40710000000000002</v>
      </c>
      <c r="J34" s="4">
        <f>'Average datas'!$Q34</f>
        <v>7.4999988695243977E-4</v>
      </c>
      <c r="K34" s="17">
        <f>'Average datas'!R34</f>
        <v>27781537.647947066</v>
      </c>
      <c r="L34" s="17">
        <f>'Average datas'!S34</f>
        <v>7362310.3668958498</v>
      </c>
      <c r="M34" s="17">
        <f>'Average datas'!T34</f>
        <v>4209390.9340123357</v>
      </c>
      <c r="N34" s="17">
        <f>'Average datas'!U34</f>
        <v>11571701.300908141</v>
      </c>
      <c r="O34" s="5">
        <f>'Average datas'!V34</f>
        <v>2944</v>
      </c>
      <c r="P34" s="5">
        <f>'Average datas'!W34</f>
        <v>4802.8</v>
      </c>
      <c r="Q34" s="5">
        <f>'Average datas'!X34</f>
        <v>316.3</v>
      </c>
      <c r="R34" s="5">
        <f>'Average datas'!Y34</f>
        <v>351</v>
      </c>
      <c r="S34" s="5">
        <f>'Average datas'!Z34</f>
        <v>55.782183051181462</v>
      </c>
      <c r="T34" s="3">
        <f>'Average datas'!AA34</f>
        <v>1.304885485262997E-2</v>
      </c>
      <c r="U34" s="3">
        <f>'Average datas'!AB34</f>
        <v>0</v>
      </c>
    </row>
    <row r="35" spans="1:21" x14ac:dyDescent="0.3">
      <c r="A35" s="4">
        <f>'Average datas'!$A35</f>
        <v>8.0000000000000004E-4</v>
      </c>
      <c r="B35">
        <f>'Average datas'!$B35</f>
        <v>1</v>
      </c>
      <c r="C35" s="5">
        <f>ROUND(1000*'Average datas'!$C35,0)</f>
        <v>4045</v>
      </c>
      <c r="D35" s="5">
        <f>ROUND(1000*'Average datas'!$E35,0)</f>
        <v>1800</v>
      </c>
      <c r="E35" s="5">
        <f>ROUND(1000*'Average datas'!$G35,0)</f>
        <v>5425</v>
      </c>
      <c r="F35" s="5">
        <f>ROUND(1000*'Average datas'!$I35,0)</f>
        <v>857</v>
      </c>
      <c r="G35" s="5">
        <f>ROUND(1000*'Average datas'!$K35,0)</f>
        <v>1270</v>
      </c>
      <c r="H35" s="5">
        <f>ROUND(1000*'Average datas'!$M35,0)</f>
        <v>15974</v>
      </c>
      <c r="I35">
        <f>ROUND('Average datas'!$O35,4)</f>
        <v>0.34970000000000001</v>
      </c>
      <c r="J35" s="4">
        <f>'Average datas'!$Q35</f>
        <v>7.999999034266432E-4</v>
      </c>
      <c r="K35" s="17">
        <f>'Average datas'!R35</f>
        <v>24444534.701218002</v>
      </c>
      <c r="L35" s="17">
        <f>'Average datas'!S35</f>
        <v>6678686.8068432016</v>
      </c>
      <c r="M35" s="17">
        <f>'Average datas'!T35</f>
        <v>2633977.3161296081</v>
      </c>
      <c r="N35" s="17">
        <f>'Average datas'!U35</f>
        <v>9312664.1229728125</v>
      </c>
      <c r="O35" s="5">
        <f>'Average datas'!V35</f>
        <v>1204.5999999999999</v>
      </c>
      <c r="P35" s="5">
        <f>'Average datas'!W35</f>
        <v>3589.1</v>
      </c>
      <c r="Q35" s="5">
        <f>'Average datas'!X35</f>
        <v>126</v>
      </c>
      <c r="R35" s="5">
        <f>'Average datas'!Y35</f>
        <v>237</v>
      </c>
      <c r="S35" s="5">
        <f>'Average datas'!Z35</f>
        <v>163.08000873575992</v>
      </c>
      <c r="T35" s="3">
        <f>'Average datas'!AA35</f>
        <v>1.3770071966851608E-2</v>
      </c>
      <c r="U35" s="3">
        <f>'Average datas'!AB35</f>
        <v>0</v>
      </c>
    </row>
    <row r="36" spans="1:21" x14ac:dyDescent="0.3">
      <c r="A36" s="4">
        <f>'Average datas'!$A36</f>
        <v>8.0000000000000004E-4</v>
      </c>
      <c r="B36">
        <f>'Average datas'!$B36</f>
        <v>2</v>
      </c>
      <c r="C36" s="5">
        <f>ROUND(1000*'Average datas'!$C36,0)</f>
        <v>6533</v>
      </c>
      <c r="D36" s="5">
        <f>ROUND(1000*'Average datas'!$E36,0)</f>
        <v>1800</v>
      </c>
      <c r="E36" s="5">
        <f>ROUND(1000*'Average datas'!$G36,0)</f>
        <v>126</v>
      </c>
      <c r="F36" s="5">
        <f>ROUND(1000*'Average datas'!$I36,0)</f>
        <v>1942</v>
      </c>
      <c r="G36" s="5">
        <f>ROUND(1000*'Average datas'!$K36,0)</f>
        <v>1268</v>
      </c>
      <c r="H36" s="5">
        <f>ROUND(1000*'Average datas'!$M36,0)</f>
        <v>16868</v>
      </c>
      <c r="I36">
        <f>ROUND('Average datas'!$O36,4)</f>
        <v>0.40679999999999999</v>
      </c>
      <c r="J36" s="4">
        <f>'Average datas'!$Q36</f>
        <v>7.9999993366758305E-4</v>
      </c>
      <c r="K36" s="17">
        <f>'Average datas'!R36</f>
        <v>27756928.312909134</v>
      </c>
      <c r="L36" s="17">
        <f>'Average datas'!S36</f>
        <v>7355679.8418991845</v>
      </c>
      <c r="M36" s="17">
        <f>'Average datas'!T36</f>
        <v>4209372.0129957069</v>
      </c>
      <c r="N36" s="17">
        <f>'Average datas'!U36</f>
        <v>11565051.85489486</v>
      </c>
      <c r="O36" s="5">
        <f>'Average datas'!V36</f>
        <v>2947.5</v>
      </c>
      <c r="P36" s="5">
        <f>'Average datas'!W36</f>
        <v>4801.3999999999996</v>
      </c>
      <c r="Q36" s="5">
        <f>'Average datas'!X36</f>
        <v>317</v>
      </c>
      <c r="R36" s="5">
        <f>'Average datas'!Y36</f>
        <v>351</v>
      </c>
      <c r="S36" s="5">
        <f>'Average datas'!Z36</f>
        <v>60.610042160458264</v>
      </c>
      <c r="T36" s="3">
        <f>'Average datas'!AA36</f>
        <v>1.3033332896031511E-2</v>
      </c>
      <c r="U36" s="3">
        <f>'Average datas'!AB36</f>
        <v>0</v>
      </c>
    </row>
    <row r="37" spans="1:21" x14ac:dyDescent="0.3">
      <c r="A37" s="4">
        <f>'Average datas'!$A37</f>
        <v>8.4999999999999995E-4</v>
      </c>
      <c r="B37">
        <f>'Average datas'!$B37</f>
        <v>1</v>
      </c>
      <c r="C37" s="5">
        <f>ROUND(1000*'Average datas'!$C37,0)</f>
        <v>4043</v>
      </c>
      <c r="D37" s="5">
        <f>ROUND(1000*'Average datas'!$E37,0)</f>
        <v>1800</v>
      </c>
      <c r="E37" s="5">
        <f>ROUND(1000*'Average datas'!$G37,0)</f>
        <v>5413</v>
      </c>
      <c r="F37" s="5">
        <f>ROUND(1000*'Average datas'!$I37,0)</f>
        <v>859</v>
      </c>
      <c r="G37" s="5">
        <f>ROUND(1000*'Average datas'!$K37,0)</f>
        <v>1262</v>
      </c>
      <c r="H37" s="5">
        <f>ROUND(1000*'Average datas'!$M37,0)</f>
        <v>15960</v>
      </c>
      <c r="I37">
        <f>ROUND('Average datas'!$O37,4)</f>
        <v>0.34939999999999999</v>
      </c>
      <c r="J37" s="4">
        <f>'Average datas'!$Q37</f>
        <v>8.4999993847944145E-4</v>
      </c>
      <c r="K37" s="17">
        <f>'Average datas'!R37</f>
        <v>24422736.055514701</v>
      </c>
      <c r="L37" s="17">
        <f>'Average datas'!S37</f>
        <v>6672293.1411931934</v>
      </c>
      <c r="M37" s="17">
        <f>'Average datas'!T37</f>
        <v>2628052.8565975912</v>
      </c>
      <c r="N37" s="17">
        <f>'Average datas'!U37</f>
        <v>9300345.9977907911</v>
      </c>
      <c r="O37" s="5">
        <f>'Average datas'!V37</f>
        <v>1207.4000000000001</v>
      </c>
      <c r="P37" s="5">
        <f>'Average datas'!W37</f>
        <v>3588</v>
      </c>
      <c r="Q37" s="5">
        <f>'Average datas'!X37</f>
        <v>127.5</v>
      </c>
      <c r="R37" s="5">
        <f>'Average datas'!Y37</f>
        <v>236.7</v>
      </c>
      <c r="S37" s="5">
        <f>'Average datas'!Z37</f>
        <v>163.20984291080481</v>
      </c>
      <c r="T37" s="3">
        <f>'Average datas'!AA37</f>
        <v>1.3750826495788449E-2</v>
      </c>
      <c r="U37" s="3">
        <f>'Average datas'!AB37</f>
        <v>0</v>
      </c>
    </row>
    <row r="38" spans="1:21" x14ac:dyDescent="0.3">
      <c r="A38" s="4">
        <f>'Average datas'!$A38</f>
        <v>8.4999999999999995E-4</v>
      </c>
      <c r="B38">
        <f>'Average datas'!$B38</f>
        <v>2</v>
      </c>
      <c r="C38" s="5">
        <f>ROUND(1000*'Average datas'!$C38,0)</f>
        <v>6538</v>
      </c>
      <c r="D38" s="5">
        <f>ROUND(1000*'Average datas'!$E38,0)</f>
        <v>1800</v>
      </c>
      <c r="E38" s="5">
        <f>ROUND(1000*'Average datas'!$G38,0)</f>
        <v>132</v>
      </c>
      <c r="F38" s="5">
        <f>ROUND(1000*'Average datas'!$I38,0)</f>
        <v>1939</v>
      </c>
      <c r="G38" s="5">
        <f>ROUND(1000*'Average datas'!$K38,0)</f>
        <v>1260</v>
      </c>
      <c r="H38" s="5">
        <f>ROUND(1000*'Average datas'!$M38,0)</f>
        <v>16849</v>
      </c>
      <c r="I38">
        <f>ROUND('Average datas'!$O38,4)</f>
        <v>0.40649999999999997</v>
      </c>
      <c r="J38" s="4">
        <f>'Average datas'!$Q38</f>
        <v>8.4999995188884936E-4</v>
      </c>
      <c r="K38" s="17">
        <f>'Average datas'!R38</f>
        <v>27739280.005520642</v>
      </c>
      <c r="L38" s="17">
        <f>'Average datas'!S38</f>
        <v>7350336.9622716289</v>
      </c>
      <c r="M38" s="17">
        <f>'Average datas'!T38</f>
        <v>4199966.3056047037</v>
      </c>
      <c r="N38" s="17">
        <f>'Average datas'!U38</f>
        <v>11550303.267876299</v>
      </c>
      <c r="O38" s="5">
        <f>'Average datas'!V38</f>
        <v>2946.8</v>
      </c>
      <c r="P38" s="5">
        <f>'Average datas'!W38</f>
        <v>4802</v>
      </c>
      <c r="Q38" s="5">
        <f>'Average datas'!X38</f>
        <v>317</v>
      </c>
      <c r="R38" s="5">
        <f>'Average datas'!Y38</f>
        <v>351</v>
      </c>
      <c r="S38" s="5">
        <f>'Average datas'!Z38</f>
        <v>58.35790844418419</v>
      </c>
      <c r="T38" s="3">
        <f>'Average datas'!AA38</f>
        <v>1.3019262008527757E-2</v>
      </c>
      <c r="U38" s="3">
        <f>'Average datas'!AB38</f>
        <v>0</v>
      </c>
    </row>
    <row r="39" spans="1:21" x14ac:dyDescent="0.3">
      <c r="A39" s="4">
        <f>'Average datas'!$A39</f>
        <v>8.9999999999999998E-4</v>
      </c>
      <c r="B39">
        <f>'Average datas'!$B39</f>
        <v>1</v>
      </c>
      <c r="C39" s="5">
        <f>ROUND(1000*'Average datas'!$C39,0)</f>
        <v>4043</v>
      </c>
      <c r="D39" s="5">
        <f>ROUND(1000*'Average datas'!$E39,0)</f>
        <v>1800</v>
      </c>
      <c r="E39" s="5">
        <f>ROUND(1000*'Average datas'!$G39,0)</f>
        <v>5410</v>
      </c>
      <c r="F39" s="5">
        <f>ROUND(1000*'Average datas'!$I39,0)</f>
        <v>860</v>
      </c>
      <c r="G39" s="5">
        <f>ROUND(1000*'Average datas'!$K39,0)</f>
        <v>1254</v>
      </c>
      <c r="H39" s="5">
        <f>ROUND(1000*'Average datas'!$M39,0)</f>
        <v>15945</v>
      </c>
      <c r="I39">
        <f>ROUND('Average datas'!$O39,4)</f>
        <v>0.34910000000000002</v>
      </c>
      <c r="J39" s="4">
        <f>'Average datas'!$Q39</f>
        <v>8.9999989206287438E-4</v>
      </c>
      <c r="K39" s="17">
        <f>'Average datas'!R39</f>
        <v>24402144.93201226</v>
      </c>
      <c r="L39" s="17">
        <f>'Average datas'!S39</f>
        <v>6666310.6315557472</v>
      </c>
      <c r="M39" s="17">
        <f>'Average datas'!T39</f>
        <v>2621727.2916208492</v>
      </c>
      <c r="N39" s="17">
        <f>'Average datas'!U39</f>
        <v>9288037.9231766015</v>
      </c>
      <c r="O39" s="5">
        <f>'Average datas'!V39</f>
        <v>1208.2</v>
      </c>
      <c r="P39" s="5">
        <f>'Average datas'!W39</f>
        <v>3586.3</v>
      </c>
      <c r="Q39" s="5">
        <f>'Average datas'!X39</f>
        <v>127.6</v>
      </c>
      <c r="R39" s="5">
        <f>'Average datas'!Y39</f>
        <v>236.6</v>
      </c>
      <c r="S39" s="5">
        <f>'Average datas'!Z39</f>
        <v>163.2562331303165</v>
      </c>
      <c r="T39" s="3">
        <f>'Average datas'!AA39</f>
        <v>1.3734139824390109E-2</v>
      </c>
      <c r="U39" s="3">
        <f>'Average datas'!AB39</f>
        <v>0</v>
      </c>
    </row>
    <row r="40" spans="1:21" x14ac:dyDescent="0.3">
      <c r="A40" s="4">
        <f>'Average datas'!$A40</f>
        <v>8.9999999999999998E-4</v>
      </c>
      <c r="B40">
        <f>'Average datas'!$B40</f>
        <v>2</v>
      </c>
      <c r="C40" s="5">
        <f>ROUND(1000*'Average datas'!$C40,0)</f>
        <v>6535</v>
      </c>
      <c r="D40" s="5">
        <f>ROUND(1000*'Average datas'!$E40,0)</f>
        <v>1800</v>
      </c>
      <c r="E40" s="5">
        <f>ROUND(1000*'Average datas'!$G40,0)</f>
        <v>125</v>
      </c>
      <c r="F40" s="5">
        <f>ROUND(1000*'Average datas'!$I40,0)</f>
        <v>1940</v>
      </c>
      <c r="G40" s="5">
        <f>ROUND(1000*'Average datas'!$K40,0)</f>
        <v>1254</v>
      </c>
      <c r="H40" s="5">
        <f>ROUND(1000*'Average datas'!$M40,0)</f>
        <v>16838</v>
      </c>
      <c r="I40">
        <f>ROUND('Average datas'!$O40,4)</f>
        <v>0.40620000000000001</v>
      </c>
      <c r="J40" s="4">
        <f>'Average datas'!$Q40</f>
        <v>8.9999994865280243E-4</v>
      </c>
      <c r="K40" s="17">
        <f>'Average datas'!R40</f>
        <v>27718608.504903592</v>
      </c>
      <c r="L40" s="17">
        <f>'Average datas'!S40</f>
        <v>7344516.4681574702</v>
      </c>
      <c r="M40" s="17">
        <f>'Average datas'!T40</f>
        <v>4195859.9350328557</v>
      </c>
      <c r="N40" s="17">
        <f>'Average datas'!U40</f>
        <v>11540376.403190291</v>
      </c>
      <c r="O40" s="5">
        <f>'Average datas'!V40</f>
        <v>2948.1</v>
      </c>
      <c r="P40" s="5">
        <f>'Average datas'!W40</f>
        <v>4801.8</v>
      </c>
      <c r="Q40" s="5">
        <f>'Average datas'!X40</f>
        <v>317</v>
      </c>
      <c r="R40" s="5">
        <f>'Average datas'!Y40</f>
        <v>351</v>
      </c>
      <c r="S40" s="5">
        <f>'Average datas'!Z40</f>
        <v>60.941282970482881</v>
      </c>
      <c r="T40" s="3">
        <f>'Average datas'!AA40</f>
        <v>1.300670284109481E-2</v>
      </c>
      <c r="U40" s="3">
        <f>'Average datas'!AB40</f>
        <v>0</v>
      </c>
    </row>
    <row r="41" spans="1:21" x14ac:dyDescent="0.3">
      <c r="A41" s="4">
        <f>'Average datas'!$A41</f>
        <v>9.5E-4</v>
      </c>
      <c r="B41">
        <f>'Average datas'!$B41</f>
        <v>1</v>
      </c>
      <c r="C41" s="5">
        <f>ROUND(1000*'Average datas'!$C41,0)</f>
        <v>4037</v>
      </c>
      <c r="D41" s="5">
        <f>ROUND(1000*'Average datas'!$E41,0)</f>
        <v>1800</v>
      </c>
      <c r="E41" s="5">
        <f>ROUND(1000*'Average datas'!$G41,0)</f>
        <v>5408</v>
      </c>
      <c r="F41" s="5">
        <f>ROUND(1000*'Average datas'!$I41,0)</f>
        <v>862</v>
      </c>
      <c r="G41" s="5">
        <f>ROUND(1000*'Average datas'!$K41,0)</f>
        <v>1247</v>
      </c>
      <c r="H41" s="5">
        <f>ROUND(1000*'Average datas'!$M41,0)</f>
        <v>15935</v>
      </c>
      <c r="I41">
        <f>ROUND('Average datas'!$O41,4)</f>
        <v>0.3488</v>
      </c>
      <c r="J41" s="4">
        <f>'Average datas'!$Q41</f>
        <v>9.4999996766545881E-4</v>
      </c>
      <c r="K41" s="17">
        <f>'Average datas'!R41</f>
        <v>24381072.824631881</v>
      </c>
      <c r="L41" s="17">
        <f>'Average datas'!S41</f>
        <v>6660480.5656960346</v>
      </c>
      <c r="M41" s="17">
        <f>'Average datas'!T41</f>
        <v>2616919.5081459815</v>
      </c>
      <c r="N41" s="17">
        <f>'Average datas'!U41</f>
        <v>9277400.0738420226</v>
      </c>
      <c r="O41" s="5">
        <f>'Average datas'!V41</f>
        <v>1210.0999999999999</v>
      </c>
      <c r="P41" s="5">
        <f>'Average datas'!W41</f>
        <v>3581.1</v>
      </c>
      <c r="Q41" s="5">
        <f>'Average datas'!X41</f>
        <v>127.5</v>
      </c>
      <c r="R41" s="5">
        <f>'Average datas'!Y41</f>
        <v>236.7</v>
      </c>
      <c r="S41" s="5">
        <f>'Average datas'!Z41</f>
        <v>163.2439412320366</v>
      </c>
      <c r="T41" s="3">
        <f>'Average datas'!AA41</f>
        <v>1.3714066537564759E-2</v>
      </c>
      <c r="U41" s="3">
        <f>'Average datas'!AB41</f>
        <v>0</v>
      </c>
    </row>
    <row r="42" spans="1:21" x14ac:dyDescent="0.3">
      <c r="A42" s="4">
        <f>'Average datas'!$A42</f>
        <v>9.5E-4</v>
      </c>
      <c r="B42">
        <f>'Average datas'!$B42</f>
        <v>2</v>
      </c>
      <c r="C42" s="5">
        <f>ROUND(1000*'Average datas'!$C42,0)</f>
        <v>6538</v>
      </c>
      <c r="D42" s="5">
        <f>ROUND(1000*'Average datas'!$E42,0)</f>
        <v>1800</v>
      </c>
      <c r="E42" s="5">
        <f>ROUND(1000*'Average datas'!$G42,0)</f>
        <v>130</v>
      </c>
      <c r="F42" s="5">
        <f>ROUND(1000*'Average datas'!$I42,0)</f>
        <v>1939</v>
      </c>
      <c r="G42" s="5">
        <f>ROUND(1000*'Average datas'!$K42,0)</f>
        <v>1247</v>
      </c>
      <c r="H42" s="5">
        <f>ROUND(1000*'Average datas'!$M42,0)</f>
        <v>16824</v>
      </c>
      <c r="I42">
        <f>ROUND('Average datas'!$O42,4)</f>
        <v>0.40600000000000003</v>
      </c>
      <c r="J42" s="4">
        <f>'Average datas'!$Q42</f>
        <v>9.4999995777021783E-4</v>
      </c>
      <c r="K42" s="17">
        <f>'Average datas'!R42</f>
        <v>27703302.72914207</v>
      </c>
      <c r="L42" s="17">
        <f>'Average datas'!S42</f>
        <v>7339785.8036408145</v>
      </c>
      <c r="M42" s="17">
        <f>'Average datas'!T42</f>
        <v>4188282.2366595627</v>
      </c>
      <c r="N42" s="17">
        <f>'Average datas'!U42</f>
        <v>11528068.040300349</v>
      </c>
      <c r="O42" s="5">
        <f>'Average datas'!V42</f>
        <v>2949.1</v>
      </c>
      <c r="P42" s="5">
        <f>'Average datas'!W42</f>
        <v>4801.8</v>
      </c>
      <c r="Q42" s="5">
        <f>'Average datas'!X42</f>
        <v>316.7</v>
      </c>
      <c r="R42" s="5">
        <f>'Average datas'!Y42</f>
        <v>351</v>
      </c>
      <c r="S42" s="5">
        <f>'Average datas'!Z42</f>
        <v>58.14208448052932</v>
      </c>
      <c r="T42" s="3">
        <f>'Average datas'!AA42</f>
        <v>1.299099837059774E-2</v>
      </c>
      <c r="U42" s="3">
        <f>'Average datas'!AB42</f>
        <v>0</v>
      </c>
    </row>
    <row r="43" spans="1:21" x14ac:dyDescent="0.3">
      <c r="A43" s="4">
        <f>'Average datas'!$A43</f>
        <v>1E-3</v>
      </c>
      <c r="B43">
        <f>'Average datas'!$B43</f>
        <v>1</v>
      </c>
      <c r="C43" s="5">
        <f>ROUND(1000*'Average datas'!$C43,0)</f>
        <v>4033</v>
      </c>
      <c r="D43" s="5">
        <f>ROUND(1000*'Average datas'!$E43,0)</f>
        <v>1800</v>
      </c>
      <c r="E43" s="5">
        <f>ROUND(1000*'Average datas'!$G43,0)</f>
        <v>5406</v>
      </c>
      <c r="F43" s="5">
        <f>ROUND(1000*'Average datas'!$I43,0)</f>
        <v>863</v>
      </c>
      <c r="G43" s="5">
        <f>ROUND(1000*'Average datas'!$K43,0)</f>
        <v>1240</v>
      </c>
      <c r="H43" s="5">
        <f>ROUND(1000*'Average datas'!$M43,0)</f>
        <v>15923</v>
      </c>
      <c r="I43">
        <f>ROUND('Average datas'!$O43,4)</f>
        <v>0.34849999999999998</v>
      </c>
      <c r="J43" s="4">
        <f>'Average datas'!$Q43</f>
        <v>9.9999996700027814E-4</v>
      </c>
      <c r="K43" s="17">
        <f>'Average datas'!R43</f>
        <v>24360315.966847401</v>
      </c>
      <c r="L43" s="17">
        <f>'Average datas'!S43</f>
        <v>6654652.9116943851</v>
      </c>
      <c r="M43" s="17">
        <f>'Average datas'!T43</f>
        <v>2611802.524732457</v>
      </c>
      <c r="N43" s="17">
        <f>'Average datas'!U43</f>
        <v>9266455.4364268482</v>
      </c>
      <c r="O43" s="5">
        <f>'Average datas'!V43</f>
        <v>1211.5999999999999</v>
      </c>
      <c r="P43" s="5">
        <f>'Average datas'!W43</f>
        <v>3578.3</v>
      </c>
      <c r="Q43" s="5">
        <f>'Average datas'!X43</f>
        <v>127.8</v>
      </c>
      <c r="R43" s="5">
        <f>'Average datas'!Y43</f>
        <v>236.4</v>
      </c>
      <c r="S43" s="5">
        <f>'Average datas'!Z43</f>
        <v>163.24057298664997</v>
      </c>
      <c r="T43" s="3">
        <f>'Average datas'!AA43</f>
        <v>1.3695719117176392E-2</v>
      </c>
      <c r="U43" s="3">
        <f>'Average datas'!AB43</f>
        <v>0</v>
      </c>
    </row>
    <row r="44" spans="1:21" x14ac:dyDescent="0.3">
      <c r="A44" s="4">
        <f>'Average datas'!$A44</f>
        <v>1E-3</v>
      </c>
      <c r="B44">
        <f>'Average datas'!$B44</f>
        <v>2</v>
      </c>
      <c r="C44" s="5">
        <f>ROUND(1000*'Average datas'!$C44,0)</f>
        <v>6546</v>
      </c>
      <c r="D44" s="5">
        <f>ROUND(1000*'Average datas'!$E44,0)</f>
        <v>1800</v>
      </c>
      <c r="E44" s="5">
        <f>ROUND(1000*'Average datas'!$G44,0)</f>
        <v>132</v>
      </c>
      <c r="F44" s="5">
        <f>ROUND(1000*'Average datas'!$I44,0)</f>
        <v>1935</v>
      </c>
      <c r="G44" s="5">
        <f>ROUND(1000*'Average datas'!$K44,0)</f>
        <v>1241</v>
      </c>
      <c r="H44" s="5">
        <f>ROUND(1000*'Average datas'!$M44,0)</f>
        <v>16805</v>
      </c>
      <c r="I44">
        <f>ROUND('Average datas'!$O44,4)</f>
        <v>0.40570000000000001</v>
      </c>
      <c r="J44" s="4">
        <f>'Average datas'!$Q44</f>
        <v>9.9999995431286561E-4</v>
      </c>
      <c r="K44" s="17">
        <f>'Average datas'!R44</f>
        <v>27687885.620739162</v>
      </c>
      <c r="L44" s="17">
        <f>'Average datas'!S44</f>
        <v>7334861.012158744</v>
      </c>
      <c r="M44" s="17">
        <f>'Average datas'!T44</f>
        <v>4177689.0796364485</v>
      </c>
      <c r="N44" s="17">
        <f>'Average datas'!U44</f>
        <v>11512550.091795143</v>
      </c>
      <c r="O44" s="5">
        <f>'Average datas'!V44</f>
        <v>2948.2</v>
      </c>
      <c r="P44" s="5">
        <f>'Average datas'!W44</f>
        <v>4802</v>
      </c>
      <c r="Q44" s="5">
        <f>'Average datas'!X44</f>
        <v>316.39999999999998</v>
      </c>
      <c r="R44" s="5">
        <f>'Average datas'!Y44</f>
        <v>351</v>
      </c>
      <c r="S44" s="5">
        <f>'Average datas'!Z44</f>
        <v>57.691414202438956</v>
      </c>
      <c r="T44" s="3">
        <f>'Average datas'!AA44</f>
        <v>1.2980986127270911E-2</v>
      </c>
      <c r="U44" s="3">
        <f>'Average datas'!AB44</f>
        <v>0</v>
      </c>
    </row>
    <row r="45" spans="1:21" ht="15" thickBot="1" x14ac:dyDescent="0.35"/>
    <row r="46" spans="1:21" ht="24" thickBot="1" x14ac:dyDescent="0.5">
      <c r="A46" s="8" t="s">
        <v>93</v>
      </c>
    </row>
    <row r="47" spans="1:21" x14ac:dyDescent="0.3">
      <c r="A47" s="6" t="s">
        <v>86</v>
      </c>
      <c r="B47" s="6" t="s">
        <v>88</v>
      </c>
    </row>
    <row r="48" spans="1:21" x14ac:dyDescent="0.3">
      <c r="A48" s="18">
        <v>0</v>
      </c>
      <c r="B48" s="18">
        <f>(_xlfn.XLOOKUP(A48,A2:A44,I2:I44,0,0,1)-_xlfn.XLOOKUP(A48,A2:A44,I2:I44,0,0,-1))/_xlfn.XLOOKUP(A48,A2:A44,I2:I44,0,0,-1)</f>
        <v>-0.13152804642166344</v>
      </c>
    </row>
    <row r="49" spans="1:10" x14ac:dyDescent="0.3">
      <c r="A49" s="19">
        <v>5.0000000000000002E-5</v>
      </c>
      <c r="B49" s="19">
        <f t="shared" ref="B49:B68" si="0">(_xlfn.XLOOKUP(A49,A3:A45,I3:I45,0,0,1)-_xlfn.XLOOKUP(A49,A3:A45,I3:I45,0,0,-1))/_xlfn.XLOOKUP(A49,A3:A45,I3:I45,0,0,-1)</f>
        <v>-0.13496486551974807</v>
      </c>
    </row>
    <row r="50" spans="1:10" x14ac:dyDescent="0.3">
      <c r="A50" s="18">
        <v>1E-4</v>
      </c>
      <c r="B50" s="18">
        <f t="shared" si="0"/>
        <v>-0.13637466634312065</v>
      </c>
    </row>
    <row r="51" spans="1:10" x14ac:dyDescent="0.3">
      <c r="A51" s="19">
        <v>1.4999999999999999E-4</v>
      </c>
      <c r="B51" s="19">
        <f t="shared" si="0"/>
        <v>-0.13726919339164234</v>
      </c>
    </row>
    <row r="52" spans="1:10" x14ac:dyDescent="0.3">
      <c r="A52" s="18">
        <v>2.0000000000000001E-4</v>
      </c>
      <c r="B52" s="18">
        <f t="shared" si="0"/>
        <v>-0.13767939674045254</v>
      </c>
    </row>
    <row r="53" spans="1:10" x14ac:dyDescent="0.3">
      <c r="A53" s="19">
        <v>2.5000000000000001E-4</v>
      </c>
      <c r="B53" s="19">
        <f t="shared" si="0"/>
        <v>-0.1380569758948138</v>
      </c>
    </row>
    <row r="54" spans="1:10" x14ac:dyDescent="0.3">
      <c r="A54" s="18">
        <v>2.9999999999999997E-4</v>
      </c>
      <c r="B54" s="18">
        <f t="shared" si="0"/>
        <v>-0.13843529125030471</v>
      </c>
    </row>
    <row r="55" spans="1:10" x14ac:dyDescent="0.3">
      <c r="A55" s="19">
        <v>3.5E-4</v>
      </c>
      <c r="B55" s="19">
        <f t="shared" si="0"/>
        <v>-0.13857038302024874</v>
      </c>
    </row>
    <row r="56" spans="1:10" x14ac:dyDescent="0.3">
      <c r="A56" s="18">
        <v>4.0000000000000002E-4</v>
      </c>
      <c r="B56" s="18">
        <f t="shared" si="0"/>
        <v>-0.13870573870573863</v>
      </c>
    </row>
    <row r="57" spans="1:10" x14ac:dyDescent="0.3">
      <c r="A57" s="19">
        <v>4.4999999999999999E-4</v>
      </c>
      <c r="B57" s="19">
        <f t="shared" si="0"/>
        <v>-0.13908579809337571</v>
      </c>
    </row>
    <row r="58" spans="1:10" x14ac:dyDescent="0.3">
      <c r="A58" s="18">
        <v>5.0000000000000001E-4</v>
      </c>
      <c r="B58" s="18">
        <f t="shared" si="0"/>
        <v>-0.1392219231710301</v>
      </c>
    </row>
    <row r="59" spans="1:10" x14ac:dyDescent="0.3">
      <c r="A59" s="19">
        <v>5.5000000000000003E-4</v>
      </c>
      <c r="B59" s="19">
        <f t="shared" si="0"/>
        <v>-0.13935831496448692</v>
      </c>
    </row>
    <row r="60" spans="1:10" x14ac:dyDescent="0.3">
      <c r="A60" s="18">
        <v>5.9999999999999995E-4</v>
      </c>
      <c r="B60" s="18">
        <f t="shared" si="0"/>
        <v>-0.13970588235294118</v>
      </c>
      <c r="J60" t="s">
        <v>100</v>
      </c>
    </row>
    <row r="61" spans="1:10" x14ac:dyDescent="0.3">
      <c r="A61" s="19">
        <v>6.4999999999999997E-4</v>
      </c>
      <c r="B61" s="19">
        <f t="shared" si="0"/>
        <v>-0.13980868285504044</v>
      </c>
    </row>
    <row r="62" spans="1:10" x14ac:dyDescent="0.3">
      <c r="A62" s="18">
        <v>6.9999999999999999E-4</v>
      </c>
      <c r="B62" s="18">
        <f t="shared" si="0"/>
        <v>-0.13991163475699558</v>
      </c>
    </row>
    <row r="63" spans="1:10" x14ac:dyDescent="0.3">
      <c r="A63" s="19">
        <v>7.5000000000000002E-4</v>
      </c>
      <c r="B63" s="19">
        <f t="shared" si="0"/>
        <v>-0.14001473839351508</v>
      </c>
    </row>
    <row r="64" spans="1:10" x14ac:dyDescent="0.3">
      <c r="A64" s="18">
        <v>8.0000000000000004E-4</v>
      </c>
      <c r="B64" s="18">
        <f t="shared" si="0"/>
        <v>-0.14036381514257618</v>
      </c>
    </row>
    <row r="65" spans="1:11" x14ac:dyDescent="0.3">
      <c r="A65" s="19">
        <v>8.4999999999999995E-4</v>
      </c>
      <c r="B65" s="19">
        <f t="shared" si="0"/>
        <v>-0.1404674046740467</v>
      </c>
    </row>
    <row r="66" spans="1:11" x14ac:dyDescent="0.3">
      <c r="A66" s="18">
        <v>8.9999999999999998E-4</v>
      </c>
      <c r="B66" s="18">
        <f t="shared" si="0"/>
        <v>-0.14057114721811911</v>
      </c>
    </row>
    <row r="67" spans="1:11" x14ac:dyDescent="0.3">
      <c r="A67" s="19">
        <v>9.5E-4</v>
      </c>
      <c r="B67" s="19">
        <f t="shared" si="0"/>
        <v>-0.14088669950738922</v>
      </c>
    </row>
    <row r="68" spans="1:11" x14ac:dyDescent="0.3">
      <c r="A68" s="18">
        <v>1E-3</v>
      </c>
      <c r="B68" s="18">
        <f t="shared" si="0"/>
        <v>-0.14099087996056206</v>
      </c>
    </row>
    <row r="69" spans="1:11" ht="15" thickBot="1" x14ac:dyDescent="0.35"/>
    <row r="70" spans="1:11" ht="24" thickBot="1" x14ac:dyDescent="0.5">
      <c r="A70" s="8" t="s">
        <v>90</v>
      </c>
    </row>
    <row r="71" spans="1:11" x14ac:dyDescent="0.3">
      <c r="A71" t="s">
        <v>89</v>
      </c>
      <c r="C71" s="20">
        <f>AVERAGE('Average datas'!AD3:AD44)</f>
        <v>24.523914287203784</v>
      </c>
      <c r="D71" t="s">
        <v>91</v>
      </c>
    </row>
    <row r="72" spans="1:11" x14ac:dyDescent="0.3">
      <c r="A72" t="s">
        <v>92</v>
      </c>
      <c r="C72" s="21">
        <f>AVERAGE('Average datas'!AC3:AC44)</f>
        <v>21273.890476190471</v>
      </c>
    </row>
    <row r="73" spans="1:11" ht="15" thickBot="1" x14ac:dyDescent="0.35"/>
    <row r="74" spans="1:11" ht="24" thickBot="1" x14ac:dyDescent="0.5">
      <c r="A74" s="8" t="s">
        <v>94</v>
      </c>
      <c r="K74" t="s">
        <v>97</v>
      </c>
    </row>
    <row r="75" spans="1:11" x14ac:dyDescent="0.3">
      <c r="A75" t="s">
        <v>96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s="23" t="s">
        <v>99</v>
      </c>
    </row>
    <row r="76" spans="1:11" x14ac:dyDescent="0.3">
      <c r="A76">
        <f>Raw_Datas!AE3</f>
        <v>1</v>
      </c>
      <c r="B76">
        <f>Raw_Datas!AF3</f>
        <v>1</v>
      </c>
      <c r="C76">
        <f>ROUND(1000*Raw_Datas!AG3,0)</f>
        <v>4009</v>
      </c>
      <c r="D76">
        <f>ROUND(1000*Raw_Datas!AH3,0)</f>
        <v>1800</v>
      </c>
      <c r="E76">
        <f>ROUND(1000*Raw_Datas!AI3,0)</f>
        <v>4421</v>
      </c>
      <c r="F76">
        <f>ROUND(1000*Raw_Datas!AJ3,0)</f>
        <v>1124</v>
      </c>
      <c r="G76">
        <f>ROUND(1000*Raw_Datas!AK3,0)</f>
        <v>1537</v>
      </c>
      <c r="H76">
        <f>ROUND(1000*Raw_Datas!AL3,0)</f>
        <v>16501</v>
      </c>
      <c r="I76">
        <f>Raw_Datas!AM3</f>
        <v>0.33315838879847598</v>
      </c>
      <c r="J76" s="3">
        <f>Raw_Datas!AN3</f>
        <v>0</v>
      </c>
      <c r="K76" s="3">
        <f>(I76-I82)/I82</f>
        <v>-7.2385123879611143E-2</v>
      </c>
    </row>
    <row r="77" spans="1:11" x14ac:dyDescent="0.3">
      <c r="A77">
        <f>Raw_Datas!AE4</f>
        <v>1</v>
      </c>
      <c r="B77">
        <f>Raw_Datas!AF4</f>
        <v>2</v>
      </c>
      <c r="C77">
        <f>ROUND(1000*Raw_Datas!AG4,0)</f>
        <v>5696</v>
      </c>
      <c r="D77">
        <f>ROUND(1000*Raw_Datas!AH4,0)</f>
        <v>1800</v>
      </c>
      <c r="E77">
        <f>ROUND(1000*Raw_Datas!AI4,0)</f>
        <v>148</v>
      </c>
      <c r="F77">
        <f>ROUND(1000*Raw_Datas!AJ4,0)</f>
        <v>2297</v>
      </c>
      <c r="G77">
        <f>ROUND(1000*Raw_Datas!AK4,0)</f>
        <v>1489</v>
      </c>
      <c r="H77">
        <f>ROUND(1000*Raw_Datas!AL4,0)</f>
        <v>17727</v>
      </c>
      <c r="I77">
        <f>Raw_Datas!AM4</f>
        <v>0.35871496486798199</v>
      </c>
      <c r="J77" s="3">
        <f>Raw_Datas!AN4</f>
        <v>0</v>
      </c>
      <c r="K77" s="3">
        <f t="shared" ref="K77:K81" si="1">(I77-I83)/I83</f>
        <v>-0.13278719867530081</v>
      </c>
    </row>
    <row r="78" spans="1:11" x14ac:dyDescent="0.3">
      <c r="A78">
        <f>Raw_Datas!AE5</f>
        <v>1</v>
      </c>
      <c r="B78">
        <f>Raw_Datas!AF5</f>
        <v>1</v>
      </c>
      <c r="C78">
        <f>ROUND(1000*Raw_Datas!AG5,0)</f>
        <v>4010</v>
      </c>
      <c r="D78">
        <f>ROUND(1000*Raw_Datas!AH5,0)</f>
        <v>1800</v>
      </c>
      <c r="E78">
        <f>ROUND(1000*Raw_Datas!AI5,0)</f>
        <v>4417</v>
      </c>
      <c r="F78">
        <f>ROUND(1000*Raw_Datas!AJ5,0)</f>
        <v>1123</v>
      </c>
      <c r="G78">
        <f>ROUND(1000*Raw_Datas!AK5,0)</f>
        <v>1440</v>
      </c>
      <c r="H78">
        <f>ROUND(1000*Raw_Datas!AL5,0)</f>
        <v>16470</v>
      </c>
      <c r="I78">
        <f>Raw_Datas!AM5</f>
        <v>0.33064997644031002</v>
      </c>
      <c r="J78" s="3">
        <f>Raw_Datas!AN5</f>
        <v>1E-4</v>
      </c>
      <c r="K78" s="3">
        <f t="shared" si="1"/>
        <v>-7.1006198910089191E-2</v>
      </c>
    </row>
    <row r="79" spans="1:11" x14ac:dyDescent="0.3">
      <c r="A79">
        <f>Raw_Datas!AE6</f>
        <v>1</v>
      </c>
      <c r="B79">
        <f>Raw_Datas!AF6</f>
        <v>2</v>
      </c>
      <c r="C79">
        <f>ROUND(1000*Raw_Datas!AG6,0)</f>
        <v>5572</v>
      </c>
      <c r="D79">
        <f>ROUND(1000*Raw_Datas!AH6,0)</f>
        <v>1800</v>
      </c>
      <c r="E79">
        <f>ROUND(1000*Raw_Datas!AI6,0)</f>
        <v>99</v>
      </c>
      <c r="F79">
        <f>ROUND(1000*Raw_Datas!AJ6,0)</f>
        <v>2378</v>
      </c>
      <c r="G79">
        <f>ROUND(1000*Raw_Datas!AK6,0)</f>
        <v>1420</v>
      </c>
      <c r="H79">
        <f>ROUND(1000*Raw_Datas!AL6,0)</f>
        <v>17832</v>
      </c>
      <c r="I79">
        <f>Raw_Datas!AM6</f>
        <v>0.35667974834566801</v>
      </c>
      <c r="J79" s="3">
        <f>Raw_Datas!AN6</f>
        <v>1E-4</v>
      </c>
      <c r="K79" s="3">
        <f t="shared" si="1"/>
        <v>-0.134420609558107</v>
      </c>
    </row>
    <row r="80" spans="1:11" x14ac:dyDescent="0.3">
      <c r="A80">
        <f>Raw_Datas!AE7</f>
        <v>1</v>
      </c>
      <c r="B80">
        <f>Raw_Datas!AF7</f>
        <v>1</v>
      </c>
      <c r="C80">
        <f>ROUND(1000*Raw_Datas!AG7,0)</f>
        <v>4051</v>
      </c>
      <c r="D80">
        <f>ROUND(1000*Raw_Datas!AH7,0)</f>
        <v>1800</v>
      </c>
      <c r="E80">
        <f>ROUND(1000*Raw_Datas!AI7,0)</f>
        <v>4305</v>
      </c>
      <c r="F80">
        <f>ROUND(1000*Raw_Datas!AJ7,0)</f>
        <v>1123</v>
      </c>
      <c r="G80">
        <f>ROUND(1000*Raw_Datas!AK7,0)</f>
        <v>1252</v>
      </c>
      <c r="H80">
        <f>ROUND(1000*Raw_Datas!AL7,0)</f>
        <v>16182</v>
      </c>
      <c r="I80">
        <f>Raw_Datas!AM7</f>
        <v>0.32466686172751502</v>
      </c>
      <c r="J80" s="3">
        <f>Raw_Datas!AN7</f>
        <v>1E-3</v>
      </c>
      <c r="K80" s="3">
        <f t="shared" si="1"/>
        <v>-6.8296536370462554E-2</v>
      </c>
    </row>
    <row r="81" spans="1:11" x14ac:dyDescent="0.3">
      <c r="A81">
        <f>Raw_Datas!AE8</f>
        <v>1</v>
      </c>
      <c r="B81">
        <f>Raw_Datas!AF8</f>
        <v>2</v>
      </c>
      <c r="C81">
        <f>ROUND(1000*Raw_Datas!AG8,0)</f>
        <v>5594</v>
      </c>
      <c r="D81">
        <f>ROUND(1000*Raw_Datas!AH8,0)</f>
        <v>1800</v>
      </c>
      <c r="E81">
        <f>ROUND(1000*Raw_Datas!AI8,0)</f>
        <v>102</v>
      </c>
      <c r="F81">
        <f>ROUND(1000*Raw_Datas!AJ8,0)</f>
        <v>2346</v>
      </c>
      <c r="G81">
        <f>ROUND(1000*Raw_Datas!AK8,0)</f>
        <v>1249</v>
      </c>
      <c r="H81">
        <f>ROUND(1000*Raw_Datas!AL8,0)</f>
        <v>17545</v>
      </c>
      <c r="I81">
        <f>Raw_Datas!AM8</f>
        <v>0.35112961844157298</v>
      </c>
      <c r="J81" s="3">
        <f>Raw_Datas!AN8</f>
        <v>1E-3</v>
      </c>
      <c r="K81" s="3">
        <f t="shared" si="1"/>
        <v>-0.13443794309739276</v>
      </c>
    </row>
    <row r="82" spans="1:11" x14ac:dyDescent="0.3">
      <c r="A82">
        <f>Raw_Datas!AE9</f>
        <v>0</v>
      </c>
      <c r="B82">
        <f>Raw_Datas!AF9</f>
        <v>1</v>
      </c>
      <c r="C82">
        <f>ROUND(1000*Raw_Datas!AG9,0)</f>
        <v>4001</v>
      </c>
      <c r="D82">
        <f>ROUND(1000*Raw_Datas!AH9,0)</f>
        <v>1800</v>
      </c>
      <c r="E82">
        <f>ROUND(1000*Raw_Datas!AI9,0)</f>
        <v>5489</v>
      </c>
      <c r="F82">
        <f>ROUND(1000*Raw_Datas!AJ9,0)</f>
        <v>866</v>
      </c>
      <c r="G82">
        <f>ROUND(1000*Raw_Datas!AK9,0)</f>
        <v>1537</v>
      </c>
      <c r="H82">
        <f>ROUND(1000*Raw_Datas!AL9,0)</f>
        <v>16270</v>
      </c>
      <c r="I82">
        <f>Raw_Datas!AM9</f>
        <v>0.35915593569592302</v>
      </c>
      <c r="J82" s="3">
        <f>Raw_Datas!AN9</f>
        <v>0</v>
      </c>
      <c r="K82" s="24" t="s">
        <v>98</v>
      </c>
    </row>
    <row r="83" spans="1:11" x14ac:dyDescent="0.3">
      <c r="A83">
        <f>Raw_Datas!AE10</f>
        <v>0</v>
      </c>
      <c r="B83">
        <f>Raw_Datas!AF10</f>
        <v>2</v>
      </c>
      <c r="C83">
        <f>ROUND(1000*Raw_Datas!AG10,0)</f>
        <v>6681</v>
      </c>
      <c r="D83">
        <f>ROUND(1000*Raw_Datas!AH10,0)</f>
        <v>1800</v>
      </c>
      <c r="E83">
        <f>ROUND(1000*Raw_Datas!AI10,0)</f>
        <v>262</v>
      </c>
      <c r="F83">
        <f>ROUND(1000*Raw_Datas!AJ10,0)</f>
        <v>1901</v>
      </c>
      <c r="G83">
        <f>ROUND(1000*Raw_Datas!AK10,0)</f>
        <v>1423</v>
      </c>
      <c r="H83">
        <f>ROUND(1000*Raw_Datas!AL10,0)</f>
        <v>17000</v>
      </c>
      <c r="I83">
        <f>Raw_Datas!AM10</f>
        <v>0.413641224299309</v>
      </c>
      <c r="J83" s="3">
        <f>Raw_Datas!AN10</f>
        <v>0</v>
      </c>
      <c r="K83" s="24" t="s">
        <v>98</v>
      </c>
    </row>
    <row r="84" spans="1:11" x14ac:dyDescent="0.3">
      <c r="A84">
        <f>Raw_Datas!AE11</f>
        <v>0</v>
      </c>
      <c r="B84">
        <f>Raw_Datas!AF11</f>
        <v>1</v>
      </c>
      <c r="C84">
        <f>ROUND(1000*Raw_Datas!AG11,0)</f>
        <v>4001</v>
      </c>
      <c r="D84">
        <f>ROUND(1000*Raw_Datas!AH11,0)</f>
        <v>1800</v>
      </c>
      <c r="E84">
        <f>ROUND(1000*Raw_Datas!AI11,0)</f>
        <v>5492</v>
      </c>
      <c r="F84">
        <f>ROUND(1000*Raw_Datas!AJ11,0)</f>
        <v>864</v>
      </c>
      <c r="G84">
        <f>ROUND(1000*Raw_Datas!AK11,0)</f>
        <v>1435</v>
      </c>
      <c r="H84">
        <f>ROUND(1000*Raw_Datas!AL11,0)</f>
        <v>16238</v>
      </c>
      <c r="I84">
        <f>Raw_Datas!AM11</f>
        <v>0.35592269405068799</v>
      </c>
      <c r="J84" s="3">
        <f>Raw_Datas!AN11</f>
        <v>1E-4</v>
      </c>
      <c r="K84" s="24" t="s">
        <v>98</v>
      </c>
    </row>
    <row r="85" spans="1:11" x14ac:dyDescent="0.3">
      <c r="A85">
        <f>Raw_Datas!AE12</f>
        <v>0</v>
      </c>
      <c r="B85">
        <f>Raw_Datas!AF12</f>
        <v>2</v>
      </c>
      <c r="C85">
        <f>ROUND(1000*Raw_Datas!AG12,0)</f>
        <v>6649</v>
      </c>
      <c r="D85">
        <f>ROUND(1000*Raw_Datas!AH12,0)</f>
        <v>1800</v>
      </c>
      <c r="E85">
        <f>ROUND(1000*Raw_Datas!AI12,0)</f>
        <v>202</v>
      </c>
      <c r="F85">
        <f>ROUND(1000*Raw_Datas!AJ12,0)</f>
        <v>1911</v>
      </c>
      <c r="G85">
        <f>ROUND(1000*Raw_Datas!AK12,0)</f>
        <v>1388</v>
      </c>
      <c r="H85">
        <f>ROUND(1000*Raw_Datas!AL12,0)</f>
        <v>16989</v>
      </c>
      <c r="I85">
        <f>Raw_Datas!AM12</f>
        <v>0.41207051864252098</v>
      </c>
      <c r="J85" s="3">
        <f>Raw_Datas!AN12</f>
        <v>1E-4</v>
      </c>
      <c r="K85" s="24" t="s">
        <v>98</v>
      </c>
    </row>
    <row r="86" spans="1:11" x14ac:dyDescent="0.3">
      <c r="A86">
        <f>Raw_Datas!AE13</f>
        <v>0</v>
      </c>
      <c r="B86">
        <f>Raw_Datas!AF13</f>
        <v>1</v>
      </c>
      <c r="C86">
        <f>ROUND(1000*Raw_Datas!AG13,0)</f>
        <v>4049</v>
      </c>
      <c r="D86">
        <f>ROUND(1000*Raw_Datas!AH13,0)</f>
        <v>1800</v>
      </c>
      <c r="E86">
        <f>ROUND(1000*Raw_Datas!AI13,0)</f>
        <v>5382</v>
      </c>
      <c r="F86">
        <f>ROUND(1000*Raw_Datas!AJ13,0)</f>
        <v>862</v>
      </c>
      <c r="G86">
        <f>ROUND(1000*Raw_Datas!AK13,0)</f>
        <v>1239</v>
      </c>
      <c r="H86">
        <f>ROUND(1000*Raw_Datas!AL13,0)</f>
        <v>15910</v>
      </c>
      <c r="I86">
        <f>Raw_Datas!AM13</f>
        <v>0.34846587396245698</v>
      </c>
      <c r="J86" s="3">
        <f>Raw_Datas!AN13</f>
        <v>1E-3</v>
      </c>
      <c r="K86" s="24" t="s">
        <v>98</v>
      </c>
    </row>
    <row r="87" spans="1:11" x14ac:dyDescent="0.3">
      <c r="A87">
        <f>Raw_Datas!AE14</f>
        <v>0</v>
      </c>
      <c r="B87">
        <f>Raw_Datas!AF14</f>
        <v>2</v>
      </c>
      <c r="C87">
        <f>ROUND(1000*Raw_Datas!AG14,0)</f>
        <v>6547</v>
      </c>
      <c r="D87">
        <f>ROUND(1000*Raw_Datas!AH14,0)</f>
        <v>1800</v>
      </c>
      <c r="E87">
        <f>ROUND(1000*Raw_Datas!AI14,0)</f>
        <v>137</v>
      </c>
      <c r="F87">
        <f>ROUND(1000*Raw_Datas!AJ14,0)</f>
        <v>1934</v>
      </c>
      <c r="G87">
        <f>ROUND(1000*Raw_Datas!AK14,0)</f>
        <v>1240</v>
      </c>
      <c r="H87">
        <f>ROUND(1000*Raw_Datas!AL14,0)</f>
        <v>16803</v>
      </c>
      <c r="I87">
        <f>Raw_Datas!AM14</f>
        <v>0.405666601997414</v>
      </c>
      <c r="J87" s="3">
        <f>Raw_Datas!AN14</f>
        <v>1E-3</v>
      </c>
      <c r="K87" s="24" t="s">
        <v>98</v>
      </c>
    </row>
    <row r="88" spans="1:11" x14ac:dyDescent="0.3">
      <c r="A88">
        <f>Raw_Datas!AE15</f>
        <v>2</v>
      </c>
      <c r="B88">
        <f>Raw_Datas!AF15</f>
        <v>1</v>
      </c>
      <c r="C88">
        <f>ROUND(1000*Raw_Datas!AG15,0)</f>
        <v>4158</v>
      </c>
      <c r="D88">
        <f>ROUND(1000*Raw_Datas!AH15,0)</f>
        <v>1800</v>
      </c>
      <c r="E88">
        <f>ROUND(1000*Raw_Datas!AI15,0)</f>
        <v>5936</v>
      </c>
      <c r="F88">
        <f>ROUND(1000*Raw_Datas!AJ15,0)</f>
        <v>764</v>
      </c>
      <c r="G88">
        <f>ROUND(1000*Raw_Datas!AK15,0)</f>
        <v>1537</v>
      </c>
      <c r="H88">
        <f>ROUND(1000*Raw_Datas!AL15,0)</f>
        <v>15980</v>
      </c>
      <c r="I88">
        <f>Raw_Datas!AM15</f>
        <v>0.38705539052121202</v>
      </c>
      <c r="J88" s="3">
        <f>Raw_Datas!AN15</f>
        <v>0</v>
      </c>
      <c r="K88" s="3">
        <f>(I88-I82)/I82</f>
        <v>7.7680617393192361E-2</v>
      </c>
    </row>
    <row r="89" spans="1:11" x14ac:dyDescent="0.3">
      <c r="A89">
        <f>Raw_Datas!AE16</f>
        <v>2</v>
      </c>
      <c r="B89">
        <f>Raw_Datas!AF16</f>
        <v>2</v>
      </c>
      <c r="C89">
        <f>ROUND(1000*Raw_Datas!AG16,0)</f>
        <v>6793</v>
      </c>
      <c r="D89">
        <f>ROUND(1000*Raw_Datas!AH16,0)</f>
        <v>1800</v>
      </c>
      <c r="E89">
        <f>ROUND(1000*Raw_Datas!AI16,0)</f>
        <v>489</v>
      </c>
      <c r="F89">
        <f>ROUND(1000*Raw_Datas!AJ16,0)</f>
        <v>1870</v>
      </c>
      <c r="G89">
        <f>ROUND(1000*Raw_Datas!AK16,0)</f>
        <v>1389</v>
      </c>
      <c r="H89">
        <f>ROUND(1000*Raw_Datas!AL16,0)</f>
        <v>16898</v>
      </c>
      <c r="I89">
        <f>Raw_Datas!AM16</f>
        <v>0.455117087998195</v>
      </c>
      <c r="J89" s="3">
        <f>Raw_Datas!AN16</f>
        <v>0</v>
      </c>
      <c r="K89" s="3">
        <f t="shared" ref="K89:K93" si="2">(I89-I83)/I83</f>
        <v>0.10027014055270819</v>
      </c>
    </row>
    <row r="90" spans="1:11" x14ac:dyDescent="0.3">
      <c r="A90">
        <f>Raw_Datas!AE17</f>
        <v>2</v>
      </c>
      <c r="B90">
        <f>Raw_Datas!AF17</f>
        <v>1</v>
      </c>
      <c r="C90">
        <f>ROUND(1000*Raw_Datas!AG17,0)</f>
        <v>4158</v>
      </c>
      <c r="D90">
        <f>ROUND(1000*Raw_Datas!AH17,0)</f>
        <v>1800</v>
      </c>
      <c r="E90">
        <f>ROUND(1000*Raw_Datas!AI17,0)</f>
        <v>5941</v>
      </c>
      <c r="F90">
        <f>ROUND(1000*Raw_Datas!AJ17,0)</f>
        <v>762</v>
      </c>
      <c r="G90">
        <f>ROUND(1000*Raw_Datas!AK17,0)</f>
        <v>1435</v>
      </c>
      <c r="H90">
        <f>ROUND(1000*Raw_Datas!AL17,0)</f>
        <v>15946</v>
      </c>
      <c r="I90">
        <f>Raw_Datas!AM17</f>
        <v>0.38249521676951598</v>
      </c>
      <c r="J90" s="3">
        <f>Raw_Datas!AN17</f>
        <v>1E-4</v>
      </c>
      <c r="K90" s="3">
        <f t="shared" si="2"/>
        <v>7.4658129877618065E-2</v>
      </c>
    </row>
    <row r="91" spans="1:11" x14ac:dyDescent="0.3">
      <c r="A91">
        <f>Raw_Datas!AE18</f>
        <v>2</v>
      </c>
      <c r="B91">
        <f>Raw_Datas!AF18</f>
        <v>2</v>
      </c>
      <c r="C91">
        <f>ROUND(1000*Raw_Datas!AG18,0)</f>
        <v>6746</v>
      </c>
      <c r="D91">
        <f>ROUND(1000*Raw_Datas!AH18,0)</f>
        <v>1800</v>
      </c>
      <c r="E91">
        <f>ROUND(1000*Raw_Datas!AI18,0)</f>
        <v>359</v>
      </c>
      <c r="F91">
        <f>ROUND(1000*Raw_Datas!AJ18,0)</f>
        <v>1882</v>
      </c>
      <c r="G91">
        <f>ROUND(1000*Raw_Datas!AK18,0)</f>
        <v>1367</v>
      </c>
      <c r="H91">
        <f>ROUND(1000*Raw_Datas!AL18,0)</f>
        <v>16909</v>
      </c>
      <c r="I91">
        <f>Raw_Datas!AM18</f>
        <v>0.45327718536015699</v>
      </c>
      <c r="J91" s="3">
        <f>Raw_Datas!AN18</f>
        <v>1E-4</v>
      </c>
      <c r="K91" s="3">
        <f t="shared" si="2"/>
        <v>9.9999065338094661E-2</v>
      </c>
    </row>
    <row r="92" spans="1:11" x14ac:dyDescent="0.3">
      <c r="A92">
        <f>Raw_Datas!AE19</f>
        <v>2</v>
      </c>
      <c r="B92">
        <f>Raw_Datas!AF19</f>
        <v>1</v>
      </c>
      <c r="C92">
        <f>ROUND(1000*Raw_Datas!AG19,0)</f>
        <v>4194</v>
      </c>
      <c r="D92">
        <f>ROUND(1000*Raw_Datas!AH19,0)</f>
        <v>1800</v>
      </c>
      <c r="E92">
        <f>ROUND(1000*Raw_Datas!AI19,0)</f>
        <v>6447</v>
      </c>
      <c r="F92">
        <f>ROUND(1000*Raw_Datas!AJ19,0)</f>
        <v>698</v>
      </c>
      <c r="G92">
        <f>ROUND(1000*Raw_Datas!AK19,0)</f>
        <v>1227</v>
      </c>
      <c r="H92">
        <f>ROUND(1000*Raw_Datas!AL19,0)</f>
        <v>15453</v>
      </c>
      <c r="I92">
        <f>Raw_Datas!AM19</f>
        <v>0.37214155732071802</v>
      </c>
      <c r="J92" s="3">
        <f>Raw_Datas!AN19</f>
        <v>1E-3</v>
      </c>
      <c r="K92" s="3">
        <f t="shared" si="2"/>
        <v>6.794261684520593E-2</v>
      </c>
    </row>
    <row r="93" spans="1:11" x14ac:dyDescent="0.3">
      <c r="A93">
        <f>Raw_Datas!AE20</f>
        <v>2</v>
      </c>
      <c r="B93">
        <f>Raw_Datas!AF20</f>
        <v>2</v>
      </c>
      <c r="C93">
        <f>ROUND(1000*Raw_Datas!AG20,0)</f>
        <v>6730</v>
      </c>
      <c r="D93">
        <f>ROUND(1000*Raw_Datas!AH20,0)</f>
        <v>1800</v>
      </c>
      <c r="E93">
        <f>ROUND(1000*Raw_Datas!AI20,0)</f>
        <v>301</v>
      </c>
      <c r="F93">
        <f>ROUND(1000*Raw_Datas!AJ20,0)</f>
        <v>1877</v>
      </c>
      <c r="G93">
        <f>ROUND(1000*Raw_Datas!AK20,0)</f>
        <v>1219</v>
      </c>
      <c r="H93">
        <f>ROUND(1000*Raw_Datas!AL20,0)</f>
        <v>16651</v>
      </c>
      <c r="I93">
        <f>Raw_Datas!AM20</f>
        <v>0.44485209640255502</v>
      </c>
      <c r="J93" s="3">
        <f>Raw_Datas!AN20</f>
        <v>1E-3</v>
      </c>
      <c r="K93" s="3">
        <f t="shared" si="2"/>
        <v>9.6595317958639376E-2</v>
      </c>
    </row>
  </sheetData>
  <conditionalFormatting sqref="B48:B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3B26-A377-4FE9-9EFB-417C47A27F28}">
  <dimension ref="A1:A45"/>
  <sheetViews>
    <sheetView tabSelected="1" workbookViewId="0">
      <selection activeCell="I1" sqref="I1"/>
    </sheetView>
  </sheetViews>
  <sheetFormatPr baseColWidth="10" defaultRowHeight="14.4" x14ac:dyDescent="0.3"/>
  <cols>
    <col min="1" max="1" width="12.21875" customWidth="1"/>
  </cols>
  <sheetData>
    <row r="1" spans="1:1" ht="24" thickBot="1" x14ac:dyDescent="0.5">
      <c r="A1" s="9" t="s">
        <v>101</v>
      </c>
    </row>
    <row r="2" spans="1:1" x14ac:dyDescent="0.3">
      <c r="A2" t="str">
        <f>_xlfn.TEXTJOIN(",",TRUE,Final_results!A2:U2)</f>
        <v>shed_max+A2:A44,dispatch, xopt_pv,xopt_wind,xopt_sto,xopt_elyz, xopt_fc, xopt_hyTank, lcoe_opt, shed_rate_opt,Capex,O&amp;M,Replacement,Opex,fc_hours,elyz_hours, fc_starts, elyz_starts, batt_cycles, ini_h2_level, ini_bat_level</v>
      </c>
    </row>
    <row r="3" spans="1:1" x14ac:dyDescent="0.3">
      <c r="A3" t="str">
        <f>_xlfn.TEXTJOIN(",",TRUE,Final_results!A3:U3)</f>
        <v>0,1,4001,1800,5489,866,1537,16270,0.3592,0,25004844.8203637,6867146.09998599,2857429.86973628,9724575.96972227,1200,3583,125,233,161.902462329798,0.0140034524307916,0</v>
      </c>
    </row>
    <row r="4" spans="1:1" x14ac:dyDescent="0.3">
      <c r="A4" t="str">
        <f>_xlfn.TEXTJOIN(",",TRUE,Final_results!A4:U4)</f>
        <v>0,2,6681,1800,262,1901,1423,17000,0.4136,0,28230930.972011,7497059.52944225,4291653.21425402,11788712.7436962,2897,4820,309,350,39.6972148695465,0.0132549373297595,0.160586896858666</v>
      </c>
    </row>
    <row r="5" spans="1:1" x14ac:dyDescent="0.3">
      <c r="A5" t="str">
        <f>_xlfn.TEXTJOIN(",",TRUE,Final_results!A5:U5)</f>
        <v>0.00005,1,4001,1800,5489,865,1469,16255,0.357,4.99999958538492E-05,24887255.1749075,6822690.03387403,2804425.77056806,9627115.80444209,1199,3583,125,233,161.883008911862,0.0140163756918322,0</v>
      </c>
    </row>
    <row r="6" spans="1:1" x14ac:dyDescent="0.3">
      <c r="A6" t="str">
        <f>_xlfn.TEXTJOIN(",",TRUE,Final_results!A6:U6)</f>
        <v>0.00005,2,6662,1800,221,1907,1404,16995,0.4127,4.99999755823422E-05,28169892.0795866,7476997.3799989,4278781.34056205,11755778.7205609,2905,4819,314,350,45.001617896008,0.0134066322286069,0</v>
      </c>
    </row>
    <row r="7" spans="1:1" x14ac:dyDescent="0.3">
      <c r="A7" t="str">
        <f>_xlfn.TEXTJOIN(",",TRUE,Final_results!A7:U7)</f>
        <v>0.0001,1,4001,1800,5492,864,1435,16238,0.3559,9.99999956311513E-05,24823487.8563941,6799954.25496506,2777936.57088237,9577890.82584743,1198,3583,125,233,161.840728664363,0.0140316113310107,0</v>
      </c>
    </row>
    <row r="8" spans="1:1" x14ac:dyDescent="0.3">
      <c r="A8" t="str">
        <f>_xlfn.TEXTJOIN(",",TRUE,Final_results!A8:U8)</f>
        <v>0.0001,2,6649,1800,198,1911,1389,16990,0.4121,9.99999470809183E-05,28127172.9075469,7463214.69398081,4270678.80615486,11733893.5001356,2910.7,4817.9,313.1,350.1,48.2850167765307,0.0133857065770843,0</v>
      </c>
    </row>
    <row r="9" spans="1:1" x14ac:dyDescent="0.3">
      <c r="A9" t="str">
        <f>_xlfn.TEXTJOIN(",",TRUE,Final_results!A9:U9)</f>
        <v>0.00015,1,4001,1800,5496,863,1410,16218,0.3551,0.000149999987602115,24773103.7330967,6782763.70326483,2758197.32590547,9540961.02917031,1197.9,3582.1,125,233,161.786466566282,0.0140483731004399,0</v>
      </c>
    </row>
    <row r="10" spans="1:1" x14ac:dyDescent="0.3">
      <c r="A10" t="str">
        <f>_xlfn.TEXTJOIN(",",TRUE,Final_results!A10:U10)</f>
        <v>0.00015,2,6612,1800,143,1925,1383,17012,0.4116,0.000149999965139055,28086448.9940762,7450864.28202845,4277278.22575851,11728142.5077869,2925,4812.1,316,351,60.1864432362476,0.0133455844890394,0</v>
      </c>
    </row>
    <row r="11" spans="1:1" x14ac:dyDescent="0.3">
      <c r="A11" t="str">
        <f>_xlfn.TEXTJOIN(",",TRUE,Final_results!A11:U11)</f>
        <v>0.0002,1,4001,1800,5502,861,1393,16200,0.3545,0.000199999938820828,24737997.7492589,6771366.80287889,2745272.02697649,9516638.82985539,1197.2,3582.2,125,233.2,161.699469193907,0.0140553371085212,0</v>
      </c>
    </row>
    <row r="12" spans="1:1" x14ac:dyDescent="0.3">
      <c r="A12" t="str">
        <f>_xlfn.TEXTJOIN(",",TRUE,Final_results!A12:U12)</f>
        <v>0.0002,2,6634,1800,187,1917,1363,16974,0.4111,0.000199999936536803,28064754.7964181,7443515.80160507,4256702.24244686,11700218.0440519,2921.5,4815.1,314,350.6,48.7013880132746,0.0133028198276477,0</v>
      </c>
    </row>
    <row r="13" spans="1:1" x14ac:dyDescent="0.3">
      <c r="A13" t="str">
        <f>_xlfn.TEXTJOIN(",",TRUE,Final_results!A13:U13)</f>
        <v>0.00025,1,4003,1800,5503,860,1380,16182,0.354,0.000249999981291697,24707982.0639056,6761821.56026198,2734278.56044686,9496100.12070884,1197,3581.9,125,233,161.694145142991,0.0140199657665088,0</v>
      </c>
    </row>
    <row r="14" spans="1:1" x14ac:dyDescent="0.3">
      <c r="A14" t="str">
        <f>_xlfn.TEXTJOIN(",",TRUE,Final_results!A14:U14)</f>
        <v>0.00025,2,6558,1800,131,1941,1362,17022,0.4107,0.000249999964039309,28014965.3132071,7431288.71702613,4283221.79040556,11714510.5074317,2933.7,4806.6,315.7,351,62.6102351748015,0.0132622604373505,0</v>
      </c>
    </row>
    <row r="15" spans="1:1" x14ac:dyDescent="0.3">
      <c r="A15" t="str">
        <f>_xlfn.TEXTJOIN(",",TRUE,Final_results!A15:U15)</f>
        <v>0.0003,1,4000,1800,5509,860,1368,16166,0.3535,0.000299999916290962,24678617.8048211,6752874.83098673,2725061.80775583,9477936.63874256,1196.2,3580.2,125,232.3,161.586860920074,0.0139850243449603,0</v>
      </c>
    </row>
    <row r="16" spans="1:1" x14ac:dyDescent="0.3">
      <c r="A16" t="str">
        <f>_xlfn.TEXTJOIN(",",TRUE,Final_results!A16:U16)</f>
        <v>0.0003,2,6575,1800,151,1935,1348,16990,0.4103,0.000299999910038272,27994324.5797489,7424446.82767781,4266063.86079337,11690510.6884711,2931.6,4807.4,315.6,350.9,57.317953536851,0.0132356966871887,0</v>
      </c>
    </row>
    <row r="17" spans="1:1" x14ac:dyDescent="0.3">
      <c r="A17" t="str">
        <f>_xlfn.TEXTJOIN(",",TRUE,Final_results!A17:U17)</f>
        <v>0.00035,1,4006,1800,5511,857,1356,16144,0.3531,0.000349999962990643,24651630.1118076,6744289.16508158,2714134.80322382,9458423.96830541,1194.9,3582,124.2,232.9,161.605963899144,0.0139584071287826,0</v>
      </c>
    </row>
    <row r="18" spans="1:1" x14ac:dyDescent="0.3">
      <c r="A18" t="str">
        <f>_xlfn.TEXTJOIN(",",TRUE,Final_results!A18:U18)</f>
        <v>0.00035,2,6563,1800,130,1939,1341,16986,0.4099,0.000349999971632147,27964542.8357104,7415394.58218183,4262217.61555992,11677612.1977417,2935.9,4806.3,315.9,351,62.0100682988002,0.0132107004400783,0</v>
      </c>
    </row>
    <row r="19" spans="1:1" x14ac:dyDescent="0.3">
      <c r="A19" t="str">
        <f>_xlfn.TEXTJOIN(",",TRUE,Final_results!A19:U19)</f>
        <v>0.0004,1,4004,1800,5501,859,1344,16131,0.3527,0.000399999970498404,24624514.3547824,6735737.47056916,2705328.05800803,9441065.52857719,1196.9,3580,124.5,232.8,161.735766405281,0.0139261566978424,0</v>
      </c>
    </row>
    <row r="20" spans="1:1" x14ac:dyDescent="0.3">
      <c r="A20" t="str">
        <f>_xlfn.TEXTJOIN(",",TRUE,Final_results!A20:U20)</f>
        <v>0.0004,2,6554,1800,130,1941,1331,16976,0.4095,0.00039999983329447,27935154.5385992,7407003.7713592,4257244.29888154,11664248.0702407,2937.7,4805,315.9,351,61.5135716379101,0.0131816734737417,0</v>
      </c>
    </row>
    <row r="21" spans="1:1" x14ac:dyDescent="0.3">
      <c r="A21" t="str">
        <f>_xlfn.TEXTJOIN(",",TRUE,Final_results!A21:U21)</f>
        <v>0.00045,1,4001,1800,5497,861,1333,16118,0.3522,0.000449999910917223,24597120.9533938,6727325.92851122,2697016.28097429,9424342.20948552,1199.9,3577.6,125,232.5,161.757722621854,0.0138934653263343,0</v>
      </c>
    </row>
    <row r="22" spans="1:1" x14ac:dyDescent="0.3">
      <c r="A22" t="str">
        <f>_xlfn.TEXTJOIN(",",TRUE,Final_results!A22:U22)</f>
        <v>0.00045,2,6552,1800,129,1941,1321,16961,0.4091,0.000449999901490681,27910188.5997505,7399596.07689734,4249918.48736396,11649514.5642613,2939.5,4804.9,318,351,61.0696787200565,0.0131585324302283,0</v>
      </c>
    </row>
    <row r="23" spans="1:1" x14ac:dyDescent="0.3">
      <c r="A23" t="str">
        <f>_xlfn.TEXTJOIN(",",TRUE,Final_results!A23:U23)</f>
        <v>0.0005,1,4001,1800,5494,861,1322,16101,0.3518,0.000499999976296565,24570838.9449722,6719245.17307886,2688282.80621686,9407527.97929573,1199.3,3576.9,125,232.7,161.80077383122,0.0138657688127706,0</v>
      </c>
    </row>
    <row r="24" spans="1:1" x14ac:dyDescent="0.3">
      <c r="A24" t="str">
        <f>_xlfn.TEXTJOIN(",",TRUE,Final_results!A24:U24)</f>
        <v>0.0005,2,6543,1800,130,1943,1312,16950,0.4087,0.000499999906337263,27882675.6859389,7392050.31576549,4246252.87712281,11638303.1928883,2941,4804.1,317,351,60.3488841770458,0.0131335947400608,0</v>
      </c>
    </row>
    <row r="25" spans="1:1" x14ac:dyDescent="0.3">
      <c r="A25" t="str">
        <f>_xlfn.TEXTJOIN(",",TRUE,Final_results!A25:U25)</f>
        <v>0.00055,1,4008,1800,5499,857,1312,16076,0.3514,0.000549999943319705,24546657.4893298,6711857.37983186,2678241.69245328,9390099.07228515,1197.7,3579,124.7,233.4,161.784472487331,0.0138479727804043,0</v>
      </c>
    </row>
    <row r="26" spans="1:1" x14ac:dyDescent="0.3">
      <c r="A26" t="str">
        <f>_xlfn.TEXTJOIN(",",TRUE,Final_results!A26:U26)</f>
        <v>0.00055,2,6544,1800,131,1941,1304,16934,0.4083,0.000549999951936053,27860872.1076354,7385462.16025474,4237537.67029205,11622999.8305467,2941.2,4803.9,317,351,60.2171343084424,0.0131159374803823,0</v>
      </c>
    </row>
    <row r="27" spans="1:1" x14ac:dyDescent="0.3">
      <c r="A27" t="str">
        <f>_xlfn.TEXTJOIN(",",TRUE,Final_results!A27:U27)</f>
        <v>0.0006,1,4018,1800,5513,851,1303,16048,0.351,0.000599999968536661,24524896.2008121,6705373.43549717,2668623.321127,9373996.75662418,1193.8,3582.4,124.4,233.8,161.662044711763,0.01383619035852,0</v>
      </c>
    </row>
    <row r="28" spans="1:1" x14ac:dyDescent="0.3">
      <c r="A28" t="str">
        <f>_xlfn.TEXTJOIN(",",TRUE,Final_results!A28:U28)</f>
        <v>0.0006,2,6543,1800,131,1941,1296,16917,0.408,0.000599999915935393,27838572.0272302,7379145.55938822,4230843.94245585,11609989.501844,2942,4803,317,351,59.7753271466904,0.0130987706773259,0</v>
      </c>
    </row>
    <row r="29" spans="1:1" x14ac:dyDescent="0.3">
      <c r="A29" t="str">
        <f>_xlfn.TEXTJOIN(",",TRUE,Final_results!A29:U29)</f>
        <v>0.00065,1,4017,1800,5493,855,1294,16035,0.3507,0.000649999980041209,24502735.2499279,6698513.47158081,2661673.177448,9360186.64902881,1198.1,3580.4,125,234.5,161.938428911689,0.0138144521609482,0</v>
      </c>
    </row>
    <row r="30" spans="1:1" x14ac:dyDescent="0.3">
      <c r="A30" t="str">
        <f>_xlfn.TEXTJOIN(",",TRUE,Final_results!A30:U30)</f>
        <v>0.00065,2,6538,1800,132,1942,1288,16910,0.4077,0.000649999962589912,27818098.820767,7373095.35681552,4226283.9165591,11599379.2733746,2943,4803,317,351,59.2157937706689,0.0130775335283875,0</v>
      </c>
    </row>
    <row r="31" spans="1:1" x14ac:dyDescent="0.3">
      <c r="A31" t="str">
        <f>_xlfn.TEXTJOIN(",",TRUE,Final_results!A31:U31)</f>
        <v>0.0007,1,4038,1800,5435,858,1286,16009,0.3504,0.000699999939158705,24486289.393517,6691486.14787916,2649236.58761516,9340722.73549433,1204.3,3587.3,126,236.8,162.898130524685,0.0138036076643241,0</v>
      </c>
    </row>
    <row r="32" spans="1:1" x14ac:dyDescent="0.3">
      <c r="A32" t="str">
        <f>_xlfn.TEXTJOIN(",",TRUE,Final_results!A32:U32)</f>
        <v>0.0007,2,6534,1800,136,1942,1281,16896,0.4074,0.000699999919509066,27797087.6367372,7367386.93405486,4221569.85079929,11588956.7848541,2943,4802,316,351,57.5762255491783,0.0130602793875994,0</v>
      </c>
    </row>
    <row r="33" spans="1:1" x14ac:dyDescent="0.3">
      <c r="A33" t="str">
        <f>_xlfn.TEXTJOIN(",",TRUE,Final_results!A33:U33)</f>
        <v>0.00075,1,4036,1800,5429,860,1278,15997,0.3501,0.000749999902255932,24464655.917962,6685040.51183606,2643079.22257518,9328119.73441125,1206,3585.6,126.1,236.6,162.958861345578,0.0137822562318094,0</v>
      </c>
    </row>
    <row r="34" spans="1:1" x14ac:dyDescent="0.3">
      <c r="A34" t="str">
        <f>_xlfn.TEXTJOIN(",",TRUE,Final_results!A34:U34)</f>
        <v>0.00075,2,6546,1800,140,1938,1273,16873,0.4071,0.00074999988695244,27781537.6479471,7362310.36689585,4209390.93401234,11571701.3009081,2944,4802.8,316.3,351,55.7821830511815,0.01304885485263,0</v>
      </c>
    </row>
    <row r="35" spans="1:1" x14ac:dyDescent="0.3">
      <c r="A35" t="str">
        <f>_xlfn.TEXTJOIN(",",TRUE,Final_results!A35:U35)</f>
        <v>0.0008,1,4045,1800,5425,857,1270,15974,0.3497,0.000799999903426643,24444534.701218,6678686.8068432,2633977.31612961,9312664.12297281,1204.6,3589.1,126,237,163.08000873576,0.0137700719668516,0</v>
      </c>
    </row>
    <row r="36" spans="1:1" x14ac:dyDescent="0.3">
      <c r="A36" t="str">
        <f>_xlfn.TEXTJOIN(",",TRUE,Final_results!A36:U36)</f>
        <v>0.0008,2,6533,1800,126,1942,1268,16868,0.4068,0.000799999933667583,27756928.3129091,7355679.84189918,4209372.01299571,11565051.8548949,2947.5,4801.4,317,351,60.6100421604583,0.0130333328960315,0</v>
      </c>
    </row>
    <row r="37" spans="1:1" x14ac:dyDescent="0.3">
      <c r="A37" t="str">
        <f>_xlfn.TEXTJOIN(",",TRUE,Final_results!A37:U37)</f>
        <v>0.00085,1,4043,1800,5413,859,1262,15960,0.3494,0.000849999938479441,24422736.0555147,6672293.14119319,2628052.85659759,9300345.99779079,1207.4,3588,127.5,236.7,163.209842910805,0.0137508264957884,0</v>
      </c>
    </row>
    <row r="38" spans="1:1" x14ac:dyDescent="0.3">
      <c r="A38" t="str">
        <f>_xlfn.TEXTJOIN(",",TRUE,Final_results!A38:U38)</f>
        <v>0.00085,2,6538,1800,132,1939,1260,16849,0.4065,0.000849999951888849,27739280.0055206,7350336.96227163,4199966.3056047,11550303.2678763,2946.8,4802,317,351,58.3579084441842,0.0130192620085278,0</v>
      </c>
    </row>
    <row r="39" spans="1:1" x14ac:dyDescent="0.3">
      <c r="A39" t="str">
        <f>_xlfn.TEXTJOIN(",",TRUE,Final_results!A39:U39)</f>
        <v>0.0009,1,4043,1800,5410,860,1254,15945,0.3491,0.000899999892062874,24402144.9320123,6666310.63155575,2621727.29162085,9288037.9231766,1208.2,3586.3,127.6,236.6,163.256233130317,0.0137341398243901,0</v>
      </c>
    </row>
    <row r="40" spans="1:1" x14ac:dyDescent="0.3">
      <c r="A40" t="str">
        <f>_xlfn.TEXTJOIN(",",TRUE,Final_results!A40:U40)</f>
        <v>0.0009,2,6535,1800,125,1940,1254,16838,0.4062,0.000899999948652802,27718608.5049036,7344516.46815747,4195859.93503286,11540376.4031903,2948.1,4801.8,317,351,60.9412829704829,0.0130067028410948,0</v>
      </c>
    </row>
    <row r="41" spans="1:1" x14ac:dyDescent="0.3">
      <c r="A41" t="str">
        <f>_xlfn.TEXTJOIN(",",TRUE,Final_results!A41:U41)</f>
        <v>0.00095,1,4037,1800,5408,862,1247,15935,0.3488,0.000949999967665459,24381072.8246319,6660480.56569603,2616919.50814598,9277400.07384202,1210.1,3581.1,127.5,236.7,163.243941232037,0.0137140665375648,0</v>
      </c>
    </row>
    <row r="42" spans="1:1" x14ac:dyDescent="0.3">
      <c r="A42" t="str">
        <f>_xlfn.TEXTJOIN(",",TRUE,Final_results!A42:U42)</f>
        <v>0.00095,2,6538,1800,130,1939,1247,16824,0.406,0.000949999957770218,27703302.7291421,7339785.80364081,4188282.23665956,11528068.0403003,2949.1,4801.8,316.7,351,58.1420844805293,0.0129909983705977,0</v>
      </c>
    </row>
    <row r="43" spans="1:1" x14ac:dyDescent="0.3">
      <c r="A43" t="str">
        <f>_xlfn.TEXTJOIN(",",TRUE,Final_results!A43:U43)</f>
        <v>0.001,1,4033,1800,5406,863,1240,15923,0.3485,0.000999999967000278,24360315.9668474,6654652.91169439,2611802.52473246,9266455.43642685,1211.6,3578.3,127.8,236.4,163.24057298665,0.0136957191171764,0</v>
      </c>
    </row>
    <row r="44" spans="1:1" x14ac:dyDescent="0.3">
      <c r="A44" t="str">
        <f>_xlfn.TEXTJOIN(",",TRUE,Final_results!A44:U44)</f>
        <v>0.001,2,6546,1800,132,1935,1241,16805,0.4057,0.000999999954312866,27687885.6207392,7334861.01215874,4177689.07963645,11512550.0917951,2948.2,4802,316.4,351,57.691414202439,0.0129809861272709,0</v>
      </c>
    </row>
    <row r="45" spans="1:1" x14ac:dyDescent="0.3">
      <c r="A45" t="str">
        <f>_xlfn.TEXTJOIN(",",TRUE,Final_results!A45:U45)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01F66DCB898F42B58EF8154D969B65" ma:contentTypeVersion="12" ma:contentTypeDescription="Crée un document." ma:contentTypeScope="" ma:versionID="3a76c85f16ddb81447024cb419ca4834">
  <xsd:schema xmlns:xsd="http://www.w3.org/2001/XMLSchema" xmlns:xs="http://www.w3.org/2001/XMLSchema" xmlns:p="http://schemas.microsoft.com/office/2006/metadata/properties" xmlns:ns3="e620c7c7-183c-477d-9d5f-f8557dac4d04" xmlns:ns4="fd5809b9-968e-43d6-b4c0-d13d809c0b86" targetNamespace="http://schemas.microsoft.com/office/2006/metadata/properties" ma:root="true" ma:fieldsID="95155ff64aec66f7fc5e9e9a81f20434" ns3:_="" ns4:_="">
    <xsd:import namespace="e620c7c7-183c-477d-9d5f-f8557dac4d04"/>
    <xsd:import namespace="fd5809b9-968e-43d6-b4c0-d13d809c0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0c7c7-183c-477d-9d5f-f8557dac4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809b9-968e-43d6-b4c0-d13d809c0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20c7c7-183c-477d-9d5f-f8557dac4d04" xsi:nil="true"/>
  </documentManagement>
</p:properties>
</file>

<file path=customXml/itemProps1.xml><?xml version="1.0" encoding="utf-8"?>
<ds:datastoreItem xmlns:ds="http://schemas.openxmlformats.org/officeDocument/2006/customXml" ds:itemID="{37781E34-7EC1-4A82-AF49-FA94BF426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0c7c7-183c-477d-9d5f-f8557dac4d04"/>
    <ds:schemaRef ds:uri="fd5809b9-968e-43d6-b4c0-d13d809c0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1399D-10EF-436B-A4D2-81B371FB2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AA8A6-151B-40E2-A3E7-7FEA96D483D0}">
  <ds:schemaRefs>
    <ds:schemaRef ds:uri="http://purl.org/dc/dcmitype/"/>
    <ds:schemaRef ds:uri="http://schemas.microsoft.com/office/2006/documentManagement/types"/>
    <ds:schemaRef ds:uri="fd5809b9-968e-43d6-b4c0-d13d809c0b86"/>
    <ds:schemaRef ds:uri="http://purl.org/dc/terms/"/>
    <ds:schemaRef ds:uri="http://purl.org/dc/elements/1.1/"/>
    <ds:schemaRef ds:uri="http://schemas.openxmlformats.org/package/2006/metadata/core-properties"/>
    <ds:schemaRef ds:uri="e620c7c7-183c-477d-9d5f-f8557dac4d0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Raw_Datas</vt:lpstr>
      <vt:lpstr>Average datas</vt:lpstr>
      <vt:lpstr>Final_results</vt:lpstr>
      <vt:lpstr>avg_csv_generation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nikiemaje</dc:creator>
  <cp:lastModifiedBy>Jean Fructhieu Armand Delwende Nikiema</cp:lastModifiedBy>
  <dcterms:created xsi:type="dcterms:W3CDTF">2024-02-27T08:11:37Z</dcterms:created>
  <dcterms:modified xsi:type="dcterms:W3CDTF">2024-04-08T14:10:50Z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0x010100B701F66DCB898F42B58EF8154D969B65</vt:lpwstr>
  </property>
</Properties>
</file>