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ikita\Dropbox\SIGNALIFE\CLUSTERING\"/>
    </mc:Choice>
  </mc:AlternateContent>
  <bookViews>
    <workbookView xWindow="1860" yWindow="0" windowWidth="14625" windowHeight="5085" tabRatio="471"/>
  </bookViews>
  <sheets>
    <sheet name="DATA" sheetId="13" r:id="rId1"/>
    <sheet name="RAW" sheetId="1" r:id="rId2"/>
    <sheet name="RAW transformation" sheetId="12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29" i="13" l="1"/>
  <c r="AK29" i="13"/>
  <c r="AG29" i="13" s="1"/>
  <c r="AL29" i="13"/>
  <c r="AM29" i="13"/>
  <c r="AJ30" i="13"/>
  <c r="AK30" i="13"/>
  <c r="AG30" i="13" s="1"/>
  <c r="AL30" i="13"/>
  <c r="AM30" i="13"/>
  <c r="AI30" i="13" s="1"/>
  <c r="AJ31" i="13"/>
  <c r="AK31" i="13"/>
  <c r="AE31" i="13" s="1"/>
  <c r="AL31" i="13"/>
  <c r="AM31" i="13"/>
  <c r="AJ32" i="13"/>
  <c r="AK32" i="13"/>
  <c r="AE32" i="13" s="1"/>
  <c r="AL32" i="13"/>
  <c r="AM32" i="13"/>
  <c r="AI32" i="13" s="1"/>
  <c r="AJ33" i="13"/>
  <c r="AE33" i="13" s="1"/>
  <c r="AK33" i="13"/>
  <c r="AL33" i="13"/>
  <c r="AM33" i="13"/>
  <c r="AJ34" i="13"/>
  <c r="AE34" i="13" s="1"/>
  <c r="AK34" i="13"/>
  <c r="AL34" i="13"/>
  <c r="AM34" i="13"/>
  <c r="AJ35" i="13"/>
  <c r="AK35" i="13"/>
  <c r="AL35" i="13"/>
  <c r="AM35" i="13"/>
  <c r="AJ36" i="13"/>
  <c r="AE36" i="13" s="1"/>
  <c r="AK36" i="13"/>
  <c r="AL36" i="13"/>
  <c r="AM36" i="13"/>
  <c r="AE29" i="13"/>
  <c r="AF29" i="13" s="1"/>
  <c r="AE30" i="13"/>
  <c r="AF30" i="13" s="1"/>
  <c r="AH30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AM28" i="13"/>
  <c r="AL28" i="13"/>
  <c r="AH28" i="13" s="1"/>
  <c r="AK28" i="13"/>
  <c r="AJ28" i="13"/>
  <c r="H28" i="13"/>
  <c r="AM27" i="13"/>
  <c r="AE27" i="13" s="1"/>
  <c r="AL27" i="13"/>
  <c r="AK27" i="13"/>
  <c r="AJ27" i="13"/>
  <c r="H27" i="13"/>
  <c r="AM26" i="13"/>
  <c r="AL26" i="13"/>
  <c r="AK26" i="13"/>
  <c r="AJ26" i="13"/>
  <c r="AF26" i="13" s="1"/>
  <c r="H26" i="13"/>
  <c r="AM25" i="13"/>
  <c r="AL25" i="13"/>
  <c r="AK25" i="13"/>
  <c r="AE25" i="13" s="1"/>
  <c r="AJ25" i="13"/>
  <c r="H25" i="13"/>
  <c r="AM24" i="13"/>
  <c r="AL24" i="13"/>
  <c r="AE24" i="13" s="1"/>
  <c r="AK24" i="13"/>
  <c r="AJ24" i="13"/>
  <c r="H24" i="13"/>
  <c r="AM23" i="13"/>
  <c r="AE23" i="13" s="1"/>
  <c r="AL23" i="13"/>
  <c r="AK23" i="13"/>
  <c r="AJ23" i="13"/>
  <c r="H23" i="13"/>
  <c r="AM22" i="13"/>
  <c r="AL22" i="13"/>
  <c r="AK22" i="13"/>
  <c r="AJ22" i="13"/>
  <c r="H22" i="13"/>
  <c r="AM21" i="13"/>
  <c r="AL21" i="13"/>
  <c r="AK21" i="13"/>
  <c r="AE21" i="13" s="1"/>
  <c r="AJ21" i="13"/>
  <c r="H21" i="13"/>
  <c r="AM20" i="13"/>
  <c r="AL20" i="13"/>
  <c r="AK20" i="13"/>
  <c r="AJ20" i="13"/>
  <c r="H20" i="13"/>
  <c r="AM19" i="13"/>
  <c r="AL19" i="13"/>
  <c r="AK19" i="13"/>
  <c r="AJ19" i="13"/>
  <c r="H19" i="13"/>
  <c r="AM18" i="13"/>
  <c r="AL18" i="13"/>
  <c r="AK18" i="13"/>
  <c r="AJ18" i="13"/>
  <c r="H18" i="13"/>
  <c r="AM17" i="13"/>
  <c r="AL17" i="13"/>
  <c r="AK17" i="13"/>
  <c r="AE17" i="13" s="1"/>
  <c r="AJ17" i="13"/>
  <c r="H17" i="13"/>
  <c r="AM16" i="13"/>
  <c r="AL16" i="13"/>
  <c r="AK16" i="13"/>
  <c r="AJ16" i="13"/>
  <c r="H16" i="13"/>
  <c r="AM15" i="13"/>
  <c r="AI15" i="13" s="1"/>
  <c r="AL15" i="13"/>
  <c r="AK15" i="13"/>
  <c r="AJ15" i="13"/>
  <c r="H15" i="13"/>
  <c r="AM14" i="13"/>
  <c r="AL14" i="13"/>
  <c r="AK14" i="13"/>
  <c r="AJ14" i="13"/>
  <c r="AE14" i="13" s="1"/>
  <c r="H14" i="13"/>
  <c r="AM13" i="13"/>
  <c r="AL13" i="13"/>
  <c r="AK13" i="13"/>
  <c r="AE13" i="13" s="1"/>
  <c r="AJ13" i="13"/>
  <c r="H13" i="13"/>
  <c r="AM12" i="13"/>
  <c r="AL12" i="13"/>
  <c r="AE12" i="13" s="1"/>
  <c r="AK12" i="13"/>
  <c r="AJ12" i="13"/>
  <c r="H12" i="13"/>
  <c r="AM11" i="13"/>
  <c r="AE11" i="13" s="1"/>
  <c r="AL11" i="13"/>
  <c r="AK11" i="13"/>
  <c r="AJ11" i="13"/>
  <c r="H11" i="13"/>
  <c r="AM10" i="13"/>
  <c r="AL10" i="13"/>
  <c r="AK10" i="13"/>
  <c r="AJ10" i="13"/>
  <c r="H10" i="13"/>
  <c r="AM9" i="13"/>
  <c r="AL9" i="13"/>
  <c r="AK9" i="13"/>
  <c r="AE9" i="13" s="1"/>
  <c r="AJ9" i="13"/>
  <c r="H9" i="13"/>
  <c r="AM8" i="13"/>
  <c r="AL8" i="13"/>
  <c r="AK8" i="13"/>
  <c r="AJ8" i="13"/>
  <c r="H8" i="13"/>
  <c r="AM7" i="13"/>
  <c r="AE7" i="13" s="1"/>
  <c r="AL7" i="13"/>
  <c r="AK7" i="13"/>
  <c r="AJ7" i="13"/>
  <c r="H7" i="13"/>
  <c r="AM6" i="13"/>
  <c r="AL6" i="13"/>
  <c r="AK6" i="13"/>
  <c r="AJ6" i="13"/>
  <c r="AE6" i="13" s="1"/>
  <c r="H6" i="13"/>
  <c r="AM5" i="13"/>
  <c r="AL5" i="13"/>
  <c r="AK5" i="13"/>
  <c r="AE5" i="13" s="1"/>
  <c r="AJ5" i="13"/>
  <c r="H5" i="13"/>
  <c r="AM4" i="13"/>
  <c r="AL4" i="13"/>
  <c r="AE4" i="13" s="1"/>
  <c r="AK4" i="13"/>
  <c r="AJ4" i="13"/>
  <c r="H4" i="13"/>
  <c r="AM3" i="13"/>
  <c r="AE3" i="13" s="1"/>
  <c r="AL3" i="13"/>
  <c r="AK3" i="13"/>
  <c r="AJ3" i="13"/>
  <c r="H3" i="13"/>
  <c r="J37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CK10" i="12"/>
  <c r="CJ10" i="12"/>
  <c r="CI10" i="12"/>
  <c r="CH10" i="12"/>
  <c r="CG10" i="12"/>
  <c r="CF10" i="12"/>
  <c r="CE10" i="12"/>
  <c r="CD10" i="12"/>
  <c r="CC10" i="12"/>
  <c r="CB10" i="12"/>
  <c r="CA10" i="12"/>
  <c r="BZ10" i="12"/>
  <c r="BY10" i="12"/>
  <c r="BX10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CK3" i="12"/>
  <c r="CJ3" i="12"/>
  <c r="CI3" i="12"/>
  <c r="CH3" i="12"/>
  <c r="CG3" i="12"/>
  <c r="CF3" i="12"/>
  <c r="CE3" i="12"/>
  <c r="CD3" i="12"/>
  <c r="CC3" i="12"/>
  <c r="CB3" i="12"/>
  <c r="CA3" i="12"/>
  <c r="BZ3" i="12"/>
  <c r="BY3" i="12"/>
  <c r="BX3" i="12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BW10" i="1"/>
  <c r="AH29" i="13"/>
  <c r="AI29" i="13"/>
  <c r="AE18" i="13"/>
  <c r="AG18" i="13" s="1"/>
  <c r="AE26" i="13"/>
  <c r="AH26" i="13" s="1"/>
  <c r="AF18" i="13"/>
  <c r="AE15" i="13"/>
  <c r="AG15" i="13" s="1"/>
  <c r="AE28" i="13"/>
  <c r="AF28" i="13" s="1"/>
  <c r="AI28" i="13"/>
  <c r="AH32" i="13" l="1"/>
  <c r="AF32" i="13"/>
  <c r="AG32" i="13"/>
  <c r="AF31" i="13"/>
  <c r="AG31" i="13"/>
  <c r="AI31" i="13"/>
  <c r="AH31" i="13"/>
  <c r="AF3" i="13"/>
  <c r="AG3" i="13"/>
  <c r="AH3" i="13"/>
  <c r="AF4" i="13"/>
  <c r="AI4" i="13"/>
  <c r="AG4" i="13"/>
  <c r="AH5" i="13"/>
  <c r="AI5" i="13"/>
  <c r="AF5" i="13"/>
  <c r="AH6" i="13"/>
  <c r="AI6" i="13"/>
  <c r="AG6" i="13"/>
  <c r="AH7" i="13"/>
  <c r="AG7" i="13"/>
  <c r="AF7" i="13"/>
  <c r="AH9" i="13"/>
  <c r="AF9" i="13"/>
  <c r="AI9" i="13"/>
  <c r="AG9" i="13"/>
  <c r="AF10" i="13"/>
  <c r="AG11" i="13"/>
  <c r="AF11" i="13"/>
  <c r="AH11" i="13"/>
  <c r="AI12" i="13"/>
  <c r="AF12" i="13"/>
  <c r="AG12" i="13"/>
  <c r="AH13" i="13"/>
  <c r="AG13" i="13"/>
  <c r="AF13" i="13"/>
  <c r="AI13" i="13"/>
  <c r="AI14" i="13"/>
  <c r="AG14" i="13"/>
  <c r="AH14" i="13"/>
  <c r="AF17" i="13"/>
  <c r="AI17" i="13"/>
  <c r="AH17" i="13"/>
  <c r="AG17" i="13"/>
  <c r="AH20" i="13"/>
  <c r="AF21" i="13"/>
  <c r="AH21" i="13"/>
  <c r="AI21" i="13"/>
  <c r="AF22" i="13"/>
  <c r="AF23" i="13"/>
  <c r="AH23" i="13"/>
  <c r="AG23" i="13"/>
  <c r="AF24" i="13"/>
  <c r="AI24" i="13"/>
  <c r="AG24" i="13"/>
  <c r="AI25" i="13"/>
  <c r="AH25" i="13"/>
  <c r="AG25" i="13"/>
  <c r="AF25" i="13"/>
  <c r="AF27" i="13"/>
  <c r="AG27" i="13"/>
  <c r="AH27" i="13"/>
  <c r="AH36" i="13"/>
  <c r="AI36" i="13"/>
  <c r="AG36" i="13"/>
  <c r="AG34" i="13"/>
  <c r="AH34" i="13"/>
  <c r="AF34" i="13"/>
  <c r="AI34" i="13"/>
  <c r="AH33" i="13"/>
  <c r="AI33" i="13"/>
  <c r="AF33" i="13"/>
  <c r="AG33" i="13"/>
  <c r="AE35" i="13"/>
  <c r="AF36" i="13"/>
  <c r="AG28" i="13"/>
  <c r="AI7" i="13"/>
  <c r="AH15" i="13"/>
  <c r="AI3" i="13"/>
  <c r="AH4" i="13"/>
  <c r="AF6" i="13"/>
  <c r="AE19" i="13"/>
  <c r="AI19" i="13" s="1"/>
  <c r="AE20" i="13"/>
  <c r="AI11" i="13"/>
  <c r="AG26" i="13"/>
  <c r="AE16" i="13"/>
  <c r="AE8" i="13"/>
  <c r="AF14" i="13"/>
  <c r="AE10" i="13"/>
  <c r="AF15" i="13"/>
  <c r="AH12" i="13"/>
  <c r="AI23" i="13"/>
  <c r="AI27" i="13"/>
  <c r="AI26" i="13"/>
  <c r="AG21" i="13"/>
  <c r="AG5" i="13"/>
  <c r="AE22" i="13"/>
  <c r="AI18" i="13"/>
  <c r="AH24" i="13"/>
  <c r="AH18" i="13"/>
  <c r="AF8" i="13" l="1"/>
  <c r="AG8" i="13"/>
  <c r="AI8" i="13"/>
  <c r="AF20" i="13"/>
  <c r="AI20" i="13"/>
  <c r="AG20" i="13"/>
  <c r="AH8" i="13"/>
  <c r="AI16" i="13"/>
  <c r="AF16" i="13"/>
  <c r="AG16" i="13"/>
  <c r="AH19" i="13"/>
  <c r="AF19" i="13"/>
  <c r="AG19" i="13"/>
  <c r="AH35" i="13"/>
  <c r="AG35" i="13"/>
  <c r="AI35" i="13"/>
  <c r="AH16" i="13"/>
  <c r="AH22" i="13"/>
  <c r="AG22" i="13"/>
  <c r="AI22" i="13"/>
  <c r="AI10" i="13"/>
  <c r="AH10" i="13"/>
  <c r="AG10" i="13"/>
  <c r="AF35" i="13"/>
</calcChain>
</file>

<file path=xl/sharedStrings.xml><?xml version="1.0" encoding="utf-8"?>
<sst xmlns="http://schemas.openxmlformats.org/spreadsheetml/2006/main" count="996" uniqueCount="157">
  <si>
    <t>CTIP2-manual</t>
  </si>
  <si>
    <t>SATB2-manual</t>
  </si>
  <si>
    <t>D1 branches</t>
  </si>
  <si>
    <t>D2 branches</t>
  </si>
  <si>
    <t>Area</t>
  </si>
  <si>
    <t>BoundingBoxAA Length X</t>
  </si>
  <si>
    <t>BoundingBoxAA Length Y</t>
  </si>
  <si>
    <t>BoundingBoxAA Length Z</t>
  </si>
  <si>
    <t>BoundingBoxOO Length A</t>
  </si>
  <si>
    <t>BoundingBoxOO Length B</t>
  </si>
  <si>
    <t>BoundingBoxOO Length C</t>
  </si>
  <si>
    <t>Center of Homogeneous Mass X</t>
  </si>
  <si>
    <t>Center of Homogeneous Mass Y</t>
  </si>
  <si>
    <t>Center of Homogeneous Mass Z</t>
  </si>
  <si>
    <t>Ellipsoid Axis A X</t>
  </si>
  <si>
    <t>Ellipsoid Axis A Y</t>
  </si>
  <si>
    <t>Ellipsoid Axis A Z</t>
  </si>
  <si>
    <t>Ellipsoid Axis B X</t>
  </si>
  <si>
    <t>Ellipsoid Axis B Y</t>
  </si>
  <si>
    <t>Ellipsoid Axis B Z</t>
  </si>
  <si>
    <t>Ellipsoid Axis C X</t>
  </si>
  <si>
    <t>Ellipsoid Axis C Y</t>
  </si>
  <si>
    <t>Ellipsoid Axis C Z</t>
  </si>
  <si>
    <t>Ellipsoid Axis Length A</t>
  </si>
  <si>
    <t>Ellipsoid Axis Length B</t>
  </si>
  <si>
    <t>Ellipsoid Axis Length C</t>
  </si>
  <si>
    <t>Ellipticity (oblate)</t>
  </si>
  <si>
    <t>Ellipticity (prolate)</t>
  </si>
  <si>
    <t>Position X</t>
  </si>
  <si>
    <t>Position Y</t>
  </si>
  <si>
    <t>Position Z</t>
  </si>
  <si>
    <t>Sphericity</t>
  </si>
  <si>
    <t>Volume</t>
  </si>
  <si>
    <t>um^2</t>
  </si>
  <si>
    <t>um</t>
  </si>
  <si>
    <t/>
  </si>
  <si>
    <t>um^3</t>
  </si>
  <si>
    <t>Sample</t>
  </si>
  <si>
    <t>Image</t>
  </si>
  <si>
    <t>Neuron</t>
  </si>
  <si>
    <t>D by measurement point</t>
  </si>
  <si>
    <t>Yes/No</t>
  </si>
  <si>
    <t>number</t>
  </si>
  <si>
    <t>Dendrites</t>
  </si>
  <si>
    <t>A1</t>
  </si>
  <si>
    <t>A2</t>
  </si>
  <si>
    <t>A3</t>
  </si>
  <si>
    <t>Lambda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</si>
  <si>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</si>
  <si>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</si>
  <si>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</si>
  <si>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</si>
  <si>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</si>
  <si>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</si>
  <si>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</si>
  <si>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</si>
  <si>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</si>
  <si>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</si>
  <si>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</si>
  <si>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</si>
  <si>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</si>
  <si>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</si>
  <si>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</si>
  <si>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</si>
  <si>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</si>
  <si>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0-45</t>
  </si>
  <si>
    <t>45-90</t>
  </si>
  <si>
    <t>90-135</t>
  </si>
  <si>
    <t>135-180</t>
  </si>
  <si>
    <t>proportion</t>
  </si>
  <si>
    <t>absolute</t>
  </si>
  <si>
    <t>Marker-class</t>
  </si>
  <si>
    <t>Striking</t>
  </si>
  <si>
    <t>CTIP2</t>
  </si>
  <si>
    <t>SATB2</t>
  </si>
  <si>
    <t>Diameter</t>
  </si>
  <si>
    <t>Oblate</t>
  </si>
  <si>
    <t>Prolate</t>
  </si>
  <si>
    <t>D1</t>
  </si>
  <si>
    <t>D2</t>
  </si>
  <si>
    <t>BoxA</t>
  </si>
  <si>
    <t>BoxB</t>
  </si>
  <si>
    <t>BoxC</t>
  </si>
  <si>
    <t>AxisA</t>
  </si>
  <si>
    <t>AxisB</t>
  </si>
  <si>
    <t>AxisC</t>
  </si>
  <si>
    <t>X</t>
  </si>
  <si>
    <t>Y</t>
  </si>
  <si>
    <t>Z</t>
  </si>
  <si>
    <t>Bifurc-Pile</t>
  </si>
  <si>
    <t>Soma-Bifurc</t>
  </si>
  <si>
    <t>exp 1 august</t>
  </si>
  <si>
    <t>08-august</t>
  </si>
  <si>
    <t>Comments-GFP</t>
  </si>
  <si>
    <t>Comments-BIOCYTIN</t>
  </si>
  <si>
    <t>exp 2 august</t>
  </si>
  <si>
    <t>exp 4 august</t>
  </si>
  <si>
    <t>09-september</t>
  </si>
  <si>
    <t>11-7</t>
  </si>
  <si>
    <t>22-7</t>
  </si>
  <si>
    <t>NaN</t>
  </si>
  <si>
    <t>30-6</t>
  </si>
  <si>
    <t>1 section 1</t>
  </si>
  <si>
    <t>1 section 2</t>
  </si>
  <si>
    <t>1 section 3</t>
  </si>
  <si>
    <t>Non-GFP</t>
  </si>
  <si>
    <t>11-november</t>
  </si>
  <si>
    <t>exp 23-10</t>
  </si>
  <si>
    <t>exp 24-10</t>
  </si>
  <si>
    <t>Green-bad</t>
  </si>
  <si>
    <t>ok</t>
  </si>
  <si>
    <t>exp 27-10</t>
  </si>
  <si>
    <t>Ramification</t>
  </si>
  <si>
    <t>CB</t>
  </si>
  <si>
    <t>BP</t>
  </si>
  <si>
    <t>quantity</t>
  </si>
  <si>
    <t>Electrophy</t>
  </si>
  <si>
    <t>class #</t>
  </si>
  <si>
    <t>1/0</t>
  </si>
  <si>
    <t>Céline name</t>
  </si>
  <si>
    <t xml:space="preserve"> cell 3 20 may</t>
  </si>
  <si>
    <t>cell 4 20 may</t>
  </si>
  <si>
    <t>cell 5 20 may</t>
  </si>
  <si>
    <t>cell 1 26 may</t>
  </si>
  <si>
    <t>cell 2 26 may</t>
  </si>
  <si>
    <t>No</t>
  </si>
  <si>
    <t>cell 2 4 jun</t>
  </si>
  <si>
    <t>cell 3 4 jun</t>
  </si>
  <si>
    <t>cell 4 4 jun</t>
  </si>
  <si>
    <t>cell 5 4 jun</t>
  </si>
  <si>
    <t>cell 6 4 jun</t>
  </si>
  <si>
    <t>cell 4  11 july</t>
  </si>
  <si>
    <t>cell 2 11 july</t>
  </si>
  <si>
    <t>cell 3 11 july</t>
  </si>
  <si>
    <t>cell 5 11 july</t>
  </si>
  <si>
    <t>cell 1 22 july</t>
  </si>
  <si>
    <t>cell 2 22 july</t>
  </si>
  <si>
    <t>cell 3 22 july</t>
  </si>
  <si>
    <t>cell 4 22 july</t>
  </si>
  <si>
    <t>cell 5 22 july</t>
  </si>
  <si>
    <t>cell 6 22 july</t>
  </si>
  <si>
    <t>cell 7 22 july</t>
  </si>
  <si>
    <t>cell 1 30 jun</t>
  </si>
  <si>
    <t>cell 2 30 jun</t>
  </si>
  <si>
    <t>cell 3 30 jun</t>
  </si>
  <si>
    <t>cell 1 23 Oct</t>
  </si>
  <si>
    <t>cell 2 23 Oct</t>
  </si>
  <si>
    <t>cell 1 24 Oct</t>
  </si>
  <si>
    <t>cell 1 27 Oct</t>
  </si>
  <si>
    <t>cell 2 27 Oct</t>
  </si>
  <si>
    <t>Atypical remove</t>
  </si>
  <si>
    <t>cell 4 27 Oct</t>
  </si>
  <si>
    <t>cells inverted</t>
  </si>
  <si>
    <t>cells removed</t>
  </si>
  <si>
    <t>db type I</t>
  </si>
  <si>
    <t>db type II</t>
  </si>
  <si>
    <t xml:space="preserve">single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</si>
</sst>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2" fontId="0" fillId="2" borderId="0" xfId="0" applyNumberFormat="1" applyFill="1" applyProtection="1">
      <protection locked="0"/>
    </xf>
    <xf numFmtId="0" fontId="3" fillId="0" borderId="0" xfId="0" applyFont="1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0" borderId="0" xfId="0" applyFill="1"/>
    <xf numFmtId="0" fontId="0" fillId="4" borderId="1" xfId="0" applyFill="1" applyBorder="1"/>
    <xf numFmtId="2" fontId="0" fillId="0" borderId="0" xfId="0" applyNumberFormat="1"/>
    <xf numFmtId="0" fontId="4" fillId="0" borderId="0" xfId="0" applyFont="1" applyFill="1"/>
    <xf numFmtId="0" fontId="3" fillId="0" borderId="0" xfId="0" applyFont="1" applyFill="1"/>
    <xf numFmtId="2" fontId="0" fillId="0" borderId="0" xfId="0" applyNumberFormat="1" applyFill="1" applyProtection="1">
      <protection locked="0"/>
    </xf>
    <xf numFmtId="1" fontId="0" fillId="0" borderId="0" xfId="0" applyNumberFormat="1" applyFill="1"/>
    <xf numFmtId="0" fontId="0" fillId="0" borderId="1" xfId="0" applyFill="1" applyBorder="1"/>
    <xf numFmtId="2" fontId="0" fillId="0" borderId="0" xfId="0" applyNumberFormat="1" applyFill="1"/>
    <xf numFmtId="2" fontId="0" fillId="0" borderId="1" xfId="0" applyNumberFormat="1" applyFill="1" applyBorder="1" applyProtection="1">
      <protection locked="0"/>
    </xf>
    <xf numFmtId="0" fontId="3" fillId="4" borderId="0" xfId="0" applyFont="1" applyFill="1"/>
    <xf numFmtId="0" fontId="4" fillId="4" borderId="0" xfId="0" applyFont="1" applyFill="1"/>
    <xf numFmtId="2" fontId="0" fillId="4" borderId="0" xfId="0" applyNumberFormat="1" applyFill="1" applyProtection="1">
      <protection locked="0"/>
    </xf>
    <xf numFmtId="2" fontId="0" fillId="4" borderId="0" xfId="0" applyNumberFormat="1" applyFill="1"/>
    <xf numFmtId="2" fontId="0" fillId="4" borderId="1" xfId="0" applyNumberFormat="1" applyFill="1" applyBorder="1" applyProtection="1">
      <protection locked="0"/>
    </xf>
    <xf numFmtId="1" fontId="0" fillId="0" borderId="0" xfId="0" applyNumberFormat="1" applyFill="1" applyProtection="1">
      <protection locked="0"/>
    </xf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5"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eading 1 2" xfId="2"/>
    <cellStyle name="Heading 2 2" xfId="5"/>
    <cellStyle name="Heading 3 2" xfId="3"/>
    <cellStyle name="Heading 4 2" xfId="6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Input 2" xf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49"/>
  <sheetViews>
    <sheetView tabSelected="1" workbookViewId="0">
      <pane ySplit="1" topLeftCell="A2" activePane="bottomLeft" state="frozen"/>
      <selection pane="bottomLeft" activeCell="D16" sqref="D16"/>
    </sheetView>
  </sheetViews>
  <sheetFormatPr defaultColWidth="8.85546875" defaultRowHeight="15" x14ac:dyDescent="0.25"/>
  <cols>
    <col min="1" max="1" width="13.42578125" style="7" bestFit="1" customWidth="1"/>
    <col min="2" max="2" width="12" style="7" bestFit="1" customWidth="1"/>
    <col min="3" max="3" width="12" style="7" customWidth="1"/>
    <col min="4" max="4" width="10.28515625" style="7" bestFit="1" customWidth="1"/>
    <col min="5" max="5" width="10.28515625" style="6" customWidth="1"/>
    <col min="6" max="7" width="7.42578125" style="6" customWidth="1"/>
    <col min="8" max="8" width="12.28515625" style="7" customWidth="1"/>
    <col min="9" max="9" width="9.140625" style="7" customWidth="1"/>
    <col min="10" max="10" width="13" style="7" bestFit="1" customWidth="1"/>
    <col min="11" max="11" width="13.42578125" style="7" bestFit="1" customWidth="1"/>
    <col min="12" max="12" width="13" style="7" bestFit="1" customWidth="1"/>
    <col min="13" max="14" width="13" style="7" customWidth="1"/>
    <col min="15" max="28" width="9.140625" style="7" customWidth="1"/>
    <col min="29" max="29" width="14.85546875" style="7" bestFit="1" customWidth="1"/>
    <col min="30" max="30" width="9.140625" style="7" customWidth="1"/>
    <col min="31" max="31" width="12.42578125" style="7" bestFit="1" customWidth="1"/>
    <col min="32" max="35" width="10.28515625" style="7" customWidth="1"/>
    <col min="36" max="38" width="10.28515625" style="6" customWidth="1"/>
    <col min="39" max="39" width="9.42578125" style="6" bestFit="1" customWidth="1"/>
    <col min="40" max="59" width="8.85546875" style="6"/>
    <col min="60" max="16384" width="8.85546875" style="7"/>
  </cols>
  <sheetData>
    <row r="1" spans="1:59" s="10" customFormat="1" x14ac:dyDescent="0.25">
      <c r="A1" s="10" t="s">
        <v>37</v>
      </c>
      <c r="B1" s="10" t="s">
        <v>38</v>
      </c>
      <c r="C1" s="11" t="s">
        <v>119</v>
      </c>
      <c r="D1" s="10" t="s">
        <v>39</v>
      </c>
      <c r="E1" s="18" t="s">
        <v>116</v>
      </c>
      <c r="F1" s="18" t="s">
        <v>73</v>
      </c>
      <c r="G1" s="18" t="s">
        <v>74</v>
      </c>
      <c r="H1" s="10" t="s">
        <v>71</v>
      </c>
      <c r="I1" s="10" t="s">
        <v>75</v>
      </c>
      <c r="J1" s="10" t="s">
        <v>78</v>
      </c>
      <c r="K1" s="10" t="s">
        <v>79</v>
      </c>
      <c r="L1" s="10" t="s">
        <v>112</v>
      </c>
      <c r="M1" s="10" t="s">
        <v>72</v>
      </c>
      <c r="N1" s="10" t="s">
        <v>47</v>
      </c>
      <c r="O1" s="10" t="s">
        <v>4</v>
      </c>
      <c r="P1" s="10" t="s">
        <v>80</v>
      </c>
      <c r="Q1" s="10" t="s">
        <v>81</v>
      </c>
      <c r="R1" s="10" t="s">
        <v>82</v>
      </c>
      <c r="S1" s="10" t="s">
        <v>83</v>
      </c>
      <c r="T1" s="10" t="s">
        <v>84</v>
      </c>
      <c r="U1" s="10" t="s">
        <v>85</v>
      </c>
      <c r="V1" s="10" t="s">
        <v>76</v>
      </c>
      <c r="W1" s="10" t="s">
        <v>77</v>
      </c>
      <c r="X1" s="10" t="s">
        <v>86</v>
      </c>
      <c r="Y1" s="10" t="s">
        <v>87</v>
      </c>
      <c r="Z1" s="10" t="s">
        <v>88</v>
      </c>
      <c r="AA1" s="10" t="s">
        <v>31</v>
      </c>
      <c r="AB1" s="10" t="s">
        <v>32</v>
      </c>
      <c r="AC1" s="10" t="s">
        <v>113</v>
      </c>
      <c r="AD1" s="10" t="s">
        <v>114</v>
      </c>
      <c r="AE1" s="11" t="s">
        <v>43</v>
      </c>
      <c r="AF1" s="11" t="s">
        <v>65</v>
      </c>
      <c r="AG1" s="11" t="s">
        <v>66</v>
      </c>
      <c r="AH1" s="11" t="s">
        <v>67</v>
      </c>
      <c r="AI1" s="11" t="s">
        <v>68</v>
      </c>
      <c r="AJ1" s="17" t="s">
        <v>65</v>
      </c>
      <c r="AK1" s="17" t="s">
        <v>66</v>
      </c>
      <c r="AL1" s="17" t="s">
        <v>67</v>
      </c>
      <c r="AM1" s="17" t="s">
        <v>68</v>
      </c>
      <c r="AN1" s="18" t="s">
        <v>44</v>
      </c>
      <c r="AO1" s="18" t="s">
        <v>45</v>
      </c>
      <c r="AP1" s="18" t="s">
        <v>46</v>
      </c>
      <c r="AQ1" s="18" t="s">
        <v>48</v>
      </c>
      <c r="AR1" s="18" t="s">
        <v>49</v>
      </c>
      <c r="AS1" s="18" t="s">
        <v>50</v>
      </c>
      <c r="AT1" s="18" t="s">
        <v>51</v>
      </c>
      <c r="AU1" s="18" t="s">
        <v>52</v>
      </c>
      <c r="AV1" s="18" t="s">
        <v>53</v>
      </c>
      <c r="AW1" s="18" t="s">
        <v>54</v>
      </c>
      <c r="AX1" s="18" t="s">
        <v>55</v>
      </c>
      <c r="AY1" s="18" t="s">
        <v>56</v>
      </c>
      <c r="AZ1" s="18" t="s">
        <v>57</v>
      </c>
      <c r="BA1" s="18" t="s">
        <v>58</v>
      </c>
      <c r="BB1" s="18" t="s">
        <v>59</v>
      </c>
      <c r="BC1" s="18" t="s">
        <v>60</v>
      </c>
      <c r="BD1" s="18" t="s">
        <v>61</v>
      </c>
      <c r="BE1" s="18" t="s">
        <v>62</v>
      </c>
      <c r="BF1" s="18" t="s">
        <v>63</v>
      </c>
      <c r="BG1" s="18" t="s">
        <v>64</v>
      </c>
    </row>
    <row r="2" spans="1:59" x14ac:dyDescent="0.25">
      <c r="E2" s="6" t="s">
        <v>117</v>
      </c>
      <c r="F2" s="6" t="s">
        <v>118</v>
      </c>
      <c r="G2" s="6" t="s">
        <v>118</v>
      </c>
      <c r="H2" s="7" t="s">
        <v>117</v>
      </c>
      <c r="I2" s="7" t="s">
        <v>34</v>
      </c>
      <c r="J2" s="7" t="s">
        <v>42</v>
      </c>
      <c r="K2" s="7" t="s">
        <v>42</v>
      </c>
      <c r="O2" s="7" t="s">
        <v>33</v>
      </c>
      <c r="P2" s="7" t="s">
        <v>34</v>
      </c>
      <c r="Q2" s="7" t="s">
        <v>34</v>
      </c>
      <c r="R2" s="7" t="s">
        <v>34</v>
      </c>
      <c r="S2" s="7" t="s">
        <v>34</v>
      </c>
      <c r="T2" s="7" t="s">
        <v>34</v>
      </c>
      <c r="U2" s="7" t="s">
        <v>34</v>
      </c>
      <c r="V2" s="7" t="s">
        <v>35</v>
      </c>
      <c r="W2" s="7" t="s">
        <v>35</v>
      </c>
      <c r="X2" s="7" t="s">
        <v>34</v>
      </c>
      <c r="Y2" s="7" t="s">
        <v>34</v>
      </c>
      <c r="Z2" s="7" t="s">
        <v>34</v>
      </c>
      <c r="AA2" s="7" t="s">
        <v>35</v>
      </c>
      <c r="AB2" s="7" t="s">
        <v>36</v>
      </c>
      <c r="AC2" s="7" t="s">
        <v>34</v>
      </c>
      <c r="AD2" s="7" t="s">
        <v>34</v>
      </c>
      <c r="AE2" s="7" t="s">
        <v>115</v>
      </c>
      <c r="AF2" s="7" t="s">
        <v>69</v>
      </c>
      <c r="AG2" s="7" t="s">
        <v>69</v>
      </c>
      <c r="AH2" s="7" t="s">
        <v>69</v>
      </c>
      <c r="AI2" s="7" t="s">
        <v>69</v>
      </c>
      <c r="AJ2" s="6" t="s">
        <v>70</v>
      </c>
      <c r="AK2" s="6" t="s">
        <v>70</v>
      </c>
      <c r="AL2" s="6" t="s">
        <v>70</v>
      </c>
      <c r="AM2" s="6" t="s">
        <v>70</v>
      </c>
    </row>
    <row r="3" spans="1:59" x14ac:dyDescent="0.25">
      <c r="A3" s="7" t="s">
        <v>92</v>
      </c>
      <c r="B3" s="7" t="s">
        <v>91</v>
      </c>
      <c r="C3" s="7" t="s">
        <v>120</v>
      </c>
      <c r="D3" s="7" t="s">
        <v>103</v>
      </c>
      <c r="E3" s="6">
        <v>3</v>
      </c>
      <c r="F3" s="6">
        <v>1</v>
      </c>
      <c r="G3" s="6">
        <v>0</v>
      </c>
      <c r="H3" s="7">
        <f t="shared" ref="H3:H67" si="0">BIN2DEC(CONCATENATE(F3,G3))+1</f>
        <v>3</v>
      </c>
      <c r="I3" s="7">
        <v>4.21</v>
      </c>
      <c r="J3" s="7">
        <v>4</v>
      </c>
      <c r="K3" s="7">
        <v>4</v>
      </c>
      <c r="L3" s="7">
        <f>J3+K3</f>
        <v>8</v>
      </c>
      <c r="M3" s="7">
        <v>1</v>
      </c>
      <c r="N3" s="7">
        <v>1</v>
      </c>
      <c r="O3" s="7">
        <v>958.552001953125</v>
      </c>
      <c r="P3" s="7">
        <v>14.383199691772461</v>
      </c>
      <c r="Q3" s="7">
        <v>16.321850299835205</v>
      </c>
      <c r="R3" s="7">
        <v>23.070849418640137</v>
      </c>
      <c r="S3" s="7">
        <v>6.8802549839019775</v>
      </c>
      <c r="T3" s="7">
        <v>8.3206849098205566</v>
      </c>
      <c r="U3" s="7">
        <v>10.872950077056885</v>
      </c>
      <c r="V3" s="7">
        <v>0.36862100660800934</v>
      </c>
      <c r="W3" s="7">
        <v>0.40781399607658386</v>
      </c>
      <c r="X3" s="7">
        <v>245.37250518798828</v>
      </c>
      <c r="Y3" s="7">
        <v>173.47299957275391</v>
      </c>
      <c r="Z3" s="7">
        <v>16.794650077819824</v>
      </c>
      <c r="AA3" s="7">
        <v>0.94263601303100586</v>
      </c>
      <c r="AB3" s="13">
        <v>2579</v>
      </c>
      <c r="AC3" s="7">
        <v>404</v>
      </c>
      <c r="AD3" s="7">
        <v>186</v>
      </c>
      <c r="AE3" s="7">
        <f>SUM(AJ3:AM3)</f>
        <v>14</v>
      </c>
      <c r="AF3" s="7">
        <f t="shared" ref="AF3:AF28" si="1">AJ3/$AE3</f>
        <v>0</v>
      </c>
      <c r="AG3" s="7">
        <f t="shared" ref="AG3:AG28" si="2">AK3/$AE3</f>
        <v>0.42857142857142855</v>
      </c>
      <c r="AH3" s="7">
        <f t="shared" ref="AH3:AH28" si="3">AL3/$AE3</f>
        <v>0.2857142857142857</v>
      </c>
      <c r="AI3" s="7">
        <f t="shared" ref="AI3:AI28" si="4">AM3/$AE3</f>
        <v>0.2857142857142857</v>
      </c>
      <c r="AJ3" s="6">
        <f>COUNTIF($AN3:$BG3,"&gt;=0")-COUNTIF($AN3:$BG3,"&gt;45")</f>
        <v>0</v>
      </c>
      <c r="AK3" s="6">
        <f>COUNTIF($AN3:$BG3,"&gt;=45")-COUNTIF($AN3:$BG3,"&gt;90")</f>
        <v>6</v>
      </c>
      <c r="AL3" s="6">
        <f>COUNTIF($AN3:$BG3,"&gt;=90")-COUNTIF($AN3:$BG3,"&gt;135")</f>
        <v>4</v>
      </c>
      <c r="AM3" s="6">
        <f>COUNTIF($AN3:$BG3,"&gt;=135")-COUNTIF($AN3:$BG3,"&gt;180")</f>
        <v>4</v>
      </c>
      <c r="AN3" s="19">
        <v>75.474899291992188</v>
      </c>
      <c r="AO3" s="19">
        <v>95.629898071289062</v>
      </c>
      <c r="AP3" s="19">
        <v>110.32900238037109</v>
      </c>
      <c r="AQ3" s="19">
        <v>139.50599670410156</v>
      </c>
      <c r="AR3" s="19">
        <v>140.83099365234375</v>
      </c>
      <c r="AS3" s="19">
        <v>117.45999908447266</v>
      </c>
      <c r="AT3" s="19">
        <v>64.139503479003906</v>
      </c>
      <c r="AU3" s="6">
        <v>87.681602478027344</v>
      </c>
      <c r="AV3" s="6">
        <v>130.81100463867187</v>
      </c>
      <c r="AW3" s="6">
        <v>150.88900756835937</v>
      </c>
      <c r="AX3" s="6">
        <v>57.958198547363281</v>
      </c>
      <c r="AY3" s="6">
        <v>146.11000061035156</v>
      </c>
      <c r="AZ3" s="6">
        <v>73.471199035644531</v>
      </c>
      <c r="BA3" s="6">
        <v>62.12139892578125</v>
      </c>
    </row>
    <row r="4" spans="1:59" x14ac:dyDescent="0.25">
      <c r="A4" s="7" t="s">
        <v>92</v>
      </c>
      <c r="B4" s="7" t="s">
        <v>91</v>
      </c>
      <c r="C4" s="7" t="s">
        <v>122</v>
      </c>
      <c r="D4" s="7" t="s">
        <v>104</v>
      </c>
      <c r="E4" s="6">
        <v>3</v>
      </c>
      <c r="F4" s="6">
        <v>1</v>
      </c>
      <c r="G4" s="6">
        <v>0</v>
      </c>
      <c r="H4" s="7">
        <f t="shared" si="0"/>
        <v>3</v>
      </c>
      <c r="I4" s="7">
        <v>2.4700000000000002</v>
      </c>
      <c r="J4" s="7">
        <v>2</v>
      </c>
      <c r="K4" s="7">
        <v>1</v>
      </c>
      <c r="L4" s="7">
        <f t="shared" ref="L4:L35" si="5">J4+K4</f>
        <v>3</v>
      </c>
      <c r="M4" s="7">
        <v>0</v>
      </c>
      <c r="N4" s="7">
        <v>1</v>
      </c>
      <c r="O4" s="7">
        <v>709.75900268554687</v>
      </c>
      <c r="P4" s="7">
        <v>10.625625133514404</v>
      </c>
      <c r="Q4" s="7">
        <v>15.407099723815918</v>
      </c>
      <c r="R4" s="7">
        <v>19.368200302124023</v>
      </c>
      <c r="S4" s="7">
        <v>5.146740198135376</v>
      </c>
      <c r="T4" s="7">
        <v>7.7491147518157959</v>
      </c>
      <c r="U4" s="7">
        <v>9.799534797668457</v>
      </c>
      <c r="V4" s="7">
        <v>0.50973199307918549</v>
      </c>
      <c r="W4" s="7">
        <v>0.33489300310611725</v>
      </c>
      <c r="X4" s="7">
        <v>194.62350463867187</v>
      </c>
      <c r="Y4" s="7">
        <v>178.45800018310547</v>
      </c>
      <c r="Z4" s="7">
        <v>9.2887797355651855</v>
      </c>
      <c r="AA4" s="7">
        <v>0.92662701010704041</v>
      </c>
      <c r="AB4" s="13">
        <v>1593</v>
      </c>
      <c r="AC4" s="7" t="s">
        <v>100</v>
      </c>
      <c r="AD4" s="13" t="s">
        <v>100</v>
      </c>
      <c r="AE4" s="7">
        <f t="shared" ref="AE4:AE28" si="6">SUM(AJ4:AM4)</f>
        <v>8</v>
      </c>
      <c r="AF4" s="7">
        <f t="shared" si="1"/>
        <v>0</v>
      </c>
      <c r="AG4" s="7">
        <f t="shared" si="2"/>
        <v>0.25</v>
      </c>
      <c r="AH4" s="7">
        <f t="shared" si="3"/>
        <v>0.5</v>
      </c>
      <c r="AI4" s="7">
        <f t="shared" si="4"/>
        <v>0.25</v>
      </c>
      <c r="AJ4" s="6">
        <f t="shared" ref="AJ4:AJ36" si="7">COUNTIF($AN4:$BG4,"&gt;=0")-COUNTIF($AN4:$BG4,"&gt;45")</f>
        <v>0</v>
      </c>
      <c r="AK4" s="6">
        <f t="shared" ref="AK4:AK36" si="8">COUNTIF($AN4:$BG4,"&gt;=45")-COUNTIF($AN4:$BG4,"&gt;90")</f>
        <v>2</v>
      </c>
      <c r="AL4" s="6">
        <f t="shared" ref="AL4:AL36" si="9">COUNTIF($AN4:$BG4,"&gt;=90")-COUNTIF($AN4:$BG4,"&gt;135")</f>
        <v>4</v>
      </c>
      <c r="AM4" s="6">
        <f t="shared" ref="AM4:AM36" si="10">COUNTIF($AN4:$BG4,"&gt;=135")-COUNTIF($AN4:$BG4,"&gt;180")</f>
        <v>2</v>
      </c>
      <c r="AN4" s="19">
        <v>57.074001312255859</v>
      </c>
      <c r="AO4" s="19">
        <v>103.21700286865234</v>
      </c>
      <c r="AP4" s="19">
        <v>130.29299926757812</v>
      </c>
      <c r="AQ4" s="19">
        <v>173.40699768066406</v>
      </c>
      <c r="AR4" s="19">
        <v>159.63699340820312</v>
      </c>
      <c r="AS4" s="19">
        <v>122.88899993896484</v>
      </c>
      <c r="AT4" s="19">
        <v>91.757003784179688</v>
      </c>
      <c r="AU4" s="19">
        <v>66.701499938964844</v>
      </c>
      <c r="AV4" s="19"/>
      <c r="AW4" s="19"/>
      <c r="AX4" s="19"/>
      <c r="AY4" s="19"/>
    </row>
    <row r="5" spans="1:59" x14ac:dyDescent="0.25">
      <c r="A5" s="7" t="s">
        <v>92</v>
      </c>
      <c r="B5" s="7" t="s">
        <v>91</v>
      </c>
      <c r="C5" s="7" t="s">
        <v>121</v>
      </c>
      <c r="D5" s="7">
        <v>2</v>
      </c>
      <c r="E5" s="6">
        <v>1</v>
      </c>
      <c r="F5" s="6">
        <v>1</v>
      </c>
      <c r="G5" s="6">
        <v>1</v>
      </c>
      <c r="H5" s="7">
        <f t="shared" si="0"/>
        <v>4</v>
      </c>
      <c r="I5" s="7">
        <v>2.5</v>
      </c>
      <c r="J5" s="7">
        <v>1</v>
      </c>
      <c r="K5" s="7">
        <v>2</v>
      </c>
      <c r="L5" s="7">
        <f t="shared" si="5"/>
        <v>3</v>
      </c>
      <c r="M5" s="7">
        <v>1</v>
      </c>
      <c r="N5" s="7">
        <v>0</v>
      </c>
      <c r="O5" s="7">
        <v>784.27349853515625</v>
      </c>
      <c r="P5" s="7">
        <v>11.196750164031982</v>
      </c>
      <c r="Q5" s="7">
        <v>14.871600151062012</v>
      </c>
      <c r="R5" s="7">
        <v>24.425649642944336</v>
      </c>
      <c r="S5" s="7">
        <v>5.4726748466491699</v>
      </c>
      <c r="T5" s="7">
        <v>7.186345100402832</v>
      </c>
      <c r="U5" s="7">
        <v>11.254349708557129</v>
      </c>
      <c r="V5" s="7">
        <v>0.38445849716663361</v>
      </c>
      <c r="W5" s="7">
        <v>0.49703849852085114</v>
      </c>
      <c r="X5" s="7">
        <v>209.66899871826172</v>
      </c>
      <c r="Y5" s="7">
        <v>173.15399932861328</v>
      </c>
      <c r="Z5" s="7">
        <v>10.078555107116699</v>
      </c>
      <c r="AA5" s="7">
        <v>0.90987598896026611</v>
      </c>
      <c r="AB5" s="13">
        <v>1792</v>
      </c>
      <c r="AC5" s="7">
        <v>399</v>
      </c>
      <c r="AD5" s="7">
        <v>278</v>
      </c>
      <c r="AE5" s="7">
        <f t="shared" si="6"/>
        <v>6</v>
      </c>
      <c r="AF5" s="7">
        <f t="shared" si="1"/>
        <v>0</v>
      </c>
      <c r="AG5" s="7">
        <f t="shared" si="2"/>
        <v>0.33333333333333331</v>
      </c>
      <c r="AH5" s="7">
        <f t="shared" si="3"/>
        <v>0.33333333333333331</v>
      </c>
      <c r="AI5" s="7">
        <f t="shared" si="4"/>
        <v>0.33333333333333331</v>
      </c>
      <c r="AJ5" s="6">
        <f t="shared" si="7"/>
        <v>0</v>
      </c>
      <c r="AK5" s="6">
        <f t="shared" si="8"/>
        <v>2</v>
      </c>
      <c r="AL5" s="6">
        <f t="shared" si="9"/>
        <v>2</v>
      </c>
      <c r="AM5" s="6">
        <f t="shared" si="10"/>
        <v>2</v>
      </c>
      <c r="AN5" s="19">
        <v>77.515403747558594</v>
      </c>
      <c r="AO5" s="19">
        <v>157.74400329589844</v>
      </c>
      <c r="AP5" s="19">
        <v>132.24899291992187</v>
      </c>
      <c r="AQ5" s="19">
        <v>155.03399658203125</v>
      </c>
      <c r="AR5" s="19">
        <v>121.26599884033203</v>
      </c>
      <c r="AS5" s="19">
        <v>47.598701477050781</v>
      </c>
      <c r="AT5" s="19"/>
      <c r="AU5" s="19"/>
      <c r="AV5" s="19"/>
      <c r="AW5" s="19"/>
    </row>
    <row r="6" spans="1:59" x14ac:dyDescent="0.25">
      <c r="A6" s="7" t="s">
        <v>92</v>
      </c>
      <c r="B6" s="7" t="s">
        <v>95</v>
      </c>
      <c r="C6" s="7" t="s">
        <v>123</v>
      </c>
      <c r="D6" s="7">
        <v>1</v>
      </c>
      <c r="E6" s="6">
        <v>2</v>
      </c>
      <c r="F6" s="6">
        <v>1</v>
      </c>
      <c r="G6" s="6">
        <v>1</v>
      </c>
      <c r="H6" s="7">
        <f t="shared" si="0"/>
        <v>4</v>
      </c>
      <c r="I6" s="7">
        <v>4.07</v>
      </c>
      <c r="J6" s="7">
        <v>3</v>
      </c>
      <c r="K6" s="7">
        <v>0</v>
      </c>
      <c r="L6" s="7">
        <f t="shared" si="5"/>
        <v>3</v>
      </c>
      <c r="M6" s="7">
        <v>1</v>
      </c>
      <c r="N6" s="7">
        <v>1</v>
      </c>
      <c r="O6" s="7">
        <v>800.45199584960937</v>
      </c>
      <c r="P6" s="7">
        <v>10.39093017578125</v>
      </c>
      <c r="Q6" s="7">
        <v>14.587399959564209</v>
      </c>
      <c r="R6" s="7">
        <v>24.359600067138672</v>
      </c>
      <c r="S6" s="7">
        <v>4.8355650901794434</v>
      </c>
      <c r="T6" s="7">
        <v>7.3415849208831787</v>
      </c>
      <c r="U6" s="7">
        <v>11.859699726104736</v>
      </c>
      <c r="V6" s="7">
        <v>0.41942250728607178</v>
      </c>
      <c r="W6" s="7">
        <v>0.43257749080657959</v>
      </c>
      <c r="X6" s="7">
        <v>228.197998046875</v>
      </c>
      <c r="Y6" s="7">
        <v>177.87750244140625</v>
      </c>
      <c r="Z6" s="7">
        <v>14.118049621582031</v>
      </c>
      <c r="AA6" s="7">
        <v>0.88143450021743774</v>
      </c>
      <c r="AB6" s="13">
        <v>1792</v>
      </c>
      <c r="AC6" s="7" t="s">
        <v>100</v>
      </c>
      <c r="AD6" s="7" t="s">
        <v>100</v>
      </c>
      <c r="AE6" s="7">
        <f t="shared" si="6"/>
        <v>9</v>
      </c>
      <c r="AF6" s="7">
        <f t="shared" si="1"/>
        <v>0.1111111111111111</v>
      </c>
      <c r="AG6" s="7">
        <f t="shared" si="2"/>
        <v>0.22222222222222221</v>
      </c>
      <c r="AH6" s="7">
        <f t="shared" si="3"/>
        <v>0.33333333333333331</v>
      </c>
      <c r="AI6" s="7">
        <f t="shared" si="4"/>
        <v>0.33333333333333331</v>
      </c>
      <c r="AJ6" s="6">
        <f t="shared" si="7"/>
        <v>1</v>
      </c>
      <c r="AK6" s="6">
        <f t="shared" si="8"/>
        <v>2</v>
      </c>
      <c r="AL6" s="6">
        <f t="shared" si="9"/>
        <v>3</v>
      </c>
      <c r="AM6" s="6">
        <f t="shared" si="10"/>
        <v>3</v>
      </c>
      <c r="AN6" s="19">
        <v>72.960098266601562</v>
      </c>
      <c r="AO6" s="19">
        <v>36.475799560546875</v>
      </c>
      <c r="AP6" s="19">
        <v>78.286300659179688</v>
      </c>
      <c r="AQ6" s="19">
        <v>123.74400329589844</v>
      </c>
      <c r="AR6" s="19">
        <v>160.88800048828125</v>
      </c>
      <c r="AS6" s="19">
        <v>174.50799560546875</v>
      </c>
      <c r="AT6" s="6">
        <v>148.53300476074219</v>
      </c>
      <c r="AU6" s="6">
        <v>127.30400085449219</v>
      </c>
      <c r="AV6" s="6">
        <v>117.59999847412109</v>
      </c>
    </row>
    <row r="7" spans="1:59" x14ac:dyDescent="0.25">
      <c r="A7" s="7" t="s">
        <v>92</v>
      </c>
      <c r="B7" s="7" t="s">
        <v>95</v>
      </c>
      <c r="C7" s="7" t="s">
        <v>124</v>
      </c>
      <c r="D7" s="7">
        <v>2</v>
      </c>
      <c r="E7" s="6">
        <v>2</v>
      </c>
      <c r="F7" s="6">
        <v>1</v>
      </c>
      <c r="G7" s="6">
        <v>1</v>
      </c>
      <c r="H7" s="7">
        <f t="shared" si="0"/>
        <v>4</v>
      </c>
      <c r="I7" s="7">
        <v>3.07</v>
      </c>
      <c r="J7" s="7">
        <v>2</v>
      </c>
      <c r="K7" s="7">
        <v>0</v>
      </c>
      <c r="L7" s="7">
        <f t="shared" si="5"/>
        <v>2</v>
      </c>
      <c r="M7" s="7">
        <v>0</v>
      </c>
      <c r="N7" s="7">
        <v>1</v>
      </c>
      <c r="O7" s="7">
        <v>952.25851440429687</v>
      </c>
      <c r="P7" s="7">
        <v>10.433300018310547</v>
      </c>
      <c r="Q7" s="7">
        <v>17.924749374389648</v>
      </c>
      <c r="R7" s="7">
        <v>28.916250228881836</v>
      </c>
      <c r="S7" s="7">
        <v>4.3648300170898437</v>
      </c>
      <c r="T7" s="7">
        <v>8.7056546211242676</v>
      </c>
      <c r="U7" s="7">
        <v>13.341000080108643</v>
      </c>
      <c r="V7" s="7">
        <v>0.50756949186325073</v>
      </c>
      <c r="W7" s="7">
        <v>0.29461850225925446</v>
      </c>
      <c r="X7" s="7">
        <v>221.62599945068359</v>
      </c>
      <c r="Y7" s="7">
        <v>171.66850280761719</v>
      </c>
      <c r="Z7" s="7">
        <v>7.4362649917602539</v>
      </c>
      <c r="AA7" s="7">
        <v>0.84998750686645508</v>
      </c>
      <c r="AB7" s="13">
        <v>2166</v>
      </c>
      <c r="AC7" s="7" t="s">
        <v>100</v>
      </c>
      <c r="AD7" s="7" t="s">
        <v>100</v>
      </c>
      <c r="AE7" s="7">
        <f t="shared" si="6"/>
        <v>9</v>
      </c>
      <c r="AF7" s="7">
        <f t="shared" si="1"/>
        <v>0</v>
      </c>
      <c r="AG7" s="7">
        <f t="shared" si="2"/>
        <v>0.22222222222222221</v>
      </c>
      <c r="AH7" s="7">
        <f t="shared" si="3"/>
        <v>0.33333333333333331</v>
      </c>
      <c r="AI7" s="7">
        <f t="shared" si="4"/>
        <v>0.44444444444444442</v>
      </c>
      <c r="AJ7" s="6">
        <f t="shared" si="7"/>
        <v>0</v>
      </c>
      <c r="AK7" s="6">
        <f t="shared" si="8"/>
        <v>2</v>
      </c>
      <c r="AL7" s="6">
        <f t="shared" si="9"/>
        <v>3</v>
      </c>
      <c r="AM7" s="6">
        <f t="shared" si="10"/>
        <v>4</v>
      </c>
      <c r="AN7" s="19">
        <v>100.64700317382812</v>
      </c>
      <c r="AO7" s="19">
        <v>94.769096374511719</v>
      </c>
      <c r="AP7" s="19">
        <v>58.251201629638672</v>
      </c>
      <c r="AQ7" s="19">
        <v>151.05499267578125</v>
      </c>
      <c r="AR7" s="19">
        <v>168.40499877929687</v>
      </c>
      <c r="AS7" s="19">
        <v>158.6199951171875</v>
      </c>
      <c r="AT7" s="19">
        <v>131.85800170898437</v>
      </c>
      <c r="AU7" s="19">
        <v>84.135101318359375</v>
      </c>
      <c r="AV7" s="19">
        <v>138.6199951171875</v>
      </c>
    </row>
    <row r="8" spans="1:59" x14ac:dyDescent="0.25">
      <c r="A8" s="7" t="s">
        <v>92</v>
      </c>
      <c r="B8" s="7" t="s">
        <v>96</v>
      </c>
      <c r="C8" s="23" t="s">
        <v>125</v>
      </c>
      <c r="D8" s="7">
        <v>1</v>
      </c>
      <c r="H8" s="7">
        <f t="shared" si="0"/>
        <v>1</v>
      </c>
      <c r="I8" s="7">
        <v>4.38</v>
      </c>
      <c r="J8" s="7">
        <v>1</v>
      </c>
      <c r="K8" s="7">
        <v>0</v>
      </c>
      <c r="L8" s="7">
        <f t="shared" si="5"/>
        <v>1</v>
      </c>
      <c r="M8" s="7">
        <v>0</v>
      </c>
      <c r="N8" s="7">
        <v>0</v>
      </c>
      <c r="O8" s="7">
        <v>795.99649047851562</v>
      </c>
      <c r="P8" s="7">
        <v>10.385499954223633</v>
      </c>
      <c r="Q8" s="7">
        <v>17.020700454711914</v>
      </c>
      <c r="R8" s="7">
        <v>23.637149810791016</v>
      </c>
      <c r="S8" s="7">
        <v>5.0592498779296875</v>
      </c>
      <c r="T8" s="7">
        <v>8.2117753028869629</v>
      </c>
      <c r="U8" s="7">
        <v>10.735414981842041</v>
      </c>
      <c r="V8" s="7">
        <v>0.53164598345756531</v>
      </c>
      <c r="W8" s="7">
        <v>0.32545849680900574</v>
      </c>
      <c r="X8" s="7">
        <v>264.89749145507812</v>
      </c>
      <c r="Y8" s="7">
        <v>183.66949462890625</v>
      </c>
      <c r="Z8" s="7">
        <v>6.0017800331115723</v>
      </c>
      <c r="AA8" s="7">
        <v>0.88381451368331909</v>
      </c>
      <c r="AB8" s="13">
        <v>1753</v>
      </c>
      <c r="AC8" s="7" t="s">
        <v>100</v>
      </c>
      <c r="AD8" s="7" t="s">
        <v>100</v>
      </c>
      <c r="AE8" s="7">
        <f t="shared" si="6"/>
        <v>8</v>
      </c>
      <c r="AF8" s="7">
        <f t="shared" si="1"/>
        <v>0</v>
      </c>
      <c r="AG8" s="7">
        <f t="shared" si="2"/>
        <v>0.375</v>
      </c>
      <c r="AH8" s="7">
        <f t="shared" si="3"/>
        <v>0.125</v>
      </c>
      <c r="AI8" s="7">
        <f t="shared" si="4"/>
        <v>0.5</v>
      </c>
      <c r="AJ8" s="6">
        <f t="shared" si="7"/>
        <v>0</v>
      </c>
      <c r="AK8" s="6">
        <f t="shared" si="8"/>
        <v>3</v>
      </c>
      <c r="AL8" s="6">
        <f t="shared" si="9"/>
        <v>1</v>
      </c>
      <c r="AM8" s="6">
        <f t="shared" si="10"/>
        <v>4</v>
      </c>
      <c r="AN8" s="19">
        <v>87.815498352050781</v>
      </c>
      <c r="AO8" s="19">
        <v>119.3280029296875</v>
      </c>
      <c r="AP8" s="19">
        <v>157.32899475097656</v>
      </c>
      <c r="AQ8" s="19">
        <v>175.06399536132812</v>
      </c>
      <c r="AR8" s="19">
        <v>148.81900024414062</v>
      </c>
      <c r="AS8" s="19">
        <v>136.48199462890625</v>
      </c>
      <c r="AT8" s="19">
        <v>69.649497985839844</v>
      </c>
      <c r="AU8" s="6">
        <v>52.437099456787109</v>
      </c>
    </row>
    <row r="9" spans="1:59" x14ac:dyDescent="0.25">
      <c r="A9" s="7" t="s">
        <v>92</v>
      </c>
      <c r="B9" s="7" t="s">
        <v>96</v>
      </c>
      <c r="C9" s="7" t="s">
        <v>126</v>
      </c>
      <c r="D9" s="7">
        <v>2</v>
      </c>
      <c r="E9" s="6">
        <v>1</v>
      </c>
      <c r="F9" s="6">
        <v>1</v>
      </c>
      <c r="G9" s="6">
        <v>1</v>
      </c>
      <c r="H9" s="7">
        <f t="shared" si="0"/>
        <v>4</v>
      </c>
      <c r="I9" s="7">
        <v>2.92</v>
      </c>
      <c r="J9" s="7">
        <v>1</v>
      </c>
      <c r="K9" s="7">
        <v>2</v>
      </c>
      <c r="L9" s="7">
        <f t="shared" si="5"/>
        <v>3</v>
      </c>
      <c r="M9" s="7">
        <v>0</v>
      </c>
      <c r="N9" s="7">
        <v>1</v>
      </c>
      <c r="O9" s="7">
        <v>714.54049682617187</v>
      </c>
      <c r="P9" s="7">
        <v>9.950164794921875</v>
      </c>
      <c r="Q9" s="7">
        <v>15.600399971008301</v>
      </c>
      <c r="R9" s="7">
        <v>22.961949348449707</v>
      </c>
      <c r="S9" s="7">
        <v>4.488455057144165</v>
      </c>
      <c r="T9" s="7">
        <v>7.5244648456573486</v>
      </c>
      <c r="U9" s="7">
        <v>10.729550361633301</v>
      </c>
      <c r="V9" s="7">
        <v>0.50507800281047821</v>
      </c>
      <c r="W9" s="7">
        <v>0.34975500404834747</v>
      </c>
      <c r="X9" s="7">
        <v>188.39150238037109</v>
      </c>
      <c r="Y9" s="7">
        <v>198.63550567626953</v>
      </c>
      <c r="Z9" s="7">
        <v>6.7470149993896484</v>
      </c>
      <c r="AA9" s="7">
        <v>0.90650498867034912</v>
      </c>
      <c r="AB9" s="13">
        <v>1551</v>
      </c>
      <c r="AC9" s="7" t="s">
        <v>100</v>
      </c>
      <c r="AD9" s="7" t="s">
        <v>100</v>
      </c>
      <c r="AE9" s="7">
        <f t="shared" si="6"/>
        <v>6</v>
      </c>
      <c r="AF9" s="7">
        <f t="shared" si="1"/>
        <v>0</v>
      </c>
      <c r="AG9" s="7">
        <f t="shared" si="2"/>
        <v>0.16666666666666666</v>
      </c>
      <c r="AH9" s="7">
        <f t="shared" si="3"/>
        <v>0.5</v>
      </c>
      <c r="AI9" s="7">
        <f t="shared" si="4"/>
        <v>0.33333333333333331</v>
      </c>
      <c r="AJ9" s="6">
        <f t="shared" si="7"/>
        <v>0</v>
      </c>
      <c r="AK9" s="6">
        <f t="shared" si="8"/>
        <v>1</v>
      </c>
      <c r="AL9" s="6">
        <f t="shared" si="9"/>
        <v>3</v>
      </c>
      <c r="AM9" s="6">
        <f t="shared" si="10"/>
        <v>2</v>
      </c>
      <c r="AN9" s="19">
        <v>51.998100280761719</v>
      </c>
      <c r="AO9" s="19">
        <v>90.756698608398438</v>
      </c>
      <c r="AP9" s="19">
        <v>102.67099761962891</v>
      </c>
      <c r="AQ9" s="19">
        <v>92.578498840332031</v>
      </c>
      <c r="AR9" s="19">
        <v>135.62199401855469</v>
      </c>
      <c r="AS9" s="19">
        <v>170.94099426269531</v>
      </c>
      <c r="AT9" s="19"/>
      <c r="AU9" s="19"/>
      <c r="AV9" s="19"/>
      <c r="AW9" s="19"/>
      <c r="AX9" s="19"/>
    </row>
    <row r="10" spans="1:59" x14ac:dyDescent="0.25">
      <c r="A10" s="7" t="s">
        <v>92</v>
      </c>
      <c r="B10" s="7" t="s">
        <v>96</v>
      </c>
      <c r="C10" s="7" t="s">
        <v>127</v>
      </c>
      <c r="D10" s="7">
        <v>3</v>
      </c>
      <c r="E10" s="6">
        <v>2</v>
      </c>
      <c r="F10" s="6">
        <v>1</v>
      </c>
      <c r="G10" s="6">
        <v>1</v>
      </c>
      <c r="H10" s="7">
        <f t="shared" si="0"/>
        <v>4</v>
      </c>
      <c r="I10" s="7">
        <v>3.04</v>
      </c>
      <c r="J10" s="7">
        <v>1</v>
      </c>
      <c r="K10" s="7">
        <v>2</v>
      </c>
      <c r="L10" s="7">
        <f t="shared" si="5"/>
        <v>3</v>
      </c>
      <c r="M10" s="7">
        <v>1</v>
      </c>
      <c r="N10" s="7">
        <v>1</v>
      </c>
      <c r="O10" s="7">
        <v>820.88400268554687</v>
      </c>
      <c r="P10" s="7">
        <v>10.577795028686523</v>
      </c>
      <c r="Q10" s="7">
        <v>15.032249927520752</v>
      </c>
      <c r="R10" s="7">
        <v>28.684849739074707</v>
      </c>
      <c r="S10" s="7">
        <v>5.2441000938415527</v>
      </c>
      <c r="T10" s="7">
        <v>7.0998551845550537</v>
      </c>
      <c r="U10" s="7">
        <v>12.6350998878479</v>
      </c>
      <c r="V10" s="7">
        <v>0.3577289879322052</v>
      </c>
      <c r="W10" s="7">
        <v>0.52146950364112854</v>
      </c>
      <c r="X10" s="7">
        <v>241.23699951171875</v>
      </c>
      <c r="Y10" s="7">
        <v>239.65599822998047</v>
      </c>
      <c r="Z10" s="7">
        <v>13.568649768829346</v>
      </c>
      <c r="AA10" s="7">
        <v>0.86970248818397522</v>
      </c>
      <c r="AB10" s="13">
        <v>1782</v>
      </c>
      <c r="AC10" s="7" t="s">
        <v>100</v>
      </c>
      <c r="AD10" s="7" t="s">
        <v>100</v>
      </c>
      <c r="AE10" s="7">
        <f t="shared" si="6"/>
        <v>7</v>
      </c>
      <c r="AF10" s="7">
        <f t="shared" si="1"/>
        <v>0</v>
      </c>
      <c r="AG10" s="7">
        <f t="shared" si="2"/>
        <v>0</v>
      </c>
      <c r="AH10" s="7">
        <f t="shared" si="3"/>
        <v>0.7142857142857143</v>
      </c>
      <c r="AI10" s="7">
        <f t="shared" si="4"/>
        <v>0.2857142857142857</v>
      </c>
      <c r="AJ10" s="6">
        <f t="shared" si="7"/>
        <v>0</v>
      </c>
      <c r="AK10" s="6">
        <f t="shared" si="8"/>
        <v>0</v>
      </c>
      <c r="AL10" s="6">
        <f t="shared" si="9"/>
        <v>5</v>
      </c>
      <c r="AM10" s="6">
        <f t="shared" si="10"/>
        <v>2</v>
      </c>
      <c r="AN10" s="19">
        <v>115.66600036621094</v>
      </c>
      <c r="AO10" s="19">
        <v>130.98699951171875</v>
      </c>
      <c r="AP10" s="19">
        <v>96.950302124023438</v>
      </c>
      <c r="AQ10" s="19">
        <v>111.89399719238281</v>
      </c>
      <c r="AR10" s="19">
        <v>125.24900054931641</v>
      </c>
      <c r="AS10" s="19">
        <v>155.11700439453125</v>
      </c>
      <c r="AT10" s="19">
        <v>165.21000671386719</v>
      </c>
      <c r="AU10" s="19"/>
      <c r="AV10" s="19"/>
      <c r="AW10" s="19"/>
      <c r="AX10" s="19"/>
      <c r="AY10" s="19"/>
      <c r="AZ10" s="19"/>
      <c r="BA10" s="19"/>
      <c r="BB10" s="19"/>
      <c r="BC10" s="19"/>
    </row>
    <row r="11" spans="1:59" x14ac:dyDescent="0.25">
      <c r="A11" s="7" t="s">
        <v>92</v>
      </c>
      <c r="B11" s="7" t="s">
        <v>96</v>
      </c>
      <c r="C11" s="7" t="s">
        <v>128</v>
      </c>
      <c r="D11" s="7">
        <v>4</v>
      </c>
      <c r="E11" s="6">
        <v>2</v>
      </c>
      <c r="F11" s="6">
        <v>1</v>
      </c>
      <c r="G11" s="6">
        <v>1</v>
      </c>
      <c r="H11" s="7">
        <f t="shared" si="0"/>
        <v>4</v>
      </c>
      <c r="I11" s="7">
        <v>4.4000000000000004</v>
      </c>
      <c r="J11" s="7">
        <v>0</v>
      </c>
      <c r="K11" s="7">
        <v>0</v>
      </c>
      <c r="L11" s="7">
        <f t="shared" si="5"/>
        <v>0</v>
      </c>
      <c r="M11" s="7">
        <v>0</v>
      </c>
      <c r="N11" s="7">
        <v>0</v>
      </c>
      <c r="O11" s="7">
        <v>821.98397827148437</v>
      </c>
      <c r="P11" s="7">
        <v>13.096149921417236</v>
      </c>
      <c r="Q11" s="7">
        <v>15.269850254058838</v>
      </c>
      <c r="R11" s="7">
        <v>21.842500686645508</v>
      </c>
      <c r="S11" s="7">
        <v>6.1980199813842773</v>
      </c>
      <c r="T11" s="7">
        <v>7.5936250686645508</v>
      </c>
      <c r="U11" s="7">
        <v>10.487794876098633</v>
      </c>
      <c r="V11" s="7">
        <v>0.3721340000629425</v>
      </c>
      <c r="W11" s="7">
        <v>0.44908049702644348</v>
      </c>
      <c r="X11" s="7">
        <v>169.68799591064453</v>
      </c>
      <c r="Y11" s="7">
        <v>157.81449890136719</v>
      </c>
      <c r="Z11" s="7">
        <v>10.592700004577637</v>
      </c>
      <c r="AA11" s="7">
        <v>0.95538550615310669</v>
      </c>
      <c r="AB11" s="13">
        <v>2071</v>
      </c>
      <c r="AC11" s="7" t="s">
        <v>100</v>
      </c>
      <c r="AD11" s="7" t="s">
        <v>100</v>
      </c>
      <c r="AE11" s="7">
        <f t="shared" si="6"/>
        <v>7</v>
      </c>
      <c r="AF11" s="7">
        <f t="shared" si="1"/>
        <v>0</v>
      </c>
      <c r="AG11" s="7">
        <f t="shared" si="2"/>
        <v>0.14285714285714285</v>
      </c>
      <c r="AH11" s="7">
        <f t="shared" si="3"/>
        <v>0.14285714285714285</v>
      </c>
      <c r="AI11" s="7">
        <f t="shared" si="4"/>
        <v>0.7142857142857143</v>
      </c>
      <c r="AJ11" s="6">
        <f t="shared" si="7"/>
        <v>0</v>
      </c>
      <c r="AK11" s="6">
        <f t="shared" si="8"/>
        <v>1</v>
      </c>
      <c r="AL11" s="6">
        <f t="shared" si="9"/>
        <v>1</v>
      </c>
      <c r="AM11" s="6">
        <f t="shared" si="10"/>
        <v>5</v>
      </c>
      <c r="AN11" s="19">
        <v>90.351097106933594</v>
      </c>
      <c r="AO11" s="19">
        <v>84.536300659179688</v>
      </c>
      <c r="AP11" s="19">
        <v>155.59800720214844</v>
      </c>
      <c r="AQ11" s="19">
        <v>154.63400268554687</v>
      </c>
      <c r="AR11" s="19">
        <v>167.41600036621094</v>
      </c>
      <c r="AS11" s="19">
        <v>140.12899780273437</v>
      </c>
      <c r="AT11" s="19">
        <v>137.27799987792969</v>
      </c>
      <c r="AU11" s="19"/>
    </row>
    <row r="12" spans="1:59" x14ac:dyDescent="0.25">
      <c r="A12" s="7" t="s">
        <v>92</v>
      </c>
      <c r="B12" s="7" t="s">
        <v>96</v>
      </c>
      <c r="C12" s="7" t="s">
        <v>129</v>
      </c>
      <c r="D12" s="7">
        <v>5</v>
      </c>
      <c r="E12" s="6">
        <v>2</v>
      </c>
      <c r="F12" s="6">
        <v>1</v>
      </c>
      <c r="G12" s="6">
        <v>1</v>
      </c>
      <c r="H12" s="7">
        <f t="shared" si="0"/>
        <v>4</v>
      </c>
      <c r="I12" s="7">
        <v>4.05</v>
      </c>
      <c r="J12" s="7">
        <v>0</v>
      </c>
      <c r="K12" s="7">
        <v>2</v>
      </c>
      <c r="L12" s="7">
        <f t="shared" si="5"/>
        <v>2</v>
      </c>
      <c r="M12" s="7">
        <v>0</v>
      </c>
      <c r="N12" s="7">
        <v>0</v>
      </c>
      <c r="O12" s="7">
        <v>762.260009765625</v>
      </c>
      <c r="P12" s="7">
        <v>12.281700134277344</v>
      </c>
      <c r="Q12" s="7">
        <v>14.384549617767334</v>
      </c>
      <c r="R12" s="7">
        <v>21.085400581359863</v>
      </c>
      <c r="S12" s="7">
        <v>6.3440399169921875</v>
      </c>
      <c r="T12" s="7">
        <v>6.8349299430847168</v>
      </c>
      <c r="U12" s="7">
        <v>10.202000141143799</v>
      </c>
      <c r="V12" s="7">
        <v>0.28862600028514862</v>
      </c>
      <c r="W12" s="7">
        <v>0.54023900628089905</v>
      </c>
      <c r="X12" s="7">
        <v>240.6199951171875</v>
      </c>
      <c r="Y12" s="7">
        <v>172.6094970703125</v>
      </c>
      <c r="Z12" s="7">
        <v>13.722650051116943</v>
      </c>
      <c r="AA12" s="7">
        <v>0.94130900502204895</v>
      </c>
      <c r="AB12" s="13">
        <v>1810</v>
      </c>
      <c r="AC12" s="7" t="s">
        <v>100</v>
      </c>
      <c r="AD12" s="7" t="s">
        <v>100</v>
      </c>
      <c r="AE12" s="7">
        <f t="shared" si="6"/>
        <v>5</v>
      </c>
      <c r="AF12" s="7">
        <f t="shared" si="1"/>
        <v>0</v>
      </c>
      <c r="AG12" s="7">
        <f t="shared" si="2"/>
        <v>0.4</v>
      </c>
      <c r="AH12" s="7">
        <f t="shared" si="3"/>
        <v>0</v>
      </c>
      <c r="AI12" s="7">
        <f t="shared" si="4"/>
        <v>0.6</v>
      </c>
      <c r="AJ12" s="6">
        <f t="shared" si="7"/>
        <v>0</v>
      </c>
      <c r="AK12" s="6">
        <f t="shared" si="8"/>
        <v>2</v>
      </c>
      <c r="AL12" s="6">
        <f t="shared" si="9"/>
        <v>0</v>
      </c>
      <c r="AM12" s="6">
        <f t="shared" si="10"/>
        <v>3</v>
      </c>
      <c r="AN12" s="19">
        <v>147.41799926757812</v>
      </c>
      <c r="AO12" s="19">
        <v>81.274200439453125</v>
      </c>
      <c r="AP12" s="19">
        <v>84.97869873046875</v>
      </c>
      <c r="AQ12" s="19">
        <v>163.79299926757813</v>
      </c>
      <c r="AR12" s="19">
        <v>139.26199340820313</v>
      </c>
      <c r="AS12" s="19"/>
      <c r="AT12" s="19"/>
      <c r="AU12" s="19"/>
      <c r="AV12" s="19"/>
      <c r="AW12" s="19"/>
    </row>
    <row r="13" spans="1:59" x14ac:dyDescent="0.25">
      <c r="A13" s="7" t="s">
        <v>92</v>
      </c>
      <c r="B13" s="7" t="s">
        <v>96</v>
      </c>
      <c r="C13" s="7" t="s">
        <v>130</v>
      </c>
      <c r="D13" s="7">
        <v>6</v>
      </c>
      <c r="E13" s="6">
        <v>3</v>
      </c>
      <c r="F13" s="6">
        <v>1</v>
      </c>
      <c r="G13" s="6">
        <v>0</v>
      </c>
      <c r="H13" s="7">
        <f t="shared" si="0"/>
        <v>3</v>
      </c>
      <c r="I13" s="7">
        <v>3.27</v>
      </c>
      <c r="J13" s="7">
        <v>0</v>
      </c>
      <c r="K13" s="7">
        <v>1</v>
      </c>
      <c r="L13" s="7">
        <f t="shared" si="5"/>
        <v>1</v>
      </c>
      <c r="M13" s="7">
        <v>0</v>
      </c>
      <c r="N13" s="7">
        <v>1</v>
      </c>
      <c r="O13" s="7">
        <v>1141.25</v>
      </c>
      <c r="P13" s="7">
        <v>18.177400588989258</v>
      </c>
      <c r="Q13" s="7">
        <v>18.804399490356445</v>
      </c>
      <c r="R13" s="7">
        <v>24.163299560546875</v>
      </c>
      <c r="S13" s="7">
        <v>8.316619873046875</v>
      </c>
      <c r="T13" s="7">
        <v>9.1624002456665039</v>
      </c>
      <c r="U13" s="7">
        <v>11.125499725341797</v>
      </c>
      <c r="V13" s="7">
        <v>0.27001398801803589</v>
      </c>
      <c r="W13" s="7">
        <v>0.34465199708938599</v>
      </c>
      <c r="X13" s="7">
        <v>231.73699951171875</v>
      </c>
      <c r="Y13" s="7">
        <v>138.89599609375</v>
      </c>
      <c r="Z13" s="7">
        <v>17.198600769042969</v>
      </c>
      <c r="AA13" s="7">
        <v>0.95089799165725708</v>
      </c>
      <c r="AB13" s="13">
        <v>3362</v>
      </c>
      <c r="AC13" s="13" t="s">
        <v>100</v>
      </c>
      <c r="AD13" s="13" t="s">
        <v>100</v>
      </c>
      <c r="AE13" s="7">
        <f t="shared" si="6"/>
        <v>12</v>
      </c>
      <c r="AF13" s="7">
        <f t="shared" si="1"/>
        <v>0</v>
      </c>
      <c r="AG13" s="7">
        <f t="shared" si="2"/>
        <v>0.25</v>
      </c>
      <c r="AH13" s="7">
        <f t="shared" si="3"/>
        <v>0.5</v>
      </c>
      <c r="AI13" s="7">
        <f t="shared" si="4"/>
        <v>0.25</v>
      </c>
      <c r="AJ13" s="6">
        <f t="shared" si="7"/>
        <v>0</v>
      </c>
      <c r="AK13" s="6">
        <f t="shared" si="8"/>
        <v>3</v>
      </c>
      <c r="AL13" s="6">
        <f t="shared" si="9"/>
        <v>6</v>
      </c>
      <c r="AM13" s="6">
        <f t="shared" si="10"/>
        <v>3</v>
      </c>
      <c r="AN13" s="19">
        <v>113.62400054931641</v>
      </c>
      <c r="AO13" s="19">
        <v>135.38200378417969</v>
      </c>
      <c r="AP13" s="19">
        <v>134.99400329589844</v>
      </c>
      <c r="AQ13" s="19">
        <v>146.13999938964844</v>
      </c>
      <c r="AR13" s="19">
        <v>62.663799285888672</v>
      </c>
      <c r="AS13" s="19">
        <v>119.03199768066406</v>
      </c>
      <c r="AT13" s="19">
        <v>105.62000274658203</v>
      </c>
      <c r="AU13" s="6">
        <v>75.96600341796875</v>
      </c>
      <c r="AV13" s="6">
        <v>120.15899658203125</v>
      </c>
      <c r="AW13" s="6">
        <v>99.950599670410156</v>
      </c>
      <c r="AX13" s="6">
        <v>157.48300170898437</v>
      </c>
      <c r="AY13" s="6">
        <v>79.186698913574219</v>
      </c>
    </row>
    <row r="14" spans="1:59" x14ac:dyDescent="0.25">
      <c r="A14" s="7" t="s">
        <v>97</v>
      </c>
      <c r="B14" s="24" t="s">
        <v>98</v>
      </c>
      <c r="C14" s="24" t="s">
        <v>131</v>
      </c>
      <c r="D14" s="7">
        <v>2</v>
      </c>
      <c r="E14" s="6">
        <v>3</v>
      </c>
      <c r="F14" s="6">
        <v>1</v>
      </c>
      <c r="G14" s="6">
        <v>0</v>
      </c>
      <c r="H14" s="7">
        <f t="shared" si="0"/>
        <v>3</v>
      </c>
      <c r="I14" s="7">
        <v>4.38</v>
      </c>
      <c r="J14" s="7">
        <v>2</v>
      </c>
      <c r="K14" s="7">
        <v>1</v>
      </c>
      <c r="L14" s="7">
        <f t="shared" si="5"/>
        <v>3</v>
      </c>
      <c r="M14" s="7">
        <v>0</v>
      </c>
      <c r="N14" s="7">
        <v>1</v>
      </c>
      <c r="O14" s="7">
        <v>938.94451904296875</v>
      </c>
      <c r="P14" s="7">
        <v>16.088649749755859</v>
      </c>
      <c r="Q14" s="7">
        <v>17.567599773406982</v>
      </c>
      <c r="R14" s="7">
        <v>18.536700248718262</v>
      </c>
      <c r="S14" s="7">
        <v>7.9555001258850098</v>
      </c>
      <c r="T14" s="7">
        <v>8.6586399078369141</v>
      </c>
      <c r="U14" s="7">
        <v>9.0476350784301758</v>
      </c>
      <c r="V14" s="7">
        <v>0.18108949810266495</v>
      </c>
      <c r="W14" s="7">
        <v>0.14300999790430069</v>
      </c>
      <c r="X14" s="7">
        <v>211.64299774169922</v>
      </c>
      <c r="Y14" s="7">
        <v>184.43199920654297</v>
      </c>
      <c r="Z14" s="7">
        <v>44.024898529052734</v>
      </c>
      <c r="AA14" s="7">
        <v>0.98497900366783142</v>
      </c>
      <c r="AB14" s="13">
        <v>2668</v>
      </c>
      <c r="AC14" s="7" t="s">
        <v>100</v>
      </c>
      <c r="AD14" s="7" t="s">
        <v>100</v>
      </c>
      <c r="AE14" s="7">
        <f t="shared" si="6"/>
        <v>10</v>
      </c>
      <c r="AF14" s="7">
        <f t="shared" si="1"/>
        <v>0</v>
      </c>
      <c r="AG14" s="7">
        <f t="shared" si="2"/>
        <v>0.4</v>
      </c>
      <c r="AH14" s="7">
        <f t="shared" si="3"/>
        <v>0.5</v>
      </c>
      <c r="AI14" s="7">
        <f t="shared" si="4"/>
        <v>0.1</v>
      </c>
      <c r="AJ14" s="6">
        <f t="shared" si="7"/>
        <v>0</v>
      </c>
      <c r="AK14" s="6">
        <f t="shared" si="8"/>
        <v>4</v>
      </c>
      <c r="AL14" s="6">
        <f t="shared" si="9"/>
        <v>5</v>
      </c>
      <c r="AM14" s="6">
        <f t="shared" si="10"/>
        <v>1</v>
      </c>
      <c r="AN14" s="19">
        <v>79.091499328613281</v>
      </c>
      <c r="AO14" s="19">
        <v>132.55099487304688</v>
      </c>
      <c r="AP14" s="19">
        <v>116.74199676513672</v>
      </c>
      <c r="AQ14" s="19">
        <v>169.64700317382812</v>
      </c>
      <c r="AR14" s="19">
        <v>95.200599670410156</v>
      </c>
      <c r="AS14" s="19">
        <v>124.2760009765625</v>
      </c>
      <c r="AT14" s="19">
        <v>106.20999908447266</v>
      </c>
      <c r="AU14" s="19">
        <v>80.216499328613281</v>
      </c>
      <c r="AV14" s="19">
        <v>88.269401550292969</v>
      </c>
      <c r="AW14" s="6">
        <v>65.188003540039063</v>
      </c>
    </row>
    <row r="15" spans="1:59" x14ac:dyDescent="0.25">
      <c r="A15" s="7" t="s">
        <v>97</v>
      </c>
      <c r="B15" s="7" t="s">
        <v>98</v>
      </c>
      <c r="C15" s="7" t="s">
        <v>134</v>
      </c>
      <c r="D15" s="7">
        <v>3</v>
      </c>
      <c r="E15" s="6">
        <v>3</v>
      </c>
      <c r="F15" s="6">
        <v>1</v>
      </c>
      <c r="G15" s="6">
        <v>0</v>
      </c>
      <c r="H15" s="7">
        <f t="shared" si="0"/>
        <v>3</v>
      </c>
      <c r="I15" s="7">
        <v>3.09</v>
      </c>
      <c r="J15" s="7">
        <v>0</v>
      </c>
      <c r="K15" s="7">
        <v>0</v>
      </c>
      <c r="L15" s="7">
        <f t="shared" si="5"/>
        <v>0</v>
      </c>
      <c r="M15" s="7">
        <v>0</v>
      </c>
      <c r="N15" s="7">
        <v>0</v>
      </c>
      <c r="O15" s="7">
        <v>975.384033203125</v>
      </c>
      <c r="P15" s="7">
        <v>13.537299633026123</v>
      </c>
      <c r="Q15" s="7">
        <v>15.875649929046631</v>
      </c>
      <c r="R15" s="7">
        <v>25.064499855041504</v>
      </c>
      <c r="S15" s="7">
        <v>6.4411399364471436</v>
      </c>
      <c r="T15" s="7">
        <v>7.7350349426269531</v>
      </c>
      <c r="U15" s="7">
        <v>12.346400260925293</v>
      </c>
      <c r="V15" s="7">
        <v>0.34280399978160858</v>
      </c>
      <c r="W15" s="7">
        <v>0.54786151647567749</v>
      </c>
      <c r="X15" s="7">
        <v>162.63700103759766</v>
      </c>
      <c r="Y15" s="7">
        <v>163.07499694824219</v>
      </c>
      <c r="Z15" s="7">
        <v>49.285251617431641</v>
      </c>
      <c r="AA15" s="7">
        <v>0.91275349259376526</v>
      </c>
      <c r="AB15" s="13">
        <v>2508</v>
      </c>
      <c r="AC15" s="7" t="s">
        <v>100</v>
      </c>
      <c r="AD15" s="7" t="s">
        <v>100</v>
      </c>
      <c r="AE15" s="7">
        <f t="shared" si="6"/>
        <v>6</v>
      </c>
      <c r="AF15" s="7">
        <f t="shared" si="1"/>
        <v>0</v>
      </c>
      <c r="AG15" s="7">
        <f t="shared" si="2"/>
        <v>0.16666666666666666</v>
      </c>
      <c r="AH15" s="7">
        <f t="shared" si="3"/>
        <v>0.5</v>
      </c>
      <c r="AI15" s="7">
        <f t="shared" si="4"/>
        <v>0.33333333333333331</v>
      </c>
      <c r="AJ15" s="6">
        <f t="shared" si="7"/>
        <v>0</v>
      </c>
      <c r="AK15" s="6">
        <f t="shared" si="8"/>
        <v>1</v>
      </c>
      <c r="AL15" s="6">
        <f t="shared" si="9"/>
        <v>3</v>
      </c>
      <c r="AM15" s="6">
        <f t="shared" si="10"/>
        <v>2</v>
      </c>
      <c r="AN15" s="19">
        <v>104.38099670410156</v>
      </c>
      <c r="AO15" s="19">
        <v>149.61500549316406</v>
      </c>
      <c r="AP15" s="19">
        <v>143.61700439453125</v>
      </c>
      <c r="AQ15" s="19">
        <v>134.25199890136719</v>
      </c>
      <c r="AR15" s="19">
        <v>97.421401977539063</v>
      </c>
      <c r="AS15" s="19">
        <v>62.286701202392578</v>
      </c>
    </row>
    <row r="16" spans="1:59" x14ac:dyDescent="0.25">
      <c r="A16" s="7" t="s">
        <v>97</v>
      </c>
      <c r="B16" s="24" t="s">
        <v>98</v>
      </c>
      <c r="C16" s="24" t="s">
        <v>132</v>
      </c>
      <c r="D16" s="7">
        <v>4</v>
      </c>
      <c r="E16" s="6">
        <v>2</v>
      </c>
      <c r="F16" s="6">
        <v>1</v>
      </c>
      <c r="G16" s="6">
        <v>1</v>
      </c>
      <c r="H16" s="7">
        <f t="shared" si="0"/>
        <v>4</v>
      </c>
      <c r="I16" s="7">
        <v>4.2</v>
      </c>
      <c r="J16" s="7">
        <v>1</v>
      </c>
      <c r="K16" s="7">
        <v>1</v>
      </c>
      <c r="L16" s="7">
        <f t="shared" si="5"/>
        <v>2</v>
      </c>
      <c r="M16" s="7">
        <v>0</v>
      </c>
      <c r="N16" s="7">
        <v>1</v>
      </c>
      <c r="O16" s="7">
        <v>837.9635009765625</v>
      </c>
      <c r="P16" s="7">
        <v>12.143450260162354</v>
      </c>
      <c r="Q16" s="7">
        <v>17.946100234985352</v>
      </c>
      <c r="R16" s="7">
        <v>19.789849281311035</v>
      </c>
      <c r="S16" s="7">
        <v>5.8745498657226562</v>
      </c>
      <c r="T16" s="7">
        <v>8.865415096282959</v>
      </c>
      <c r="U16" s="7">
        <v>9.7269601821899414</v>
      </c>
      <c r="V16" s="7">
        <v>0.54352051019668579</v>
      </c>
      <c r="W16" s="7">
        <v>0.2461010068655014</v>
      </c>
      <c r="X16" s="7">
        <v>207.53650665283203</v>
      </c>
      <c r="Y16" s="7">
        <v>222.552001953125</v>
      </c>
      <c r="Z16" s="7">
        <v>25.346650123596191</v>
      </c>
      <c r="AA16" s="7">
        <v>0.9405829906463623</v>
      </c>
      <c r="AB16" s="13">
        <v>2088</v>
      </c>
      <c r="AC16" s="7" t="s">
        <v>100</v>
      </c>
      <c r="AD16" s="7" t="s">
        <v>100</v>
      </c>
      <c r="AE16" s="7">
        <f t="shared" si="6"/>
        <v>9</v>
      </c>
      <c r="AF16" s="7">
        <f t="shared" si="1"/>
        <v>0</v>
      </c>
      <c r="AG16" s="7">
        <f t="shared" si="2"/>
        <v>0.33333333333333331</v>
      </c>
      <c r="AH16" s="7">
        <f t="shared" si="3"/>
        <v>0.44444444444444442</v>
      </c>
      <c r="AI16" s="7">
        <f t="shared" si="4"/>
        <v>0.22222222222222221</v>
      </c>
      <c r="AJ16" s="6">
        <f t="shared" si="7"/>
        <v>0</v>
      </c>
      <c r="AK16" s="6">
        <f t="shared" si="8"/>
        <v>3</v>
      </c>
      <c r="AL16" s="6">
        <f t="shared" si="9"/>
        <v>4</v>
      </c>
      <c r="AM16" s="6">
        <f t="shared" si="10"/>
        <v>2</v>
      </c>
      <c r="AN16" s="19">
        <v>64.4031982421875</v>
      </c>
      <c r="AO16" s="19">
        <v>82.596298217773438</v>
      </c>
      <c r="AP16" s="19">
        <v>169.90899658203125</v>
      </c>
      <c r="AQ16" s="19">
        <v>79.820396423339844</v>
      </c>
      <c r="AR16" s="19">
        <v>119.02100372314453</v>
      </c>
      <c r="AS16" s="19">
        <v>130.36099243164062</v>
      </c>
      <c r="AT16" s="19">
        <v>124.39900207519531</v>
      </c>
      <c r="AU16" s="19">
        <v>146.32099914550781</v>
      </c>
      <c r="AV16" s="19">
        <v>96.810699462890625</v>
      </c>
      <c r="AW16" s="19"/>
      <c r="AX16" s="19"/>
    </row>
    <row r="17" spans="1:55" x14ac:dyDescent="0.25">
      <c r="A17" s="7" t="s">
        <v>97</v>
      </c>
      <c r="B17" s="7" t="s">
        <v>98</v>
      </c>
      <c r="C17" s="7" t="s">
        <v>133</v>
      </c>
      <c r="D17" s="7">
        <v>5</v>
      </c>
      <c r="E17" s="6">
        <v>2</v>
      </c>
      <c r="F17" s="6">
        <v>1</v>
      </c>
      <c r="G17" s="6">
        <v>1</v>
      </c>
      <c r="H17" s="7">
        <f t="shared" si="0"/>
        <v>4</v>
      </c>
      <c r="I17" s="7">
        <v>3.75</v>
      </c>
      <c r="J17" s="7">
        <v>2</v>
      </c>
      <c r="K17" s="7">
        <v>1</v>
      </c>
      <c r="L17" s="7">
        <f t="shared" si="5"/>
        <v>3</v>
      </c>
      <c r="M17" s="7">
        <v>1</v>
      </c>
      <c r="N17" s="7">
        <v>1</v>
      </c>
      <c r="O17" s="7">
        <v>1041.5924987792969</v>
      </c>
      <c r="P17" s="7">
        <v>13.808450222015381</v>
      </c>
      <c r="Q17" s="7">
        <v>19.325850486755371</v>
      </c>
      <c r="R17" s="7">
        <v>22.527000427246094</v>
      </c>
      <c r="S17" s="7">
        <v>6.6049048900604248</v>
      </c>
      <c r="T17" s="7">
        <v>9.5102500915527344</v>
      </c>
      <c r="U17" s="7">
        <v>10.917890071868896</v>
      </c>
      <c r="V17" s="7">
        <v>0.49523000419139862</v>
      </c>
      <c r="W17" s="7">
        <v>0.28629548847675323</v>
      </c>
      <c r="X17" s="7">
        <v>185.69149780273438</v>
      </c>
      <c r="Y17" s="7">
        <v>172.00150299072266</v>
      </c>
      <c r="Z17" s="7">
        <v>21.275449752807617</v>
      </c>
      <c r="AA17" s="7">
        <v>0.93641149997711182</v>
      </c>
      <c r="AB17" s="13">
        <v>2889</v>
      </c>
      <c r="AC17" s="7" t="s">
        <v>100</v>
      </c>
      <c r="AD17" s="7" t="s">
        <v>100</v>
      </c>
      <c r="AE17" s="7">
        <f t="shared" si="6"/>
        <v>7</v>
      </c>
      <c r="AF17" s="7">
        <f t="shared" si="1"/>
        <v>0</v>
      </c>
      <c r="AG17" s="7">
        <f t="shared" si="2"/>
        <v>0.2857142857142857</v>
      </c>
      <c r="AH17" s="7">
        <f t="shared" si="3"/>
        <v>0.2857142857142857</v>
      </c>
      <c r="AI17" s="7">
        <f t="shared" si="4"/>
        <v>0.42857142857142855</v>
      </c>
      <c r="AJ17" s="6">
        <f t="shared" si="7"/>
        <v>0</v>
      </c>
      <c r="AK17" s="6">
        <f t="shared" si="8"/>
        <v>2</v>
      </c>
      <c r="AL17" s="6">
        <f t="shared" si="9"/>
        <v>2</v>
      </c>
      <c r="AM17" s="6">
        <f t="shared" si="10"/>
        <v>3</v>
      </c>
      <c r="AN17" s="19">
        <v>81.435302734375</v>
      </c>
      <c r="AO17" s="19">
        <v>121.52799987792969</v>
      </c>
      <c r="AP17" s="19">
        <v>172.47799682617187</v>
      </c>
      <c r="AQ17" s="19">
        <v>154.84800720214844</v>
      </c>
      <c r="AR17" s="19">
        <v>152.5679931640625</v>
      </c>
      <c r="AS17" s="19">
        <v>114.44499969482422</v>
      </c>
      <c r="AT17" s="19">
        <v>57.505001068115234</v>
      </c>
      <c r="AU17" s="19"/>
      <c r="AV17" s="19"/>
    </row>
    <row r="18" spans="1:55" x14ac:dyDescent="0.25">
      <c r="A18" s="7" t="s">
        <v>97</v>
      </c>
      <c r="B18" s="7" t="s">
        <v>99</v>
      </c>
      <c r="C18" s="7" t="s">
        <v>135</v>
      </c>
      <c r="D18" s="7">
        <v>1</v>
      </c>
      <c r="E18" s="6">
        <v>2</v>
      </c>
      <c r="F18" s="6">
        <v>1</v>
      </c>
      <c r="G18" s="6">
        <v>1</v>
      </c>
      <c r="H18" s="7">
        <f t="shared" si="0"/>
        <v>4</v>
      </c>
      <c r="I18" s="7">
        <v>2.96</v>
      </c>
      <c r="J18" s="7">
        <v>1</v>
      </c>
      <c r="K18" s="7">
        <v>2</v>
      </c>
      <c r="L18" s="7">
        <f t="shared" si="5"/>
        <v>3</v>
      </c>
      <c r="M18" s="7">
        <v>0</v>
      </c>
      <c r="N18" s="7">
        <v>1</v>
      </c>
      <c r="O18" s="7">
        <v>761.72900390625</v>
      </c>
      <c r="P18" s="7">
        <v>14.714600086212158</v>
      </c>
      <c r="Q18" s="7">
        <v>15.703499794006348</v>
      </c>
      <c r="R18" s="7">
        <v>16.68649959564209</v>
      </c>
      <c r="S18" s="7">
        <v>7.3292500972747803</v>
      </c>
      <c r="T18" s="7">
        <v>7.8295900821685791</v>
      </c>
      <c r="U18" s="7">
        <v>8.1649799346923828</v>
      </c>
      <c r="V18" s="7">
        <v>0.15346100181341171</v>
      </c>
      <c r="W18" s="7">
        <v>0.12820300459861755</v>
      </c>
      <c r="X18" s="7">
        <v>232.28150177001953</v>
      </c>
      <c r="Y18" s="7">
        <v>150.78299713134766</v>
      </c>
      <c r="Z18" s="7">
        <v>21.869499206542969</v>
      </c>
      <c r="AA18" s="7">
        <v>0.98217597603797913</v>
      </c>
      <c r="AB18" s="13">
        <v>1925</v>
      </c>
      <c r="AC18" s="7">
        <v>480</v>
      </c>
      <c r="AD18" s="7">
        <v>232</v>
      </c>
      <c r="AE18" s="7">
        <f t="shared" si="6"/>
        <v>11</v>
      </c>
      <c r="AF18" s="7">
        <f t="shared" si="1"/>
        <v>0</v>
      </c>
      <c r="AG18" s="7">
        <f t="shared" si="2"/>
        <v>0.36363636363636365</v>
      </c>
      <c r="AH18" s="7">
        <f t="shared" si="3"/>
        <v>0.36363636363636365</v>
      </c>
      <c r="AI18" s="7">
        <f t="shared" si="4"/>
        <v>0.27272727272727271</v>
      </c>
      <c r="AJ18" s="6">
        <f t="shared" si="7"/>
        <v>0</v>
      </c>
      <c r="AK18" s="6">
        <f t="shared" si="8"/>
        <v>4</v>
      </c>
      <c r="AL18" s="6">
        <f t="shared" si="9"/>
        <v>4</v>
      </c>
      <c r="AM18" s="6">
        <f t="shared" si="10"/>
        <v>3</v>
      </c>
      <c r="AN18" s="19">
        <v>45.514499664306641</v>
      </c>
      <c r="AO18" s="19">
        <v>77.1531982421875</v>
      </c>
      <c r="AP18" s="19">
        <v>78.920303344726563</v>
      </c>
      <c r="AQ18" s="19">
        <v>103.53399658203125</v>
      </c>
      <c r="AR18" s="19">
        <v>126.02300262451172</v>
      </c>
      <c r="AS18" s="19">
        <v>138.16000366210937</v>
      </c>
      <c r="AT18" s="19">
        <v>144.28500366210937</v>
      </c>
      <c r="AU18" s="6">
        <v>108.94100189208984</v>
      </c>
      <c r="AV18" s="6">
        <v>84.603401184082031</v>
      </c>
      <c r="AW18" s="6">
        <v>122.09200286865234</v>
      </c>
      <c r="AX18" s="6">
        <v>144.052001953125</v>
      </c>
    </row>
    <row r="19" spans="1:55" x14ac:dyDescent="0.25">
      <c r="A19" s="7" t="s">
        <v>97</v>
      </c>
      <c r="B19" s="7" t="s">
        <v>99</v>
      </c>
      <c r="C19" s="7" t="s">
        <v>136</v>
      </c>
      <c r="D19" s="7">
        <v>2</v>
      </c>
      <c r="E19" s="6">
        <v>3</v>
      </c>
      <c r="F19" s="6">
        <v>1</v>
      </c>
      <c r="G19" s="6">
        <v>0</v>
      </c>
      <c r="H19" s="7">
        <f t="shared" si="0"/>
        <v>3</v>
      </c>
      <c r="I19" s="7">
        <v>4.76</v>
      </c>
      <c r="J19" s="7">
        <v>2</v>
      </c>
      <c r="K19" s="7">
        <v>1</v>
      </c>
      <c r="L19" s="7">
        <f t="shared" si="5"/>
        <v>3</v>
      </c>
      <c r="M19" s="7">
        <v>1</v>
      </c>
      <c r="N19" s="7">
        <v>1</v>
      </c>
      <c r="O19" s="7">
        <v>719.8134765625</v>
      </c>
      <c r="P19" s="7">
        <v>13.75724983215332</v>
      </c>
      <c r="Q19" s="7">
        <v>14.572400093078613</v>
      </c>
      <c r="R19" s="7">
        <v>17.365300178527832</v>
      </c>
      <c r="S19" s="7">
        <v>6.9070250988006592</v>
      </c>
      <c r="T19" s="7">
        <v>7.3463199138641357</v>
      </c>
      <c r="U19" s="7">
        <v>8.4481801986694336</v>
      </c>
      <c r="V19" s="7">
        <v>0.20569650083780289</v>
      </c>
      <c r="W19" s="7">
        <v>0.26977449655532837</v>
      </c>
      <c r="X19" s="7">
        <v>228.23349761962891</v>
      </c>
      <c r="Y19" s="7">
        <v>156.27149963378906</v>
      </c>
      <c r="Z19" s="7">
        <v>14.656899929046631</v>
      </c>
      <c r="AA19" s="7">
        <v>0.97664397954940796</v>
      </c>
      <c r="AB19" s="13">
        <v>1757</v>
      </c>
      <c r="AC19" s="7">
        <v>277</v>
      </c>
      <c r="AD19" s="7">
        <v>439</v>
      </c>
      <c r="AE19" s="7">
        <f t="shared" si="6"/>
        <v>16</v>
      </c>
      <c r="AF19" s="7">
        <f t="shared" si="1"/>
        <v>0</v>
      </c>
      <c r="AG19" s="7">
        <f t="shared" si="2"/>
        <v>0.3125</v>
      </c>
      <c r="AH19" s="7">
        <f t="shared" si="3"/>
        <v>0.5</v>
      </c>
      <c r="AI19" s="7">
        <f t="shared" si="4"/>
        <v>0.1875</v>
      </c>
      <c r="AJ19" s="6">
        <f t="shared" si="7"/>
        <v>0</v>
      </c>
      <c r="AK19" s="6">
        <f t="shared" si="8"/>
        <v>5</v>
      </c>
      <c r="AL19" s="6">
        <f t="shared" si="9"/>
        <v>8</v>
      </c>
      <c r="AM19" s="6">
        <f t="shared" si="10"/>
        <v>3</v>
      </c>
      <c r="AN19" s="19">
        <v>51.244499206542969</v>
      </c>
      <c r="AO19" s="19">
        <v>123.98100280761719</v>
      </c>
      <c r="AP19" s="19">
        <v>161.28799438476562</v>
      </c>
      <c r="AQ19" s="19">
        <v>55.391300201416016</v>
      </c>
      <c r="AR19" s="19">
        <v>67.277900695800781</v>
      </c>
      <c r="AS19" s="19">
        <v>96.241996765136719</v>
      </c>
      <c r="AT19" s="19">
        <v>109.51499938964844</v>
      </c>
      <c r="AU19" s="19">
        <v>111.75099945068359</v>
      </c>
      <c r="AV19" s="19">
        <v>132.27200317382812</v>
      </c>
      <c r="AW19" s="19">
        <v>68.0426025390625</v>
      </c>
      <c r="AX19" s="19">
        <v>73.782798767089844</v>
      </c>
      <c r="AY19" s="6">
        <v>109.35800170898437</v>
      </c>
      <c r="AZ19" s="6">
        <v>120.78700256347656</v>
      </c>
      <c r="BA19" s="6">
        <v>121.01300048828125</v>
      </c>
      <c r="BB19" s="6">
        <v>146.63800048828125</v>
      </c>
      <c r="BC19" s="6">
        <v>148.05000305175781</v>
      </c>
    </row>
    <row r="20" spans="1:55" x14ac:dyDescent="0.25">
      <c r="A20" s="7" t="s">
        <v>97</v>
      </c>
      <c r="B20" s="7" t="s">
        <v>99</v>
      </c>
      <c r="C20" s="7" t="s">
        <v>137</v>
      </c>
      <c r="D20" s="7">
        <v>3</v>
      </c>
      <c r="E20" s="6">
        <v>3</v>
      </c>
      <c r="F20" s="6">
        <v>1</v>
      </c>
      <c r="G20" s="6">
        <v>0</v>
      </c>
      <c r="H20" s="7">
        <f t="shared" si="0"/>
        <v>3</v>
      </c>
      <c r="I20" s="7">
        <v>4.6100000000000003</v>
      </c>
      <c r="J20" s="7">
        <v>1</v>
      </c>
      <c r="K20" s="7">
        <v>1</v>
      </c>
      <c r="L20" s="7">
        <f t="shared" si="5"/>
        <v>2</v>
      </c>
      <c r="M20" s="7">
        <v>1</v>
      </c>
      <c r="N20" s="7">
        <v>1</v>
      </c>
      <c r="O20" s="7">
        <v>659.66748046875</v>
      </c>
      <c r="P20" s="7">
        <v>12.860750198364258</v>
      </c>
      <c r="Q20" s="7">
        <v>14.141900062561035</v>
      </c>
      <c r="R20" s="7">
        <v>18.714099884033203</v>
      </c>
      <c r="S20" s="7">
        <v>6.0735700130462646</v>
      </c>
      <c r="T20" s="7">
        <v>6.7635049819946289</v>
      </c>
      <c r="U20" s="7">
        <v>8.7599802017211914</v>
      </c>
      <c r="V20" s="7">
        <v>0.29701800644397736</v>
      </c>
      <c r="W20" s="7">
        <v>0.41175650060176849</v>
      </c>
      <c r="X20" s="7">
        <v>201.14099884033203</v>
      </c>
      <c r="Y20" s="7">
        <v>182.34949493408203</v>
      </c>
      <c r="Z20" s="7">
        <v>11.346649646759033</v>
      </c>
      <c r="AA20" s="7">
        <v>0.95058497786521912</v>
      </c>
      <c r="AB20" s="13">
        <v>1478</v>
      </c>
      <c r="AC20" s="7" t="s">
        <v>100</v>
      </c>
      <c r="AD20" s="7" t="s">
        <v>100</v>
      </c>
      <c r="AE20" s="7">
        <f t="shared" si="6"/>
        <v>8</v>
      </c>
      <c r="AF20" s="7">
        <f t="shared" si="1"/>
        <v>0.125</v>
      </c>
      <c r="AG20" s="7">
        <f t="shared" si="2"/>
        <v>0.125</v>
      </c>
      <c r="AH20" s="7">
        <f t="shared" si="3"/>
        <v>0.375</v>
      </c>
      <c r="AI20" s="7">
        <f t="shared" si="4"/>
        <v>0.375</v>
      </c>
      <c r="AJ20" s="6">
        <f t="shared" si="7"/>
        <v>1</v>
      </c>
      <c r="AK20" s="6">
        <f t="shared" si="8"/>
        <v>1</v>
      </c>
      <c r="AL20" s="6">
        <f t="shared" si="9"/>
        <v>3</v>
      </c>
      <c r="AM20" s="6">
        <f t="shared" si="10"/>
        <v>3</v>
      </c>
      <c r="AN20" s="19">
        <v>112.73300170898438</v>
      </c>
      <c r="AO20" s="19">
        <v>138.05499267578125</v>
      </c>
      <c r="AP20" s="19">
        <v>146.03700256347656</v>
      </c>
      <c r="AQ20" s="19">
        <v>165.92300415039062</v>
      </c>
      <c r="AR20" s="19">
        <v>98.138999938964844</v>
      </c>
      <c r="AS20" s="19">
        <v>97.023696899414063</v>
      </c>
      <c r="AT20" s="19">
        <v>72.633598327636719</v>
      </c>
      <c r="AU20" s="19">
        <v>33.431301116943359</v>
      </c>
      <c r="AV20" s="19"/>
    </row>
    <row r="21" spans="1:55" x14ac:dyDescent="0.25">
      <c r="A21" s="7" t="s">
        <v>97</v>
      </c>
      <c r="B21" s="7" t="s">
        <v>99</v>
      </c>
      <c r="C21" s="7" t="s">
        <v>138</v>
      </c>
      <c r="D21" s="7">
        <v>4</v>
      </c>
      <c r="E21" s="6">
        <v>1</v>
      </c>
      <c r="F21" s="6">
        <v>1</v>
      </c>
      <c r="G21" s="6">
        <v>1</v>
      </c>
      <c r="H21" s="7">
        <f t="shared" si="0"/>
        <v>4</v>
      </c>
      <c r="I21" s="7">
        <v>4.5999999999999996</v>
      </c>
      <c r="J21" s="7">
        <v>0</v>
      </c>
      <c r="K21" s="7">
        <v>1</v>
      </c>
      <c r="L21" s="7">
        <f t="shared" si="5"/>
        <v>1</v>
      </c>
      <c r="M21" s="7">
        <v>0</v>
      </c>
      <c r="N21" s="7">
        <v>1</v>
      </c>
      <c r="O21" s="7">
        <v>915.34698486328125</v>
      </c>
      <c r="P21" s="7">
        <v>13.571199893951416</v>
      </c>
      <c r="Q21" s="7">
        <v>16.387399673461914</v>
      </c>
      <c r="R21" s="7">
        <v>25.056950569152832</v>
      </c>
      <c r="S21" s="7">
        <v>6.2486650943756104</v>
      </c>
      <c r="T21" s="7">
        <v>7.7527999877929687</v>
      </c>
      <c r="U21" s="7">
        <v>11.533649921417236</v>
      </c>
      <c r="V21" s="7">
        <v>0.37077650427818298</v>
      </c>
      <c r="W21" s="7">
        <v>0.49399000406265259</v>
      </c>
      <c r="X21" s="7">
        <v>191.04600524902344</v>
      </c>
      <c r="Y21" s="7">
        <v>171.59100341796875</v>
      </c>
      <c r="Z21" s="7">
        <v>15.742350101470947</v>
      </c>
      <c r="AA21" s="7">
        <v>0.92745500802993774</v>
      </c>
      <c r="AB21" s="13">
        <v>2326</v>
      </c>
      <c r="AC21" s="7" t="s">
        <v>100</v>
      </c>
      <c r="AD21" s="7" t="s">
        <v>100</v>
      </c>
      <c r="AE21" s="7">
        <f t="shared" si="6"/>
        <v>10</v>
      </c>
      <c r="AF21" s="7">
        <f t="shared" si="1"/>
        <v>0</v>
      </c>
      <c r="AG21" s="7">
        <f t="shared" si="2"/>
        <v>0.4</v>
      </c>
      <c r="AH21" s="7">
        <f t="shared" si="3"/>
        <v>0.4</v>
      </c>
      <c r="AI21" s="7">
        <f t="shared" si="4"/>
        <v>0.2</v>
      </c>
      <c r="AJ21" s="6">
        <f t="shared" si="7"/>
        <v>0</v>
      </c>
      <c r="AK21" s="6">
        <f t="shared" si="8"/>
        <v>4</v>
      </c>
      <c r="AL21" s="6">
        <f t="shared" si="9"/>
        <v>4</v>
      </c>
      <c r="AM21" s="6">
        <f t="shared" si="10"/>
        <v>2</v>
      </c>
      <c r="AN21" s="19">
        <v>60.021900177001953</v>
      </c>
      <c r="AO21" s="19">
        <v>95.456001281738281</v>
      </c>
      <c r="AP21" s="19">
        <v>123.29499816894531</v>
      </c>
      <c r="AQ21" s="19">
        <v>137.468994140625</v>
      </c>
      <c r="AR21" s="19">
        <v>169.32499694824219</v>
      </c>
      <c r="AS21" s="19">
        <v>129.62399291992187</v>
      </c>
      <c r="AT21" s="6">
        <v>109.87100219726562</v>
      </c>
      <c r="AU21" s="6">
        <v>82.201103210449219</v>
      </c>
      <c r="AV21" s="6">
        <v>61.011001586914063</v>
      </c>
      <c r="AW21" s="6">
        <v>71.373397827148438</v>
      </c>
    </row>
    <row r="22" spans="1:55" x14ac:dyDescent="0.25">
      <c r="A22" s="7" t="s">
        <v>97</v>
      </c>
      <c r="B22" s="7" t="s">
        <v>99</v>
      </c>
      <c r="C22" s="7" t="s">
        <v>139</v>
      </c>
      <c r="D22" s="7">
        <v>5</v>
      </c>
      <c r="E22" s="6">
        <v>1</v>
      </c>
      <c r="F22" s="6">
        <v>1</v>
      </c>
      <c r="G22" s="6">
        <v>1</v>
      </c>
      <c r="H22" s="7">
        <f t="shared" si="0"/>
        <v>4</v>
      </c>
      <c r="I22" s="7">
        <v>3.71</v>
      </c>
      <c r="J22" s="7">
        <v>1</v>
      </c>
      <c r="K22" s="7">
        <v>2</v>
      </c>
      <c r="L22" s="7">
        <f t="shared" si="5"/>
        <v>3</v>
      </c>
      <c r="M22" s="7">
        <v>0</v>
      </c>
      <c r="N22" s="7">
        <v>0</v>
      </c>
      <c r="O22" s="7">
        <v>727.53799438476562</v>
      </c>
      <c r="P22" s="7">
        <v>12.461850166320801</v>
      </c>
      <c r="Q22" s="7">
        <v>15.602750301361084</v>
      </c>
      <c r="R22" s="7">
        <v>22.03589916229248</v>
      </c>
      <c r="S22" s="7">
        <v>5.8883001804351807</v>
      </c>
      <c r="T22" s="7">
        <v>7.5791449546813965</v>
      </c>
      <c r="U22" s="7">
        <v>9.3087453842163086</v>
      </c>
      <c r="V22" s="7">
        <v>0.41386400163173676</v>
      </c>
      <c r="W22" s="7">
        <v>0.35246749222278595</v>
      </c>
      <c r="X22" s="7">
        <v>236.97149658203125</v>
      </c>
      <c r="Y22" s="7">
        <v>199.06900024414062</v>
      </c>
      <c r="Z22" s="7">
        <v>12.920000076293945</v>
      </c>
      <c r="AA22" s="7">
        <v>0.92381200194358826</v>
      </c>
      <c r="AB22" s="13">
        <v>1640</v>
      </c>
      <c r="AC22" s="7" t="s">
        <v>100</v>
      </c>
      <c r="AD22" s="7" t="s">
        <v>100</v>
      </c>
      <c r="AE22" s="7">
        <f t="shared" si="6"/>
        <v>7</v>
      </c>
      <c r="AF22" s="7">
        <f t="shared" si="1"/>
        <v>0</v>
      </c>
      <c r="AG22" s="7">
        <f t="shared" si="2"/>
        <v>0.42857142857142855</v>
      </c>
      <c r="AH22" s="7">
        <f t="shared" si="3"/>
        <v>0.2857142857142857</v>
      </c>
      <c r="AI22" s="7">
        <f t="shared" si="4"/>
        <v>0.2857142857142857</v>
      </c>
      <c r="AJ22" s="6">
        <f t="shared" si="7"/>
        <v>0</v>
      </c>
      <c r="AK22" s="6">
        <f t="shared" si="8"/>
        <v>3</v>
      </c>
      <c r="AL22" s="6">
        <f t="shared" si="9"/>
        <v>2</v>
      </c>
      <c r="AM22" s="6">
        <f t="shared" si="10"/>
        <v>2</v>
      </c>
      <c r="AN22" s="19">
        <v>55.208499908447266</v>
      </c>
      <c r="AO22" s="19">
        <v>114.44200134277344</v>
      </c>
      <c r="AP22" s="19">
        <v>76.155601501464844</v>
      </c>
      <c r="AQ22" s="19">
        <v>89.068603515625</v>
      </c>
      <c r="AR22" s="19">
        <v>149.69700622558594</v>
      </c>
      <c r="AS22" s="19">
        <v>163.66200256347656</v>
      </c>
      <c r="AT22" s="6">
        <v>113.26799774169922</v>
      </c>
    </row>
    <row r="23" spans="1:55" x14ac:dyDescent="0.25">
      <c r="A23" s="7" t="s">
        <v>97</v>
      </c>
      <c r="B23" s="7" t="s">
        <v>99</v>
      </c>
      <c r="C23" s="7" t="s">
        <v>140</v>
      </c>
      <c r="D23" s="7">
        <v>6</v>
      </c>
      <c r="E23" s="6">
        <v>1</v>
      </c>
      <c r="F23" s="6">
        <v>1</v>
      </c>
      <c r="G23" s="6">
        <v>1</v>
      </c>
      <c r="H23" s="7">
        <f t="shared" si="0"/>
        <v>4</v>
      </c>
      <c r="I23" s="7">
        <v>3.41</v>
      </c>
      <c r="J23" s="7">
        <v>2</v>
      </c>
      <c r="K23" s="7">
        <v>3</v>
      </c>
      <c r="L23" s="7">
        <f t="shared" si="5"/>
        <v>5</v>
      </c>
      <c r="M23" s="7">
        <v>1</v>
      </c>
      <c r="N23" s="7">
        <v>0</v>
      </c>
      <c r="O23" s="7">
        <v>884.9320068359375</v>
      </c>
      <c r="P23" s="7">
        <v>13.06974983215332</v>
      </c>
      <c r="Q23" s="7">
        <v>15.108500003814697</v>
      </c>
      <c r="R23" s="7">
        <v>27.621250152587891</v>
      </c>
      <c r="S23" s="7">
        <v>5.9438450336456299</v>
      </c>
      <c r="T23" s="7">
        <v>7.2019050121307373</v>
      </c>
      <c r="U23" s="7">
        <v>12.340499877929687</v>
      </c>
      <c r="V23" s="7">
        <v>0.33227351307868958</v>
      </c>
      <c r="W23" s="7">
        <v>0.57834348082542419</v>
      </c>
      <c r="X23" s="7">
        <v>185.59700012207031</v>
      </c>
      <c r="Y23" s="7">
        <v>173.51150512695312</v>
      </c>
      <c r="Z23" s="7">
        <v>13.816649913787842</v>
      </c>
      <c r="AA23" s="7">
        <v>0.89370399713516235</v>
      </c>
      <c r="AB23" s="13">
        <v>2091</v>
      </c>
      <c r="AC23" s="7" t="s">
        <v>100</v>
      </c>
      <c r="AD23" s="7" t="s">
        <v>100</v>
      </c>
      <c r="AE23" s="7">
        <f t="shared" si="6"/>
        <v>9</v>
      </c>
      <c r="AF23" s="7">
        <f t="shared" si="1"/>
        <v>0</v>
      </c>
      <c r="AG23" s="7">
        <f t="shared" si="2"/>
        <v>0.22222222222222221</v>
      </c>
      <c r="AH23" s="7">
        <f t="shared" si="3"/>
        <v>0.33333333333333331</v>
      </c>
      <c r="AI23" s="7">
        <f t="shared" si="4"/>
        <v>0.44444444444444442</v>
      </c>
      <c r="AJ23" s="6">
        <f t="shared" si="7"/>
        <v>0</v>
      </c>
      <c r="AK23" s="6">
        <f t="shared" si="8"/>
        <v>2</v>
      </c>
      <c r="AL23" s="6">
        <f t="shared" si="9"/>
        <v>3</v>
      </c>
      <c r="AM23" s="6">
        <f t="shared" si="10"/>
        <v>4</v>
      </c>
      <c r="AN23" s="19">
        <v>83.041702270507813</v>
      </c>
      <c r="AO23" s="19">
        <v>98.799697875976563</v>
      </c>
      <c r="AP23" s="19">
        <v>132.02999877929687</v>
      </c>
      <c r="AQ23" s="19">
        <v>149.25700378417969</v>
      </c>
      <c r="AR23" s="19">
        <v>160.06900024414062</v>
      </c>
      <c r="AS23" s="19">
        <v>167.84100341796875</v>
      </c>
      <c r="AT23" s="19">
        <v>153.46000671386719</v>
      </c>
      <c r="AU23" s="19">
        <v>122.45600128173828</v>
      </c>
      <c r="AV23" s="19">
        <v>82.171401977539063</v>
      </c>
      <c r="AW23" s="19"/>
      <c r="AX23" s="19"/>
    </row>
    <row r="24" spans="1:55" x14ac:dyDescent="0.25">
      <c r="A24" s="7" t="s">
        <v>97</v>
      </c>
      <c r="B24" s="7" t="s">
        <v>99</v>
      </c>
      <c r="C24" s="7" t="s">
        <v>141</v>
      </c>
      <c r="D24" s="7">
        <v>7</v>
      </c>
      <c r="E24" s="6">
        <v>3</v>
      </c>
      <c r="F24" s="6">
        <v>1</v>
      </c>
      <c r="G24" s="6">
        <v>0</v>
      </c>
      <c r="H24" s="7">
        <f t="shared" si="0"/>
        <v>3</v>
      </c>
      <c r="I24" s="7">
        <v>1.99</v>
      </c>
      <c r="J24" s="7">
        <v>0</v>
      </c>
      <c r="K24" s="7">
        <v>1</v>
      </c>
      <c r="L24" s="7">
        <f t="shared" si="5"/>
        <v>1</v>
      </c>
      <c r="M24" s="7">
        <v>0</v>
      </c>
      <c r="N24" s="7">
        <v>0</v>
      </c>
      <c r="O24" s="7">
        <v>394</v>
      </c>
      <c r="P24" s="7">
        <v>9.139589786529541</v>
      </c>
      <c r="Q24" s="7">
        <v>10.363924980163574</v>
      </c>
      <c r="R24" s="7">
        <v>13.83804988861084</v>
      </c>
      <c r="S24" s="7">
        <v>4.2196499109268188</v>
      </c>
      <c r="T24" s="7">
        <v>5.3982200622558594</v>
      </c>
      <c r="U24" s="7">
        <v>6.8787202835083008</v>
      </c>
      <c r="V24" s="7">
        <v>0.42273600399494171</v>
      </c>
      <c r="W24" s="7">
        <v>0.36456349492073059</v>
      </c>
      <c r="X24" s="7">
        <v>225.22450256347656</v>
      </c>
      <c r="Y24" s="7">
        <v>114.67850112915039</v>
      </c>
      <c r="Z24" s="7">
        <v>13.031100273132324</v>
      </c>
      <c r="AA24" s="7">
        <v>0.96110951900482178</v>
      </c>
      <c r="AB24" s="13">
        <v>734</v>
      </c>
      <c r="AC24" s="7" t="s">
        <v>100</v>
      </c>
      <c r="AD24" s="7" t="s">
        <v>100</v>
      </c>
      <c r="AE24" s="7">
        <f t="shared" si="6"/>
        <v>6</v>
      </c>
      <c r="AF24" s="7">
        <f t="shared" si="1"/>
        <v>0</v>
      </c>
      <c r="AG24" s="7">
        <f t="shared" si="2"/>
        <v>0.33333333333333331</v>
      </c>
      <c r="AH24" s="7">
        <f t="shared" si="3"/>
        <v>0.16666666666666666</v>
      </c>
      <c r="AI24" s="7">
        <f t="shared" si="4"/>
        <v>0.5</v>
      </c>
      <c r="AJ24" s="6">
        <f t="shared" si="7"/>
        <v>0</v>
      </c>
      <c r="AK24" s="6">
        <f t="shared" si="8"/>
        <v>2</v>
      </c>
      <c r="AL24" s="6">
        <f t="shared" si="9"/>
        <v>1</v>
      </c>
      <c r="AM24" s="6">
        <f t="shared" si="10"/>
        <v>3</v>
      </c>
      <c r="AN24" s="19">
        <v>68.306602478027344</v>
      </c>
      <c r="AO24" s="19">
        <v>79.100502014160156</v>
      </c>
      <c r="AP24" s="19">
        <v>136.46699523925781</v>
      </c>
      <c r="AQ24" s="19">
        <v>152.43699645996094</v>
      </c>
      <c r="AR24" s="19">
        <v>115.90799713134766</v>
      </c>
      <c r="AS24" s="19">
        <v>166.031005859375</v>
      </c>
    </row>
    <row r="25" spans="1:55" x14ac:dyDescent="0.25">
      <c r="A25" s="7" t="s">
        <v>97</v>
      </c>
      <c r="B25" s="7" t="s">
        <v>101</v>
      </c>
      <c r="C25" s="7" t="s">
        <v>142</v>
      </c>
      <c r="D25" s="7">
        <v>1</v>
      </c>
      <c r="E25" s="6">
        <v>3</v>
      </c>
      <c r="F25" s="6">
        <v>1</v>
      </c>
      <c r="G25" s="6">
        <v>0</v>
      </c>
      <c r="H25" s="7">
        <f t="shared" si="0"/>
        <v>3</v>
      </c>
      <c r="I25" s="7">
        <v>3.79</v>
      </c>
      <c r="J25" s="7">
        <v>1</v>
      </c>
      <c r="K25" s="7">
        <v>0</v>
      </c>
      <c r="L25" s="7">
        <f t="shared" si="5"/>
        <v>1</v>
      </c>
      <c r="M25" s="7">
        <v>1</v>
      </c>
      <c r="N25" s="7">
        <v>0</v>
      </c>
      <c r="O25" s="7">
        <v>990.47698974609375</v>
      </c>
      <c r="P25" s="7">
        <v>14.256599903106689</v>
      </c>
      <c r="Q25" s="7">
        <v>17.323800086975098</v>
      </c>
      <c r="R25" s="7">
        <v>23.996950149536133</v>
      </c>
      <c r="S25" s="7">
        <v>6.9304599761962891</v>
      </c>
      <c r="T25" s="7">
        <v>8.3553199768066406</v>
      </c>
      <c r="U25" s="7">
        <v>11.267599582672119</v>
      </c>
      <c r="V25" s="7">
        <v>0.36254900693893433</v>
      </c>
      <c r="W25" s="7">
        <v>0.4371345043182373</v>
      </c>
      <c r="X25" s="7">
        <v>205.79500579833984</v>
      </c>
      <c r="Y25" s="7">
        <v>180.28749847412109</v>
      </c>
      <c r="Z25" s="7">
        <v>14.712600231170654</v>
      </c>
      <c r="AA25" s="7">
        <v>0.93490800261497498</v>
      </c>
      <c r="AB25" s="13">
        <v>2656</v>
      </c>
      <c r="AC25" s="7" t="s">
        <v>100</v>
      </c>
      <c r="AD25" s="7" t="s">
        <v>100</v>
      </c>
      <c r="AE25" s="7">
        <f t="shared" si="6"/>
        <v>11</v>
      </c>
      <c r="AF25" s="7">
        <f t="shared" si="1"/>
        <v>0</v>
      </c>
      <c r="AG25" s="7">
        <f t="shared" si="2"/>
        <v>0.36363636363636365</v>
      </c>
      <c r="AH25" s="7">
        <f t="shared" si="3"/>
        <v>0.36363636363636365</v>
      </c>
      <c r="AI25" s="7">
        <f t="shared" si="4"/>
        <v>0.27272727272727271</v>
      </c>
      <c r="AJ25" s="6">
        <f t="shared" si="7"/>
        <v>0</v>
      </c>
      <c r="AK25" s="6">
        <f t="shared" si="8"/>
        <v>4</v>
      </c>
      <c r="AL25" s="6">
        <f t="shared" si="9"/>
        <v>4</v>
      </c>
      <c r="AM25" s="6">
        <f t="shared" si="10"/>
        <v>3</v>
      </c>
      <c r="AN25" s="19">
        <v>61.368301391601563</v>
      </c>
      <c r="AO25" s="19">
        <v>94.820602416992188</v>
      </c>
      <c r="AP25" s="19">
        <v>105.20200347900391</v>
      </c>
      <c r="AQ25" s="19">
        <v>146.50199890136719</v>
      </c>
      <c r="AR25" s="19">
        <v>156.822998046875</v>
      </c>
      <c r="AS25" s="19">
        <v>137.00100708007812</v>
      </c>
      <c r="AT25" s="6">
        <v>131.072998046875</v>
      </c>
      <c r="AU25" s="6">
        <v>128.03599548339844</v>
      </c>
      <c r="AV25" s="6">
        <v>60.50830078125</v>
      </c>
      <c r="AW25" s="6">
        <v>61.150901794433594</v>
      </c>
      <c r="AX25" s="6">
        <v>59.596698760986328</v>
      </c>
    </row>
    <row r="26" spans="1:55" x14ac:dyDescent="0.25">
      <c r="A26" s="7" t="s">
        <v>97</v>
      </c>
      <c r="B26" s="7" t="s">
        <v>101</v>
      </c>
      <c r="C26" s="7" t="s">
        <v>143</v>
      </c>
      <c r="D26" s="7">
        <v>2</v>
      </c>
      <c r="E26" s="6">
        <v>1</v>
      </c>
      <c r="F26" s="6">
        <v>1</v>
      </c>
      <c r="G26" s="6">
        <v>1</v>
      </c>
      <c r="H26" s="7">
        <f t="shared" si="0"/>
        <v>4</v>
      </c>
      <c r="I26" s="7">
        <v>5.13</v>
      </c>
      <c r="J26" s="7">
        <v>3</v>
      </c>
      <c r="K26" s="7">
        <v>2</v>
      </c>
      <c r="L26" s="7">
        <f t="shared" si="5"/>
        <v>5</v>
      </c>
      <c r="M26" s="7">
        <v>0</v>
      </c>
      <c r="N26" s="7">
        <v>0</v>
      </c>
      <c r="O26" s="7">
        <v>783.073486328125</v>
      </c>
      <c r="P26" s="7">
        <v>13.015200138092041</v>
      </c>
      <c r="Q26" s="7">
        <v>15.451550006866455</v>
      </c>
      <c r="R26" s="7">
        <v>22.102950096130371</v>
      </c>
      <c r="S26" s="7">
        <v>6.1657299995422363</v>
      </c>
      <c r="T26" s="7">
        <v>7.5710148811340332</v>
      </c>
      <c r="U26" s="7">
        <v>9.8329248428344727</v>
      </c>
      <c r="V26" s="7">
        <v>0.37887950241565704</v>
      </c>
      <c r="W26" s="7">
        <v>0.40324600040912628</v>
      </c>
      <c r="X26" s="7">
        <v>186.802001953125</v>
      </c>
      <c r="Y26" s="7">
        <v>196.10199737548828</v>
      </c>
      <c r="Z26" s="7">
        <v>11.470149993896484</v>
      </c>
      <c r="AA26" s="7">
        <v>0.94044399261474609</v>
      </c>
      <c r="AB26" s="13">
        <v>1885</v>
      </c>
      <c r="AC26" s="7" t="s">
        <v>100</v>
      </c>
      <c r="AD26" s="7" t="s">
        <v>100</v>
      </c>
      <c r="AE26" s="7">
        <f t="shared" si="6"/>
        <v>9</v>
      </c>
      <c r="AF26" s="7">
        <f t="shared" si="1"/>
        <v>0</v>
      </c>
      <c r="AG26" s="7">
        <f t="shared" si="2"/>
        <v>0.22222222222222221</v>
      </c>
      <c r="AH26" s="7">
        <f t="shared" si="3"/>
        <v>0.44444444444444442</v>
      </c>
      <c r="AI26" s="7">
        <f t="shared" si="4"/>
        <v>0.33333333333333331</v>
      </c>
      <c r="AJ26" s="6">
        <f t="shared" si="7"/>
        <v>0</v>
      </c>
      <c r="AK26" s="6">
        <f t="shared" si="8"/>
        <v>2</v>
      </c>
      <c r="AL26" s="6">
        <f t="shared" si="9"/>
        <v>4</v>
      </c>
      <c r="AM26" s="6">
        <f t="shared" si="10"/>
        <v>3</v>
      </c>
      <c r="AN26" s="19">
        <v>66.116096496582031</v>
      </c>
      <c r="AO26" s="19">
        <v>56.678298950195312</v>
      </c>
      <c r="AP26" s="19">
        <v>102.82700347900391</v>
      </c>
      <c r="AQ26" s="19">
        <v>102.68399810791016</v>
      </c>
      <c r="AR26" s="19">
        <v>154.26499938964844</v>
      </c>
      <c r="AS26" s="19">
        <v>144.14199829101562</v>
      </c>
      <c r="AT26" s="19">
        <v>163.94900512695312</v>
      </c>
      <c r="AU26" s="19">
        <v>108.94400024414062</v>
      </c>
      <c r="AV26" s="19">
        <v>91.334297180175781</v>
      </c>
      <c r="AW26" s="19"/>
    </row>
    <row r="27" spans="1:55" x14ac:dyDescent="0.25">
      <c r="A27" s="7" t="s">
        <v>97</v>
      </c>
      <c r="B27" s="7" t="s">
        <v>101</v>
      </c>
      <c r="C27" s="7" t="s">
        <v>144</v>
      </c>
      <c r="D27" s="7">
        <v>3</v>
      </c>
      <c r="E27" s="6">
        <v>2</v>
      </c>
      <c r="F27" s="6">
        <v>1</v>
      </c>
      <c r="G27" s="6">
        <v>0</v>
      </c>
      <c r="H27" s="7">
        <f t="shared" si="0"/>
        <v>3</v>
      </c>
      <c r="I27" s="7">
        <v>4.05</v>
      </c>
      <c r="J27" s="7">
        <v>2</v>
      </c>
      <c r="K27" s="7">
        <v>0</v>
      </c>
      <c r="L27" s="7">
        <f t="shared" si="5"/>
        <v>2</v>
      </c>
      <c r="M27" s="7">
        <v>1</v>
      </c>
      <c r="N27" s="7">
        <v>0</v>
      </c>
      <c r="O27" s="7">
        <v>993.22500610351562</v>
      </c>
      <c r="P27" s="7">
        <v>15.737200260162354</v>
      </c>
      <c r="Q27" s="7">
        <v>17.837399482727051</v>
      </c>
      <c r="R27" s="7">
        <v>25.809000015258789</v>
      </c>
      <c r="S27" s="7">
        <v>7.2046599388122559</v>
      </c>
      <c r="T27" s="7">
        <v>8.9479250907897949</v>
      </c>
      <c r="U27" s="7">
        <v>10.533949851989746</v>
      </c>
      <c r="V27" s="7">
        <v>0.38300150632858276</v>
      </c>
      <c r="W27" s="7">
        <v>0.31852699816226959</v>
      </c>
      <c r="X27" s="7">
        <v>168.88899993896484</v>
      </c>
      <c r="Y27" s="7">
        <v>194.37799835205078</v>
      </c>
      <c r="Z27" s="7">
        <v>17.797699928283691</v>
      </c>
      <c r="AA27" s="7">
        <v>0.9285610020160675</v>
      </c>
      <c r="AB27" s="13">
        <v>2633</v>
      </c>
      <c r="AC27" s="7" t="s">
        <v>100</v>
      </c>
      <c r="AD27" s="7" t="s">
        <v>100</v>
      </c>
      <c r="AE27" s="7">
        <f t="shared" si="6"/>
        <v>7</v>
      </c>
      <c r="AF27" s="7">
        <f t="shared" si="1"/>
        <v>0</v>
      </c>
      <c r="AG27" s="7">
        <f t="shared" si="2"/>
        <v>0.14285714285714285</v>
      </c>
      <c r="AH27" s="7">
        <f t="shared" si="3"/>
        <v>0.42857142857142855</v>
      </c>
      <c r="AI27" s="7">
        <f t="shared" si="4"/>
        <v>0.42857142857142855</v>
      </c>
      <c r="AJ27" s="6">
        <f t="shared" si="7"/>
        <v>0</v>
      </c>
      <c r="AK27" s="6">
        <f t="shared" si="8"/>
        <v>1</v>
      </c>
      <c r="AL27" s="6">
        <f t="shared" si="9"/>
        <v>3</v>
      </c>
      <c r="AM27" s="6">
        <f t="shared" si="10"/>
        <v>3</v>
      </c>
      <c r="AN27" s="19">
        <v>100.53900146484375</v>
      </c>
      <c r="AO27" s="19">
        <v>77.238899230957031</v>
      </c>
      <c r="AP27" s="19">
        <v>103.11799621582031</v>
      </c>
      <c r="AQ27" s="19">
        <v>146.21400451660156</v>
      </c>
      <c r="AR27" s="19">
        <v>162.98599243164062</v>
      </c>
      <c r="AS27" s="19">
        <v>144.83099365234375</v>
      </c>
      <c r="AT27" s="19">
        <v>118.927001953125</v>
      </c>
      <c r="AU27" s="19"/>
      <c r="AV27" s="19"/>
    </row>
    <row r="28" spans="1:55" x14ac:dyDescent="0.25">
      <c r="A28" s="7" t="s">
        <v>106</v>
      </c>
      <c r="B28" s="7" t="s">
        <v>107</v>
      </c>
      <c r="C28" s="7" t="s">
        <v>145</v>
      </c>
      <c r="D28" s="7">
        <v>1</v>
      </c>
      <c r="E28" s="6">
        <v>2</v>
      </c>
      <c r="F28" s="6">
        <v>1</v>
      </c>
      <c r="G28" s="6">
        <v>1</v>
      </c>
      <c r="H28" s="7">
        <f t="shared" si="0"/>
        <v>4</v>
      </c>
      <c r="I28" s="7">
        <v>4.5599999999999996</v>
      </c>
      <c r="J28" s="7">
        <v>5</v>
      </c>
      <c r="K28" s="7">
        <v>2</v>
      </c>
      <c r="L28" s="7">
        <f t="shared" si="5"/>
        <v>7</v>
      </c>
      <c r="M28" s="7">
        <v>1</v>
      </c>
      <c r="N28" s="7">
        <v>1</v>
      </c>
      <c r="O28" s="7">
        <v>1136.6849975585937</v>
      </c>
      <c r="P28" s="7">
        <v>12.285149574279785</v>
      </c>
      <c r="Q28" s="7">
        <v>17.515750885009766</v>
      </c>
      <c r="R28" s="7">
        <v>35.564949035644531</v>
      </c>
      <c r="S28" s="7">
        <v>5.7399749755859375</v>
      </c>
      <c r="T28" s="7">
        <v>8.3476753234863281</v>
      </c>
      <c r="U28" s="7">
        <v>15.265450477600098</v>
      </c>
      <c r="V28" s="7">
        <v>0.36014950275421143</v>
      </c>
      <c r="W28" s="7">
        <v>0.49913100898265839</v>
      </c>
      <c r="X28" s="7">
        <v>192.61250305175781</v>
      </c>
      <c r="Y28" s="7">
        <v>113.62150192260742</v>
      </c>
      <c r="Z28" s="7">
        <v>53.073648452758789</v>
      </c>
      <c r="AA28" s="7">
        <v>0.86344701051712036</v>
      </c>
      <c r="AB28" s="13">
        <v>2888</v>
      </c>
      <c r="AC28" s="7" t="s">
        <v>100</v>
      </c>
      <c r="AD28" s="7" t="s">
        <v>100</v>
      </c>
      <c r="AE28" s="7">
        <f t="shared" si="6"/>
        <v>11</v>
      </c>
      <c r="AF28" s="7">
        <f t="shared" si="1"/>
        <v>0</v>
      </c>
      <c r="AG28" s="7">
        <f t="shared" si="2"/>
        <v>0.27272727272727271</v>
      </c>
      <c r="AH28" s="7">
        <f t="shared" si="3"/>
        <v>0.54545454545454541</v>
      </c>
      <c r="AI28" s="7">
        <f t="shared" si="4"/>
        <v>0.18181818181818182</v>
      </c>
      <c r="AJ28" s="6">
        <f t="shared" si="7"/>
        <v>0</v>
      </c>
      <c r="AK28" s="6">
        <f t="shared" si="8"/>
        <v>3</v>
      </c>
      <c r="AL28" s="6">
        <f t="shared" si="9"/>
        <v>6</v>
      </c>
      <c r="AM28" s="6">
        <f t="shared" si="10"/>
        <v>2</v>
      </c>
      <c r="AN28" s="6">
        <v>103.63999938964844</v>
      </c>
      <c r="AO28" s="6">
        <v>130.13999938964844</v>
      </c>
      <c r="AP28" s="6">
        <v>61.951999664306641</v>
      </c>
      <c r="AQ28" s="6">
        <v>98.709602355957031</v>
      </c>
      <c r="AR28" s="6">
        <v>83.354103088378906</v>
      </c>
      <c r="AS28" s="6">
        <v>114.60500335693359</v>
      </c>
      <c r="AT28" s="6">
        <v>84.965599060058594</v>
      </c>
      <c r="AU28" s="6">
        <v>101.72699737548828</v>
      </c>
      <c r="AV28" s="6">
        <v>171.052001953125</v>
      </c>
      <c r="AW28" s="6">
        <v>163.42900085449219</v>
      </c>
      <c r="AX28" s="6">
        <v>133.68800354003906</v>
      </c>
    </row>
    <row r="29" spans="1:55" x14ac:dyDescent="0.25">
      <c r="A29" s="7" t="s">
        <v>106</v>
      </c>
      <c r="B29" s="7" t="s">
        <v>107</v>
      </c>
      <c r="C29" s="7" t="s">
        <v>146</v>
      </c>
      <c r="D29" s="7">
        <v>2</v>
      </c>
      <c r="E29" s="6">
        <v>2</v>
      </c>
      <c r="F29" s="6">
        <v>1</v>
      </c>
      <c r="G29" s="6">
        <v>1</v>
      </c>
      <c r="H29" s="7">
        <f t="shared" si="0"/>
        <v>4</v>
      </c>
      <c r="I29" s="7">
        <v>2.79</v>
      </c>
      <c r="J29" s="7">
        <v>1</v>
      </c>
      <c r="K29" s="7">
        <v>0</v>
      </c>
      <c r="L29" s="7">
        <f t="shared" si="5"/>
        <v>1</v>
      </c>
      <c r="M29" s="7">
        <v>0</v>
      </c>
      <c r="N29" s="7">
        <v>1</v>
      </c>
      <c r="O29" s="7">
        <v>820.44451904296875</v>
      </c>
      <c r="P29" s="7">
        <v>14.291599750518799</v>
      </c>
      <c r="Q29" s="7">
        <v>15.263200283050537</v>
      </c>
      <c r="R29" s="7">
        <v>21.876299858093262</v>
      </c>
      <c r="S29" s="7">
        <v>6.9300651550292969</v>
      </c>
      <c r="T29" s="7">
        <v>7.281635046005249</v>
      </c>
      <c r="U29" s="7">
        <v>10.197749614715576</v>
      </c>
      <c r="V29" s="7">
        <v>0.26234649121761322</v>
      </c>
      <c r="W29" s="7">
        <v>0.4889104813337326</v>
      </c>
      <c r="X29" s="7">
        <v>160.76950073242187</v>
      </c>
      <c r="Y29" s="7">
        <v>196.64399719238281</v>
      </c>
      <c r="Z29" s="7">
        <v>43.404998779296875</v>
      </c>
      <c r="AA29" s="7">
        <v>0.93836349248886108</v>
      </c>
      <c r="AB29" s="13">
        <v>2009</v>
      </c>
      <c r="AC29" s="7">
        <v>262</v>
      </c>
      <c r="AD29" s="7">
        <v>742</v>
      </c>
      <c r="AE29" s="7">
        <f t="shared" ref="AE29:AE36" si="11">SUM(AJ29:AM29)</f>
        <v>9</v>
      </c>
      <c r="AF29" s="7">
        <f t="shared" ref="AF29:AF36" si="12">AJ29/$AE29</f>
        <v>0</v>
      </c>
      <c r="AG29" s="7">
        <f t="shared" ref="AG29:AG36" si="13">AK29/$AE29</f>
        <v>0.33333333333333331</v>
      </c>
      <c r="AH29" s="7">
        <f t="shared" ref="AH29:AH36" si="14">AL29/$AE29</f>
        <v>0.33333333333333331</v>
      </c>
      <c r="AI29" s="7">
        <f t="shared" ref="AI29:AI36" si="15">AM29/$AE29</f>
        <v>0.33333333333333331</v>
      </c>
      <c r="AJ29" s="6">
        <f t="shared" si="7"/>
        <v>0</v>
      </c>
      <c r="AK29" s="6">
        <f t="shared" si="8"/>
        <v>3</v>
      </c>
      <c r="AL29" s="6">
        <f t="shared" si="9"/>
        <v>3</v>
      </c>
      <c r="AM29" s="6">
        <f t="shared" si="10"/>
        <v>3</v>
      </c>
      <c r="AN29" s="6">
        <v>70.779899597167969</v>
      </c>
      <c r="AO29" s="6">
        <v>69.355400085449219</v>
      </c>
      <c r="AP29" s="6">
        <v>77.311897277832031</v>
      </c>
      <c r="AQ29" s="6">
        <v>107.05899810791016</v>
      </c>
      <c r="AR29" s="6">
        <v>140.92599487304688</v>
      </c>
      <c r="AS29" s="6">
        <v>118.16200256347656</v>
      </c>
      <c r="AT29" s="6">
        <v>156.96099853515625</v>
      </c>
      <c r="AU29" s="6">
        <v>142.10600280761719</v>
      </c>
      <c r="AV29" s="6">
        <v>107.02799987792969</v>
      </c>
    </row>
    <row r="30" spans="1:55" x14ac:dyDescent="0.25">
      <c r="A30" s="7" t="s">
        <v>106</v>
      </c>
      <c r="B30" s="7" t="s">
        <v>108</v>
      </c>
      <c r="C30" s="7" t="s">
        <v>147</v>
      </c>
      <c r="D30" s="7">
        <v>1</v>
      </c>
      <c r="E30" s="6">
        <v>1</v>
      </c>
      <c r="F30" s="6">
        <v>1</v>
      </c>
      <c r="G30" s="6">
        <v>1</v>
      </c>
      <c r="H30" s="7">
        <f t="shared" si="0"/>
        <v>4</v>
      </c>
      <c r="I30" s="7">
        <v>3.61</v>
      </c>
      <c r="J30" s="7">
        <v>2</v>
      </c>
      <c r="K30" s="7">
        <v>1</v>
      </c>
      <c r="L30" s="7">
        <f t="shared" si="5"/>
        <v>3</v>
      </c>
      <c r="M30" s="7">
        <v>1</v>
      </c>
      <c r="N30" s="7">
        <v>0</v>
      </c>
      <c r="O30" s="7">
        <v>989.85247802734375</v>
      </c>
      <c r="P30" s="7">
        <v>11.189599990844727</v>
      </c>
      <c r="Q30" s="7">
        <v>17.87969970703125</v>
      </c>
      <c r="R30" s="7">
        <v>25.803150177001953</v>
      </c>
      <c r="S30" s="7">
        <v>5.1541199684143066</v>
      </c>
      <c r="T30" s="7">
        <v>8.5507602691650391</v>
      </c>
      <c r="U30" s="7">
        <v>13.437599658966064</v>
      </c>
      <c r="V30" s="7">
        <v>0.45506300032138824</v>
      </c>
      <c r="W30" s="7">
        <v>0.38484299182891846</v>
      </c>
      <c r="X30" s="7">
        <v>194.29650115966797</v>
      </c>
      <c r="Y30" s="7">
        <v>152.5</v>
      </c>
      <c r="Z30" s="7">
        <v>14.394900321960449</v>
      </c>
      <c r="AA30" s="7">
        <v>0.87551000714302063</v>
      </c>
      <c r="AB30" s="13">
        <v>2399</v>
      </c>
      <c r="AC30" s="7" t="s">
        <v>100</v>
      </c>
      <c r="AD30" s="7" t="s">
        <v>100</v>
      </c>
      <c r="AE30" s="7">
        <f t="shared" si="11"/>
        <v>6</v>
      </c>
      <c r="AF30" s="7">
        <f t="shared" si="12"/>
        <v>0.16666666666666666</v>
      </c>
      <c r="AG30" s="7">
        <f t="shared" si="13"/>
        <v>0.16666666666666666</v>
      </c>
      <c r="AH30" s="7">
        <f t="shared" si="14"/>
        <v>0.16666666666666666</v>
      </c>
      <c r="AI30" s="7">
        <f t="shared" si="15"/>
        <v>0.5</v>
      </c>
      <c r="AJ30" s="6">
        <f t="shared" si="7"/>
        <v>1</v>
      </c>
      <c r="AK30" s="6">
        <f t="shared" si="8"/>
        <v>1</v>
      </c>
      <c r="AL30" s="6">
        <f t="shared" si="9"/>
        <v>1</v>
      </c>
      <c r="AM30" s="6">
        <f t="shared" si="10"/>
        <v>3</v>
      </c>
      <c r="AN30" s="6">
        <v>61.927700042724609</v>
      </c>
      <c r="AO30" s="6">
        <v>34.136199951171875</v>
      </c>
      <c r="AP30" s="6">
        <v>124.62300109863281</v>
      </c>
      <c r="AQ30" s="6">
        <v>169.10400390625</v>
      </c>
      <c r="AR30" s="6">
        <v>165.62399291992187</v>
      </c>
      <c r="AS30" s="6">
        <v>149.55499267578125</v>
      </c>
    </row>
    <row r="31" spans="1:55" x14ac:dyDescent="0.25">
      <c r="A31" s="7" t="s">
        <v>106</v>
      </c>
      <c r="B31" s="7" t="s">
        <v>108</v>
      </c>
      <c r="C31" s="7" t="s">
        <v>147</v>
      </c>
      <c r="D31" s="7">
        <v>2</v>
      </c>
      <c r="E31" s="6">
        <v>1</v>
      </c>
      <c r="F31" s="6">
        <v>1</v>
      </c>
      <c r="G31" s="6">
        <v>1</v>
      </c>
      <c r="H31" s="7">
        <f t="shared" si="0"/>
        <v>4</v>
      </c>
      <c r="I31" s="7">
        <v>2.27</v>
      </c>
      <c r="J31" s="7">
        <v>0</v>
      </c>
      <c r="K31" s="7">
        <v>1</v>
      </c>
      <c r="L31" s="7">
        <f t="shared" si="5"/>
        <v>1</v>
      </c>
      <c r="M31" s="7">
        <v>0</v>
      </c>
      <c r="N31" s="7">
        <v>1</v>
      </c>
      <c r="O31" s="7">
        <v>797.28851318359375</v>
      </c>
      <c r="P31" s="7">
        <v>11.54925012588501</v>
      </c>
      <c r="Q31" s="7">
        <v>15.56564998626709</v>
      </c>
      <c r="R31" s="7">
        <v>25.868650436401367</v>
      </c>
      <c r="S31" s="7">
        <v>5.4413399696350098</v>
      </c>
      <c r="T31" s="7">
        <v>7.2751750946044922</v>
      </c>
      <c r="U31" s="7">
        <v>11.365050315856934</v>
      </c>
      <c r="V31" s="7">
        <v>0.39189399778842926</v>
      </c>
      <c r="W31" s="7">
        <v>0.48746950924396515</v>
      </c>
      <c r="X31" s="7">
        <v>176.8070068359375</v>
      </c>
      <c r="Y31" s="7">
        <v>163.95449829101562</v>
      </c>
      <c r="Z31" s="7">
        <v>10.415199756622314</v>
      </c>
      <c r="AA31" s="7">
        <v>0.8994784951210022</v>
      </c>
      <c r="AB31" s="13">
        <v>1805</v>
      </c>
      <c r="AC31" s="7" t="s">
        <v>100</v>
      </c>
      <c r="AD31" s="7" t="s">
        <v>100</v>
      </c>
      <c r="AE31" s="7">
        <f t="shared" si="11"/>
        <v>6</v>
      </c>
      <c r="AF31" s="7">
        <f t="shared" si="12"/>
        <v>0</v>
      </c>
      <c r="AG31" s="7">
        <f t="shared" si="13"/>
        <v>0</v>
      </c>
      <c r="AH31" s="7">
        <f t="shared" si="14"/>
        <v>0.83333333333333337</v>
      </c>
      <c r="AI31" s="7">
        <f t="shared" si="15"/>
        <v>0.16666666666666666</v>
      </c>
      <c r="AJ31" s="6">
        <f t="shared" si="7"/>
        <v>0</v>
      </c>
      <c r="AK31" s="6">
        <f t="shared" si="8"/>
        <v>0</v>
      </c>
      <c r="AL31" s="6">
        <f t="shared" si="9"/>
        <v>5</v>
      </c>
      <c r="AM31" s="6">
        <f t="shared" si="10"/>
        <v>1</v>
      </c>
      <c r="AN31" s="6">
        <v>93.284202575683594</v>
      </c>
      <c r="AO31" s="6">
        <v>107.86699676513672</v>
      </c>
      <c r="AP31" s="6">
        <v>125.38500213623047</v>
      </c>
      <c r="AQ31" s="6">
        <v>172.62800598144531</v>
      </c>
      <c r="AR31" s="6">
        <v>111.86399841308594</v>
      </c>
      <c r="AS31" s="6">
        <v>106.07700347900391</v>
      </c>
    </row>
    <row r="32" spans="1:55" x14ac:dyDescent="0.25">
      <c r="A32" s="7" t="s">
        <v>106</v>
      </c>
      <c r="B32" s="7" t="s">
        <v>108</v>
      </c>
      <c r="C32" s="23" t="s">
        <v>150</v>
      </c>
      <c r="D32" s="7">
        <v>3</v>
      </c>
      <c r="F32" s="6">
        <v>1</v>
      </c>
      <c r="G32" s="6">
        <v>1</v>
      </c>
      <c r="H32" s="7">
        <f t="shared" si="0"/>
        <v>4</v>
      </c>
      <c r="I32" s="7">
        <v>4.5</v>
      </c>
      <c r="J32" s="7">
        <v>1</v>
      </c>
      <c r="K32" s="7">
        <v>1</v>
      </c>
      <c r="L32" s="7">
        <f t="shared" si="5"/>
        <v>2</v>
      </c>
      <c r="M32" s="7">
        <v>0</v>
      </c>
      <c r="N32" s="7">
        <v>1</v>
      </c>
      <c r="O32" s="7">
        <v>1159.3599853515625</v>
      </c>
      <c r="P32" s="7">
        <v>15.283300399780273</v>
      </c>
      <c r="Q32" s="7">
        <v>20.523199081420898</v>
      </c>
      <c r="R32" s="7">
        <v>25.494199752807617</v>
      </c>
      <c r="S32" s="7">
        <v>7.3158302307128906</v>
      </c>
      <c r="T32" s="7">
        <v>9.6981296539306641</v>
      </c>
      <c r="U32" s="7">
        <v>11.461199760437012</v>
      </c>
      <c r="V32" s="7">
        <v>0.43821901082992554</v>
      </c>
      <c r="W32" s="7">
        <v>0.31790199875831604</v>
      </c>
      <c r="X32" s="7">
        <v>183.83999633789062</v>
      </c>
      <c r="Y32" s="7">
        <v>186.9320068359375</v>
      </c>
      <c r="Z32" s="7">
        <v>18.245399475097656</v>
      </c>
      <c r="AA32" s="7">
        <v>0.92331498861312866</v>
      </c>
      <c r="AB32" s="13">
        <v>3293</v>
      </c>
      <c r="AC32" s="7" t="s">
        <v>100</v>
      </c>
      <c r="AD32" s="7" t="s">
        <v>100</v>
      </c>
      <c r="AE32" s="7">
        <f t="shared" si="11"/>
        <v>11</v>
      </c>
      <c r="AF32" s="7">
        <f t="shared" si="12"/>
        <v>9.0909090909090912E-2</v>
      </c>
      <c r="AG32" s="7">
        <f t="shared" si="13"/>
        <v>0.18181818181818182</v>
      </c>
      <c r="AH32" s="7">
        <f t="shared" si="14"/>
        <v>0.36363636363636365</v>
      </c>
      <c r="AI32" s="7">
        <f t="shared" si="15"/>
        <v>0.36363636363636365</v>
      </c>
      <c r="AJ32" s="6">
        <f t="shared" si="7"/>
        <v>1</v>
      </c>
      <c r="AK32" s="6">
        <f t="shared" si="8"/>
        <v>2</v>
      </c>
      <c r="AL32" s="6">
        <f t="shared" si="9"/>
        <v>4</v>
      </c>
      <c r="AM32" s="6">
        <f t="shared" si="10"/>
        <v>4</v>
      </c>
      <c r="AN32" s="6">
        <v>64.421798706054687</v>
      </c>
      <c r="AO32" s="6">
        <v>70.978897094726563</v>
      </c>
      <c r="AP32" s="6">
        <v>35.943901062011719</v>
      </c>
      <c r="AQ32" s="6">
        <v>106.55899810791016</v>
      </c>
      <c r="AR32" s="6">
        <v>115.5989990234375</v>
      </c>
      <c r="AS32" s="6">
        <v>140.13200378417969</v>
      </c>
      <c r="AT32" s="6">
        <v>172.76899719238281</v>
      </c>
      <c r="AU32" s="6">
        <v>151.82400512695312</v>
      </c>
      <c r="AV32" s="6">
        <v>155.16700744628906</v>
      </c>
      <c r="AW32" s="6">
        <v>133.95899963378906</v>
      </c>
      <c r="AX32" s="6">
        <v>97.228797912597656</v>
      </c>
    </row>
    <row r="33" spans="1:49" x14ac:dyDescent="0.25">
      <c r="A33" s="7" t="s">
        <v>106</v>
      </c>
      <c r="B33" s="7" t="s">
        <v>111</v>
      </c>
      <c r="C33" s="7" t="s">
        <v>148</v>
      </c>
      <c r="D33" s="7">
        <v>1</v>
      </c>
      <c r="E33" s="6">
        <v>1</v>
      </c>
      <c r="F33" s="6">
        <v>1</v>
      </c>
      <c r="G33" s="6">
        <v>1</v>
      </c>
      <c r="H33" s="7">
        <f t="shared" si="0"/>
        <v>4</v>
      </c>
      <c r="I33" s="7">
        <v>3.2</v>
      </c>
      <c r="J33" s="7">
        <v>0</v>
      </c>
      <c r="K33" s="7">
        <v>2</v>
      </c>
      <c r="L33" s="7">
        <f t="shared" si="5"/>
        <v>2</v>
      </c>
      <c r="M33" s="7">
        <v>0</v>
      </c>
      <c r="N33" s="7">
        <v>0</v>
      </c>
      <c r="O33" s="7">
        <v>904.24151611328125</v>
      </c>
      <c r="P33" s="7">
        <v>15.122499942779541</v>
      </c>
      <c r="Q33" s="7">
        <v>17.467649459838867</v>
      </c>
      <c r="R33" s="7">
        <v>22.500900268554687</v>
      </c>
      <c r="S33" s="7">
        <v>7.2544701099395752</v>
      </c>
      <c r="T33" s="7">
        <v>8.1588349342346191</v>
      </c>
      <c r="U33" s="7">
        <v>9.949699878692627</v>
      </c>
      <c r="V33" s="7">
        <v>0.29291649162769318</v>
      </c>
      <c r="W33" s="7">
        <v>0.35162851214408875</v>
      </c>
      <c r="X33" s="7">
        <v>211.99600219726562</v>
      </c>
      <c r="Y33" s="7">
        <v>164.29349517822266</v>
      </c>
      <c r="Z33" s="7">
        <v>12.019899845123291</v>
      </c>
      <c r="AA33" s="7">
        <v>0.92779147624969482</v>
      </c>
      <c r="AB33" s="13">
        <v>2288</v>
      </c>
      <c r="AC33" s="7" t="s">
        <v>100</v>
      </c>
      <c r="AD33" s="7" t="s">
        <v>100</v>
      </c>
      <c r="AE33" s="7">
        <f t="shared" si="11"/>
        <v>6</v>
      </c>
      <c r="AF33" s="7">
        <f t="shared" si="12"/>
        <v>0</v>
      </c>
      <c r="AG33" s="7">
        <f t="shared" si="13"/>
        <v>0</v>
      </c>
      <c r="AH33" s="7">
        <f t="shared" si="14"/>
        <v>0.5</v>
      </c>
      <c r="AI33" s="7">
        <f t="shared" si="15"/>
        <v>0.5</v>
      </c>
      <c r="AJ33" s="6">
        <f t="shared" si="7"/>
        <v>0</v>
      </c>
      <c r="AK33" s="6">
        <f t="shared" si="8"/>
        <v>0</v>
      </c>
      <c r="AL33" s="6">
        <f t="shared" si="9"/>
        <v>3</v>
      </c>
      <c r="AM33" s="6">
        <f t="shared" si="10"/>
        <v>3</v>
      </c>
      <c r="AN33" s="6">
        <v>97.503799438476563</v>
      </c>
      <c r="AO33" s="6">
        <v>130.10099792480469</v>
      </c>
      <c r="AP33" s="6">
        <v>144.98599243164062</v>
      </c>
      <c r="AQ33" s="6">
        <v>173.26800537109375</v>
      </c>
      <c r="AR33" s="6">
        <v>151.35499572753906</v>
      </c>
      <c r="AS33" s="6">
        <v>120.04299926757812</v>
      </c>
    </row>
    <row r="34" spans="1:49" x14ac:dyDescent="0.25">
      <c r="A34" s="7" t="s">
        <v>106</v>
      </c>
      <c r="B34" s="24" t="s">
        <v>111</v>
      </c>
      <c r="C34" s="23" t="s">
        <v>150</v>
      </c>
      <c r="D34" s="7">
        <v>2</v>
      </c>
      <c r="F34" s="6">
        <v>1</v>
      </c>
      <c r="G34" s="6">
        <v>0</v>
      </c>
      <c r="H34" s="7">
        <f t="shared" si="0"/>
        <v>3</v>
      </c>
      <c r="I34" s="7">
        <v>5.07</v>
      </c>
      <c r="J34" s="7">
        <v>1</v>
      </c>
      <c r="K34" s="7">
        <v>2</v>
      </c>
      <c r="L34" s="7">
        <f t="shared" si="5"/>
        <v>3</v>
      </c>
      <c r="M34" s="7">
        <v>1</v>
      </c>
      <c r="N34" s="7">
        <v>0</v>
      </c>
      <c r="O34" s="7">
        <v>1137.6849975585937</v>
      </c>
      <c r="P34" s="7">
        <v>14.50724983215332</v>
      </c>
      <c r="Q34" s="7">
        <v>20.938599586486816</v>
      </c>
      <c r="R34" s="7">
        <v>25.89525032043457</v>
      </c>
      <c r="S34" s="7">
        <v>6.8516848087310791</v>
      </c>
      <c r="T34" s="7">
        <v>9.493804931640625</v>
      </c>
      <c r="U34" s="7">
        <v>12.562099933624268</v>
      </c>
      <c r="V34" s="7">
        <v>0.4515174925327301</v>
      </c>
      <c r="W34" s="7">
        <v>0.38576748967170715</v>
      </c>
      <c r="X34" s="7">
        <v>173.09949493408203</v>
      </c>
      <c r="Y34" s="7">
        <v>222.69150543212891</v>
      </c>
      <c r="Z34" s="7">
        <v>17.759349822998047</v>
      </c>
      <c r="AA34" s="7">
        <v>0.87493550777435303</v>
      </c>
      <c r="AB34" s="13">
        <v>2961</v>
      </c>
      <c r="AC34" s="7" t="s">
        <v>100</v>
      </c>
      <c r="AD34" s="7" t="s">
        <v>100</v>
      </c>
      <c r="AE34" s="7">
        <f t="shared" si="11"/>
        <v>6</v>
      </c>
      <c r="AF34" s="7">
        <f t="shared" si="12"/>
        <v>0.16666666666666666</v>
      </c>
      <c r="AG34" s="7">
        <f t="shared" si="13"/>
        <v>0</v>
      </c>
      <c r="AH34" s="7">
        <f t="shared" si="14"/>
        <v>0.66666666666666663</v>
      </c>
      <c r="AI34" s="7">
        <f t="shared" si="15"/>
        <v>0.16666666666666666</v>
      </c>
      <c r="AJ34" s="6">
        <f t="shared" si="7"/>
        <v>1</v>
      </c>
      <c r="AK34" s="6">
        <f t="shared" si="8"/>
        <v>0</v>
      </c>
      <c r="AL34" s="6">
        <f t="shared" si="9"/>
        <v>4</v>
      </c>
      <c r="AM34" s="6">
        <f t="shared" si="10"/>
        <v>1</v>
      </c>
      <c r="AN34" s="6">
        <v>36.742599487304687</v>
      </c>
      <c r="AO34" s="6">
        <v>112.15399932861328</v>
      </c>
      <c r="AP34" s="6">
        <v>121.06099700927734</v>
      </c>
      <c r="AQ34" s="6">
        <v>101.27300262451172</v>
      </c>
      <c r="AR34" s="6">
        <v>115.13700103759766</v>
      </c>
      <c r="AS34" s="6">
        <v>162.55000305175781</v>
      </c>
    </row>
    <row r="35" spans="1:49" x14ac:dyDescent="0.25">
      <c r="A35" s="7" t="s">
        <v>106</v>
      </c>
      <c r="B35" s="24" t="s">
        <v>111</v>
      </c>
      <c r="C35" s="7" t="s">
        <v>149</v>
      </c>
      <c r="D35" s="7">
        <v>3</v>
      </c>
      <c r="E35" s="6">
        <v>2</v>
      </c>
      <c r="F35" s="6">
        <v>1</v>
      </c>
      <c r="G35" s="6">
        <v>1</v>
      </c>
      <c r="H35" s="7">
        <f t="shared" si="0"/>
        <v>4</v>
      </c>
      <c r="I35" s="7">
        <v>4.47</v>
      </c>
      <c r="J35" s="7">
        <v>2</v>
      </c>
      <c r="K35" s="7">
        <v>2</v>
      </c>
      <c r="L35" s="7">
        <f t="shared" si="5"/>
        <v>4</v>
      </c>
      <c r="M35" s="7">
        <v>0</v>
      </c>
      <c r="N35" s="7">
        <v>1</v>
      </c>
      <c r="O35" s="7">
        <v>875.10598754882812</v>
      </c>
      <c r="P35" s="7">
        <v>13.598999977111816</v>
      </c>
      <c r="Q35" s="7">
        <v>14.769750118255615</v>
      </c>
      <c r="R35" s="7">
        <v>23.053349494934082</v>
      </c>
      <c r="S35" s="7">
        <v>6.4095349311828613</v>
      </c>
      <c r="T35" s="7">
        <v>7.2804601192474365</v>
      </c>
      <c r="U35" s="7">
        <v>11.431699752807617</v>
      </c>
      <c r="V35" s="7">
        <v>0.31919550895690918</v>
      </c>
      <c r="W35" s="7">
        <v>0.55866250395774841</v>
      </c>
      <c r="X35" s="7">
        <v>169.18000030517578</v>
      </c>
      <c r="Y35" s="7">
        <v>257.21951293945312</v>
      </c>
      <c r="Z35" s="7">
        <v>19.933699607849121</v>
      </c>
      <c r="AA35" s="7">
        <v>0.92849650979042053</v>
      </c>
      <c r="AB35" s="13">
        <v>2186</v>
      </c>
      <c r="AC35" s="7" t="s">
        <v>100</v>
      </c>
      <c r="AD35" s="7" t="s">
        <v>100</v>
      </c>
      <c r="AE35" s="7">
        <f t="shared" si="11"/>
        <v>10</v>
      </c>
      <c r="AF35" s="7">
        <f t="shared" si="12"/>
        <v>0</v>
      </c>
      <c r="AG35" s="7">
        <f t="shared" si="13"/>
        <v>0.4</v>
      </c>
      <c r="AH35" s="7">
        <f t="shared" si="14"/>
        <v>0.5</v>
      </c>
      <c r="AI35" s="7">
        <f t="shared" si="15"/>
        <v>0.1</v>
      </c>
      <c r="AJ35" s="6">
        <f t="shared" si="7"/>
        <v>0</v>
      </c>
      <c r="AK35" s="6">
        <f t="shared" si="8"/>
        <v>4</v>
      </c>
      <c r="AL35" s="6">
        <f t="shared" si="9"/>
        <v>5</v>
      </c>
      <c r="AM35" s="6">
        <f t="shared" si="10"/>
        <v>1</v>
      </c>
      <c r="AN35" s="6">
        <v>89.205101013183594</v>
      </c>
      <c r="AO35" s="6">
        <v>74.353599548339844</v>
      </c>
      <c r="AP35" s="6">
        <v>89.337997436523438</v>
      </c>
      <c r="AQ35" s="6">
        <v>123.31199645996094</v>
      </c>
      <c r="AR35" s="6">
        <v>115.39700317382812</v>
      </c>
      <c r="AS35" s="6">
        <v>132.04100036621094</v>
      </c>
      <c r="AT35" s="6">
        <v>179.03700256347656</v>
      </c>
      <c r="AU35" s="6">
        <v>134.24600219726562</v>
      </c>
      <c r="AV35" s="6">
        <v>70.821701049804687</v>
      </c>
      <c r="AW35" s="6">
        <v>114.17800140380859</v>
      </c>
    </row>
    <row r="36" spans="1:49" x14ac:dyDescent="0.25">
      <c r="A36" s="7" t="s">
        <v>106</v>
      </c>
      <c r="B36" s="7" t="s">
        <v>111</v>
      </c>
      <c r="C36" s="7" t="s">
        <v>151</v>
      </c>
      <c r="D36" s="7">
        <v>4</v>
      </c>
      <c r="E36" s="6">
        <v>1</v>
      </c>
      <c r="F36" s="6">
        <v>1</v>
      </c>
      <c r="G36" s="6">
        <v>1</v>
      </c>
      <c r="H36" s="7">
        <f t="shared" si="0"/>
        <v>4</v>
      </c>
      <c r="I36" s="7">
        <v>2.2799999999999998</v>
      </c>
      <c r="J36" s="7">
        <v>0</v>
      </c>
      <c r="K36" s="7">
        <v>0</v>
      </c>
      <c r="L36" s="7">
        <f>J36+K36</f>
        <v>0</v>
      </c>
      <c r="M36" s="7">
        <v>0</v>
      </c>
      <c r="N36" s="7">
        <v>0</v>
      </c>
      <c r="O36" s="7">
        <v>918.92300415039062</v>
      </c>
      <c r="P36" s="7">
        <v>13.844850063323975</v>
      </c>
      <c r="Q36" s="7">
        <v>17.020649909973145</v>
      </c>
      <c r="R36" s="7">
        <v>23.766599655151367</v>
      </c>
      <c r="S36" s="7">
        <v>6.8528251647949219</v>
      </c>
      <c r="T36" s="7">
        <v>8.3300752639770508</v>
      </c>
      <c r="U36" s="7">
        <v>10.314019680023193</v>
      </c>
      <c r="V36" s="7">
        <v>0.36746449768543243</v>
      </c>
      <c r="W36" s="7">
        <v>0.36473649740219116</v>
      </c>
      <c r="X36" s="7">
        <v>159.22299957275391</v>
      </c>
      <c r="Y36" s="7">
        <v>203.63500213623047</v>
      </c>
      <c r="Z36" s="7">
        <v>41.259450912475586</v>
      </c>
      <c r="AA36" s="7">
        <v>0.9400475025177002</v>
      </c>
      <c r="AB36" s="13">
        <v>2386</v>
      </c>
      <c r="AC36" s="7" t="s">
        <v>100</v>
      </c>
      <c r="AD36" s="7" t="s">
        <v>100</v>
      </c>
      <c r="AE36" s="7">
        <f t="shared" si="11"/>
        <v>9</v>
      </c>
      <c r="AF36" s="7">
        <f t="shared" si="12"/>
        <v>0</v>
      </c>
      <c r="AG36" s="7">
        <f t="shared" si="13"/>
        <v>0.22222222222222221</v>
      </c>
      <c r="AH36" s="7">
        <f t="shared" si="14"/>
        <v>0.22222222222222221</v>
      </c>
      <c r="AI36" s="7">
        <f t="shared" si="15"/>
        <v>0.55555555555555558</v>
      </c>
      <c r="AJ36" s="6">
        <f t="shared" si="7"/>
        <v>0</v>
      </c>
      <c r="AK36" s="6">
        <f t="shared" si="8"/>
        <v>2</v>
      </c>
      <c r="AL36" s="6">
        <f t="shared" si="9"/>
        <v>2</v>
      </c>
      <c r="AM36" s="6">
        <f t="shared" si="10"/>
        <v>5</v>
      </c>
      <c r="AN36" s="6">
        <v>97.955703735351563</v>
      </c>
      <c r="AO36" s="6">
        <v>52.186500549316406</v>
      </c>
      <c r="AP36" s="6">
        <v>65.994102478027344</v>
      </c>
      <c r="AQ36" s="6">
        <v>144.52799987792969</v>
      </c>
      <c r="AR36" s="6">
        <v>144.10499572753906</v>
      </c>
      <c r="AS36" s="6">
        <v>162.35400390625</v>
      </c>
      <c r="AT36" s="6">
        <v>130.71000671386719</v>
      </c>
      <c r="AU36" s="6">
        <v>155.10200500488281</v>
      </c>
      <c r="AV36" s="6">
        <v>142.71400451660156</v>
      </c>
    </row>
    <row r="37" spans="1:49" x14ac:dyDescent="0.25">
      <c r="H37" s="7">
        <f t="shared" si="0"/>
        <v>1</v>
      </c>
      <c r="AB37" s="13"/>
    </row>
    <row r="38" spans="1:49" x14ac:dyDescent="0.25">
      <c r="H38" s="7">
        <f t="shared" si="0"/>
        <v>1</v>
      </c>
      <c r="AB38" s="13"/>
    </row>
    <row r="39" spans="1:49" x14ac:dyDescent="0.25">
      <c r="H39" s="7">
        <f t="shared" si="0"/>
        <v>1</v>
      </c>
      <c r="AB39" s="13"/>
    </row>
    <row r="40" spans="1:49" x14ac:dyDescent="0.25">
      <c r="B40" s="24" t="s">
        <v>152</v>
      </c>
      <c r="H40" s="7">
        <f t="shared" si="0"/>
        <v>1</v>
      </c>
      <c r="AB40" s="13"/>
    </row>
    <row r="41" spans="1:49" x14ac:dyDescent="0.25">
      <c r="B41" s="23" t="s">
        <v>153</v>
      </c>
      <c r="H41" s="7">
        <f t="shared" si="0"/>
        <v>1</v>
      </c>
      <c r="AB41" s="13"/>
    </row>
    <row r="42" spans="1:49" x14ac:dyDescent="0.25">
      <c r="A42" s="25" t="s">
        <v>116</v>
      </c>
      <c r="B42" s="25">
        <v>1</v>
      </c>
      <c r="C42" s="25" t="s">
        <v>154</v>
      </c>
      <c r="H42" s="7">
        <f t="shared" si="0"/>
        <v>1</v>
      </c>
      <c r="AB42" s="13"/>
    </row>
    <row r="43" spans="1:49" x14ac:dyDescent="0.25">
      <c r="A43" s="25" t="s">
        <v>116</v>
      </c>
      <c r="B43" s="25">
        <v>2</v>
      </c>
      <c r="C43" s="25" t="s">
        <v>155</v>
      </c>
      <c r="H43" s="7">
        <f t="shared" si="0"/>
        <v>1</v>
      </c>
      <c r="AB43" s="13"/>
    </row>
    <row r="44" spans="1:49" x14ac:dyDescent="0.25">
      <c r="A44" s="25" t="s">
        <v>116</v>
      </c>
      <c r="B44" s="25">
        <v>3</v>
      </c>
      <c r="C44" s="25" t="s">
        <v>156</v>
      </c>
      <c r="H44" s="7">
        <f t="shared" si="0"/>
        <v>1</v>
      </c>
      <c r="AB44" s="13"/>
    </row>
    <row r="45" spans="1:49" x14ac:dyDescent="0.25">
      <c r="H45" s="7">
        <f t="shared" si="0"/>
        <v>1</v>
      </c>
      <c r="AB45" s="13"/>
    </row>
    <row r="46" spans="1:49" x14ac:dyDescent="0.25">
      <c r="H46" s="7">
        <f t="shared" si="0"/>
        <v>1</v>
      </c>
      <c r="AB46" s="13"/>
    </row>
    <row r="47" spans="1:49" x14ac:dyDescent="0.25">
      <c r="H47" s="7">
        <f t="shared" si="0"/>
        <v>1</v>
      </c>
      <c r="AB47" s="13"/>
    </row>
    <row r="48" spans="1:49" x14ac:dyDescent="0.25">
      <c r="H48" s="7">
        <f t="shared" si="0"/>
        <v>1</v>
      </c>
      <c r="AB48" s="13"/>
    </row>
    <row r="49" spans="8:48" x14ac:dyDescent="0.25">
      <c r="H49" s="7">
        <f t="shared" si="0"/>
        <v>1</v>
      </c>
      <c r="AB49" s="13"/>
    </row>
    <row r="50" spans="8:48" x14ac:dyDescent="0.25">
      <c r="H50" s="7">
        <f t="shared" si="0"/>
        <v>1</v>
      </c>
      <c r="AB50" s="13"/>
    </row>
    <row r="51" spans="8:48" x14ac:dyDescent="0.25">
      <c r="H51" s="7">
        <f t="shared" si="0"/>
        <v>1</v>
      </c>
      <c r="AB51" s="13"/>
    </row>
    <row r="52" spans="8:48" x14ac:dyDescent="0.25">
      <c r="H52" s="7">
        <f t="shared" si="0"/>
        <v>1</v>
      </c>
      <c r="AB52" s="13"/>
    </row>
    <row r="53" spans="8:48" x14ac:dyDescent="0.25">
      <c r="H53" s="7">
        <f t="shared" si="0"/>
        <v>1</v>
      </c>
      <c r="AB53" s="13"/>
    </row>
    <row r="54" spans="8:48" x14ac:dyDescent="0.25">
      <c r="H54" s="7">
        <f t="shared" si="0"/>
        <v>1</v>
      </c>
      <c r="AB54" s="13"/>
    </row>
    <row r="55" spans="8:48" x14ac:dyDescent="0.25">
      <c r="H55" s="7">
        <f t="shared" si="0"/>
        <v>1</v>
      </c>
      <c r="AB55" s="13"/>
    </row>
    <row r="56" spans="8:48" x14ac:dyDescent="0.25">
      <c r="H56" s="7">
        <f t="shared" si="0"/>
        <v>1</v>
      </c>
      <c r="AB56" s="13"/>
    </row>
    <row r="57" spans="8:48" x14ac:dyDescent="0.25">
      <c r="H57" s="7">
        <f t="shared" si="0"/>
        <v>1</v>
      </c>
      <c r="AB57" s="13"/>
    </row>
    <row r="58" spans="8:48" x14ac:dyDescent="0.25">
      <c r="H58" s="7">
        <f t="shared" si="0"/>
        <v>1</v>
      </c>
      <c r="AB58" s="13"/>
    </row>
    <row r="59" spans="8:48" x14ac:dyDescent="0.25">
      <c r="H59" s="7">
        <f t="shared" si="0"/>
        <v>1</v>
      </c>
      <c r="AB59" s="13"/>
    </row>
    <row r="60" spans="8:48" x14ac:dyDescent="0.25">
      <c r="H60" s="7">
        <f t="shared" si="0"/>
        <v>1</v>
      </c>
      <c r="AB60" s="13"/>
    </row>
    <row r="61" spans="8:48" x14ac:dyDescent="0.25">
      <c r="H61" s="7">
        <f t="shared" si="0"/>
        <v>1</v>
      </c>
      <c r="AB61" s="13"/>
      <c r="AN61" s="19"/>
      <c r="AO61" s="19"/>
      <c r="AP61" s="19"/>
      <c r="AQ61" s="19"/>
      <c r="AR61" s="19"/>
      <c r="AS61" s="19"/>
      <c r="AT61" s="19"/>
    </row>
    <row r="62" spans="8:48" x14ac:dyDescent="0.25">
      <c r="H62" s="7">
        <f t="shared" si="0"/>
        <v>1</v>
      </c>
      <c r="AB62" s="13"/>
    </row>
    <row r="63" spans="8:48" x14ac:dyDescent="0.25">
      <c r="H63" s="7">
        <f t="shared" si="0"/>
        <v>1</v>
      </c>
      <c r="AB63" s="13"/>
      <c r="AN63" s="19"/>
      <c r="AO63" s="19"/>
      <c r="AP63" s="19"/>
      <c r="AQ63" s="19"/>
      <c r="AR63" s="19"/>
      <c r="AS63" s="19"/>
      <c r="AT63" s="19"/>
      <c r="AU63" s="19"/>
      <c r="AV63" s="19"/>
    </row>
    <row r="64" spans="8:48" x14ac:dyDescent="0.25">
      <c r="H64" s="7">
        <f t="shared" si="0"/>
        <v>1</v>
      </c>
      <c r="AB64" s="13"/>
    </row>
    <row r="65" spans="8:50" x14ac:dyDescent="0.25">
      <c r="H65" s="7">
        <f t="shared" si="0"/>
        <v>1</v>
      </c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22"/>
      <c r="AC65" s="12"/>
      <c r="AD65" s="12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</row>
    <row r="66" spans="8:50" x14ac:dyDescent="0.25">
      <c r="H66" s="7">
        <f t="shared" si="0"/>
        <v>1</v>
      </c>
      <c r="AB66" s="13"/>
    </row>
    <row r="67" spans="8:50" x14ac:dyDescent="0.25">
      <c r="H67" s="7">
        <f t="shared" si="0"/>
        <v>1</v>
      </c>
      <c r="AB67" s="13"/>
    </row>
    <row r="68" spans="8:50" x14ac:dyDescent="0.25">
      <c r="H68" s="7">
        <f t="shared" ref="H68:H116" si="16">BIN2DEC(CONCATENATE(F68,G68))+1</f>
        <v>1</v>
      </c>
      <c r="AB68" s="13"/>
    </row>
    <row r="69" spans="8:50" x14ac:dyDescent="0.25">
      <c r="H69" s="7">
        <f t="shared" si="16"/>
        <v>1</v>
      </c>
      <c r="AB69" s="13"/>
    </row>
    <row r="70" spans="8:50" x14ac:dyDescent="0.25">
      <c r="H70" s="7">
        <f t="shared" si="16"/>
        <v>1</v>
      </c>
      <c r="AB70" s="13"/>
    </row>
    <row r="71" spans="8:50" x14ac:dyDescent="0.25">
      <c r="H71" s="7">
        <f t="shared" si="16"/>
        <v>1</v>
      </c>
      <c r="AB71" s="13"/>
    </row>
    <row r="72" spans="8:50" x14ac:dyDescent="0.25">
      <c r="H72" s="7">
        <f t="shared" si="16"/>
        <v>1</v>
      </c>
      <c r="AB72" s="13"/>
    </row>
    <row r="73" spans="8:50" x14ac:dyDescent="0.25">
      <c r="H73" s="7">
        <f t="shared" si="16"/>
        <v>1</v>
      </c>
      <c r="AB73" s="13"/>
    </row>
    <row r="74" spans="8:50" x14ac:dyDescent="0.25">
      <c r="H74" s="7">
        <f t="shared" si="16"/>
        <v>1</v>
      </c>
      <c r="AB74" s="13"/>
    </row>
    <row r="75" spans="8:50" x14ac:dyDescent="0.25">
      <c r="H75" s="7">
        <f t="shared" si="16"/>
        <v>1</v>
      </c>
      <c r="AB75" s="13"/>
    </row>
    <row r="76" spans="8:50" x14ac:dyDescent="0.25">
      <c r="H76" s="7">
        <f t="shared" si="16"/>
        <v>1</v>
      </c>
      <c r="AB76" s="13"/>
    </row>
    <row r="77" spans="8:50" x14ac:dyDescent="0.25">
      <c r="H77" s="7">
        <f t="shared" si="16"/>
        <v>1</v>
      </c>
      <c r="AB77" s="13"/>
    </row>
    <row r="78" spans="8:50" x14ac:dyDescent="0.25">
      <c r="H78" s="7">
        <f t="shared" si="16"/>
        <v>1</v>
      </c>
      <c r="AB78" s="13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</row>
    <row r="79" spans="8:50" x14ac:dyDescent="0.25">
      <c r="H79" s="7">
        <f t="shared" si="16"/>
        <v>1</v>
      </c>
      <c r="AB79" s="13"/>
    </row>
    <row r="80" spans="8:50" x14ac:dyDescent="0.25">
      <c r="H80" s="7">
        <f t="shared" si="16"/>
        <v>1</v>
      </c>
      <c r="AB80" s="13"/>
    </row>
    <row r="81" spans="8:56" x14ac:dyDescent="0.25">
      <c r="H81" s="7">
        <f t="shared" si="16"/>
        <v>1</v>
      </c>
      <c r="AB81" s="13"/>
    </row>
    <row r="82" spans="8:56" x14ac:dyDescent="0.25">
      <c r="H82" s="7">
        <f t="shared" si="16"/>
        <v>1</v>
      </c>
      <c r="AB82" s="13"/>
    </row>
    <row r="83" spans="8:56" x14ac:dyDescent="0.25">
      <c r="H83" s="7">
        <f t="shared" si="16"/>
        <v>1</v>
      </c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22"/>
      <c r="AC83" s="12"/>
      <c r="AD83" s="12"/>
      <c r="AN83" s="19"/>
      <c r="AO83" s="19"/>
      <c r="AP83" s="19"/>
      <c r="AQ83" s="19"/>
      <c r="AR83" s="19"/>
      <c r="AS83" s="19"/>
      <c r="AT83" s="19"/>
    </row>
    <row r="84" spans="8:56" x14ac:dyDescent="0.25">
      <c r="H84" s="7">
        <f t="shared" si="16"/>
        <v>1</v>
      </c>
      <c r="AB84" s="13"/>
    </row>
    <row r="85" spans="8:56" x14ac:dyDescent="0.25">
      <c r="H85" s="7">
        <f t="shared" si="16"/>
        <v>1</v>
      </c>
      <c r="AB85" s="13"/>
    </row>
    <row r="86" spans="8:56" x14ac:dyDescent="0.25">
      <c r="H86" s="7">
        <f t="shared" si="16"/>
        <v>1</v>
      </c>
      <c r="AB86" s="13"/>
    </row>
    <row r="87" spans="8:56" x14ac:dyDescent="0.25">
      <c r="H87" s="7">
        <f t="shared" si="16"/>
        <v>1</v>
      </c>
      <c r="AB87" s="13"/>
    </row>
    <row r="88" spans="8:56" x14ac:dyDescent="0.25">
      <c r="H88" s="7">
        <f t="shared" si="16"/>
        <v>1</v>
      </c>
      <c r="AB88" s="13"/>
    </row>
    <row r="89" spans="8:56" x14ac:dyDescent="0.25">
      <c r="H89" s="7">
        <f t="shared" si="16"/>
        <v>1</v>
      </c>
      <c r="AB89" s="13"/>
      <c r="AN89" s="19"/>
      <c r="AO89" s="19"/>
      <c r="AP89" s="19"/>
      <c r="AQ89" s="19"/>
      <c r="AR89" s="19"/>
      <c r="AS89" s="19"/>
      <c r="AT89" s="19"/>
      <c r="AU89" s="19"/>
      <c r="AV89" s="19"/>
      <c r="AW89" s="19"/>
    </row>
    <row r="90" spans="8:56" x14ac:dyDescent="0.25">
      <c r="H90" s="7">
        <f t="shared" si="16"/>
        <v>1</v>
      </c>
      <c r="AB90" s="13"/>
      <c r="AN90" s="19"/>
      <c r="AO90" s="19"/>
      <c r="AP90" s="19"/>
      <c r="AQ90" s="19"/>
      <c r="AR90" s="19"/>
      <c r="AS90" s="19"/>
      <c r="AT90" s="19"/>
      <c r="AU90" s="19"/>
      <c r="AV90" s="19"/>
    </row>
    <row r="91" spans="8:56" x14ac:dyDescent="0.25">
      <c r="H91" s="7">
        <f t="shared" si="16"/>
        <v>1</v>
      </c>
      <c r="AB91" s="13"/>
    </row>
    <row r="92" spans="8:56" x14ac:dyDescent="0.25">
      <c r="H92" s="7">
        <f t="shared" si="16"/>
        <v>1</v>
      </c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22"/>
      <c r="AC92" s="12"/>
      <c r="AD92" s="12"/>
    </row>
    <row r="93" spans="8:56" x14ac:dyDescent="0.25">
      <c r="H93" s="7">
        <f t="shared" si="16"/>
        <v>1</v>
      </c>
      <c r="AB93" s="13"/>
      <c r="AC93" s="12"/>
      <c r="AD93" s="12"/>
    </row>
    <row r="94" spans="8:56" x14ac:dyDescent="0.25">
      <c r="H94" s="7">
        <f t="shared" si="16"/>
        <v>1</v>
      </c>
      <c r="AB94" s="13"/>
      <c r="AN94" s="19"/>
      <c r="AO94" s="19"/>
      <c r="AP94" s="19"/>
      <c r="AQ94" s="19"/>
      <c r="AR94" s="19"/>
      <c r="AS94" s="19"/>
      <c r="AT94" s="19"/>
      <c r="AU94" s="19"/>
      <c r="AV94" s="19"/>
      <c r="AW94" s="19"/>
    </row>
    <row r="95" spans="8:56" x14ac:dyDescent="0.25">
      <c r="H95" s="7">
        <f t="shared" si="16"/>
        <v>1</v>
      </c>
      <c r="AB95" s="13"/>
    </row>
    <row r="96" spans="8:56" x14ac:dyDescent="0.25">
      <c r="H96" s="7">
        <f t="shared" si="16"/>
        <v>1</v>
      </c>
      <c r="AB96" s="13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</row>
    <row r="97" spans="8:45" x14ac:dyDescent="0.25">
      <c r="H97" s="7">
        <f t="shared" si="16"/>
        <v>1</v>
      </c>
      <c r="AB97" s="13"/>
    </row>
    <row r="98" spans="8:45" x14ac:dyDescent="0.25">
      <c r="H98" s="7">
        <f t="shared" si="16"/>
        <v>1</v>
      </c>
      <c r="AB98" s="13"/>
    </row>
    <row r="99" spans="8:45" x14ac:dyDescent="0.25">
      <c r="H99" s="7">
        <f t="shared" si="16"/>
        <v>1</v>
      </c>
      <c r="AB99" s="13"/>
    </row>
    <row r="100" spans="8:45" x14ac:dyDescent="0.25">
      <c r="H100" s="7">
        <f t="shared" si="16"/>
        <v>1</v>
      </c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22"/>
      <c r="AN100" s="19"/>
      <c r="AO100" s="19"/>
      <c r="AP100" s="19"/>
      <c r="AQ100" s="19"/>
      <c r="AR100" s="19"/>
      <c r="AS100" s="19"/>
    </row>
    <row r="101" spans="8:45" x14ac:dyDescent="0.25">
      <c r="H101" s="7">
        <f t="shared" si="16"/>
        <v>1</v>
      </c>
      <c r="AB101" s="13"/>
    </row>
    <row r="102" spans="8:45" x14ac:dyDescent="0.25">
      <c r="H102" s="7">
        <f t="shared" si="16"/>
        <v>1</v>
      </c>
      <c r="AB102" s="13"/>
    </row>
    <row r="103" spans="8:45" x14ac:dyDescent="0.25">
      <c r="H103" s="7">
        <f t="shared" si="16"/>
        <v>1</v>
      </c>
      <c r="AB103" s="13"/>
    </row>
    <row r="104" spans="8:45" x14ac:dyDescent="0.25">
      <c r="H104" s="7">
        <f t="shared" si="16"/>
        <v>1</v>
      </c>
      <c r="AB104" s="13"/>
    </row>
    <row r="105" spans="8:45" x14ac:dyDescent="0.25">
      <c r="H105" s="7">
        <f t="shared" si="16"/>
        <v>1</v>
      </c>
    </row>
    <row r="106" spans="8:45" x14ac:dyDescent="0.25">
      <c r="H106" s="7">
        <f t="shared" si="16"/>
        <v>1</v>
      </c>
    </row>
    <row r="107" spans="8:45" x14ac:dyDescent="0.25">
      <c r="H107" s="7">
        <f t="shared" si="16"/>
        <v>1</v>
      </c>
    </row>
    <row r="108" spans="8:45" x14ac:dyDescent="0.25">
      <c r="H108" s="7">
        <f t="shared" si="16"/>
        <v>1</v>
      </c>
    </row>
    <row r="109" spans="8:45" x14ac:dyDescent="0.25">
      <c r="H109" s="7">
        <f t="shared" si="16"/>
        <v>1</v>
      </c>
    </row>
    <row r="110" spans="8:45" x14ac:dyDescent="0.25">
      <c r="H110" s="7">
        <f t="shared" si="16"/>
        <v>1</v>
      </c>
    </row>
    <row r="111" spans="8:45" x14ac:dyDescent="0.25">
      <c r="H111" s="7">
        <f t="shared" si="16"/>
        <v>1</v>
      </c>
    </row>
    <row r="112" spans="8:45" x14ac:dyDescent="0.25">
      <c r="H112" s="7">
        <f t="shared" si="16"/>
        <v>1</v>
      </c>
    </row>
    <row r="113" spans="5:59" x14ac:dyDescent="0.25">
      <c r="H113" s="7">
        <f t="shared" si="16"/>
        <v>1</v>
      </c>
    </row>
    <row r="114" spans="5:59" x14ac:dyDescent="0.25">
      <c r="H114" s="7">
        <f t="shared" si="16"/>
        <v>1</v>
      </c>
    </row>
    <row r="115" spans="5:59" x14ac:dyDescent="0.25">
      <c r="H115" s="7">
        <f t="shared" si="16"/>
        <v>1</v>
      </c>
    </row>
    <row r="116" spans="5:59" x14ac:dyDescent="0.25">
      <c r="H116" s="7">
        <f t="shared" si="16"/>
        <v>1</v>
      </c>
    </row>
    <row r="117" spans="5:59" x14ac:dyDescent="0.25">
      <c r="H117" s="7">
        <f>BIN2DEC(CONCATENATE(F117,G117))+1</f>
        <v>1</v>
      </c>
    </row>
    <row r="118" spans="5:59" x14ac:dyDescent="0.25">
      <c r="H118" s="7">
        <f>BIN2DEC(CONCATENATE(F118,G118))+1</f>
        <v>1</v>
      </c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N118" s="19"/>
      <c r="AO118" s="19"/>
      <c r="AP118" s="19"/>
      <c r="AQ118" s="19"/>
      <c r="AR118" s="19"/>
      <c r="AS118" s="19"/>
      <c r="AT118" s="19"/>
      <c r="AU118" s="19"/>
      <c r="AV118" s="19"/>
    </row>
    <row r="119" spans="5:59" x14ac:dyDescent="0.25">
      <c r="H119" s="7">
        <f>BIN2DEC(CONCATENATE(F119,G119))+1</f>
        <v>1</v>
      </c>
    </row>
    <row r="120" spans="5:59" x14ac:dyDescent="0.25">
      <c r="H120" s="7">
        <f t="shared" ref="H120:H146" si="17">BIN2DEC(CONCATENATE(F120,G120))+1</f>
        <v>1</v>
      </c>
    </row>
    <row r="121" spans="5:59" s="14" customFormat="1" x14ac:dyDescent="0.25">
      <c r="E121" s="8"/>
      <c r="F121" s="8"/>
      <c r="G121" s="8"/>
      <c r="H121" s="7">
        <f t="shared" si="17"/>
        <v>1</v>
      </c>
      <c r="L121" s="7"/>
      <c r="M121" s="7"/>
      <c r="N121" s="7"/>
      <c r="AE121" s="7"/>
      <c r="AF121" s="7"/>
      <c r="AG121" s="7"/>
      <c r="AH121" s="7"/>
      <c r="AI121" s="7"/>
      <c r="AJ121" s="6"/>
      <c r="AK121" s="6"/>
      <c r="AL121" s="6"/>
      <c r="AM121" s="6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5:59" x14ac:dyDescent="0.25">
      <c r="H122" s="7">
        <f t="shared" si="17"/>
        <v>1</v>
      </c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N122" s="19"/>
      <c r="AO122" s="19"/>
      <c r="AP122" s="19"/>
      <c r="AQ122" s="19"/>
      <c r="AR122" s="19"/>
      <c r="AS122" s="19"/>
      <c r="AT122" s="19"/>
    </row>
    <row r="123" spans="5:59" x14ac:dyDescent="0.25">
      <c r="H123" s="7">
        <f t="shared" si="17"/>
        <v>1</v>
      </c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N123" s="19"/>
      <c r="AO123" s="19"/>
      <c r="AP123" s="19"/>
      <c r="AQ123" s="19"/>
      <c r="AR123" s="19"/>
      <c r="AS123" s="19"/>
      <c r="AT123" s="19"/>
      <c r="AU123" s="19"/>
      <c r="AV123" s="19"/>
    </row>
    <row r="124" spans="5:59" x14ac:dyDescent="0.25">
      <c r="H124" s="7">
        <f t="shared" si="17"/>
        <v>1</v>
      </c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N124" s="19"/>
      <c r="AO124" s="19"/>
      <c r="AP124" s="19"/>
      <c r="AQ124" s="19"/>
      <c r="AR124" s="19"/>
      <c r="AS124" s="19"/>
      <c r="AT124" s="19"/>
      <c r="AU124" s="19"/>
      <c r="AV124" s="19"/>
    </row>
    <row r="125" spans="5:59" x14ac:dyDescent="0.25">
      <c r="H125" s="7">
        <f t="shared" si="17"/>
        <v>1</v>
      </c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N125" s="19"/>
      <c r="AO125" s="19"/>
      <c r="AP125" s="19"/>
      <c r="AQ125" s="19"/>
      <c r="AR125" s="19"/>
      <c r="AS125" s="19"/>
    </row>
    <row r="126" spans="5:59" x14ac:dyDescent="0.25">
      <c r="H126" s="7">
        <f t="shared" si="17"/>
        <v>1</v>
      </c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N126" s="19"/>
      <c r="AO126" s="19"/>
      <c r="AP126" s="19"/>
      <c r="AQ126" s="19"/>
      <c r="AR126" s="19"/>
      <c r="AS126" s="19"/>
    </row>
    <row r="127" spans="5:59" x14ac:dyDescent="0.25">
      <c r="H127" s="7">
        <f t="shared" si="17"/>
        <v>1</v>
      </c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N127" s="20"/>
      <c r="AO127" s="20"/>
      <c r="AP127" s="20"/>
      <c r="AQ127" s="20"/>
      <c r="AR127" s="20"/>
      <c r="AS127" s="20"/>
    </row>
    <row r="128" spans="5:59" s="14" customFormat="1" x14ac:dyDescent="0.25">
      <c r="E128" s="8"/>
      <c r="F128" s="8"/>
      <c r="G128" s="8"/>
      <c r="H128" s="7">
        <f t="shared" si="17"/>
        <v>1</v>
      </c>
      <c r="L128" s="7"/>
      <c r="M128" s="7"/>
      <c r="N128" s="7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7"/>
      <c r="AF128" s="7"/>
      <c r="AG128" s="7"/>
      <c r="AH128" s="7"/>
      <c r="AI128" s="7"/>
      <c r="AJ128" s="6"/>
      <c r="AK128" s="6"/>
      <c r="AL128" s="6"/>
      <c r="AM128" s="6"/>
      <c r="AN128" s="21"/>
      <c r="AO128" s="21"/>
      <c r="AP128" s="21"/>
      <c r="AQ128" s="21"/>
      <c r="AR128" s="21"/>
      <c r="AS128" s="21"/>
      <c r="AT128" s="21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5:59" x14ac:dyDescent="0.25">
      <c r="H129" s="7">
        <f t="shared" si="17"/>
        <v>1</v>
      </c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N129" s="19"/>
      <c r="AO129" s="19"/>
      <c r="AP129" s="19"/>
      <c r="AQ129" s="19"/>
      <c r="AR129" s="19"/>
      <c r="AS129" s="19"/>
      <c r="AT129" s="19"/>
      <c r="AU129" s="19"/>
      <c r="AV129" s="19"/>
    </row>
    <row r="130" spans="5:59" x14ac:dyDescent="0.25">
      <c r="H130" s="7">
        <f t="shared" si="17"/>
        <v>1</v>
      </c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N130" s="19"/>
      <c r="AO130" s="19"/>
      <c r="AP130" s="19"/>
      <c r="AQ130" s="19"/>
      <c r="AR130" s="19"/>
      <c r="AS130" s="19"/>
    </row>
    <row r="131" spans="5:59" x14ac:dyDescent="0.25">
      <c r="H131" s="7">
        <f t="shared" si="17"/>
        <v>1</v>
      </c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</row>
    <row r="132" spans="5:59" x14ac:dyDescent="0.25">
      <c r="H132" s="7">
        <f t="shared" si="17"/>
        <v>1</v>
      </c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N132" s="19"/>
      <c r="AO132" s="19"/>
      <c r="AP132" s="19"/>
      <c r="AQ132" s="19"/>
      <c r="AR132" s="19"/>
      <c r="AS132" s="19"/>
      <c r="AT132" s="19"/>
      <c r="AU132" s="19"/>
    </row>
    <row r="133" spans="5:59" x14ac:dyDescent="0.25">
      <c r="H133" s="7">
        <f t="shared" si="17"/>
        <v>1</v>
      </c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N133" s="19"/>
      <c r="AO133" s="19"/>
      <c r="AP133" s="19"/>
      <c r="AQ133" s="19"/>
      <c r="AR133" s="19"/>
      <c r="AS133" s="19"/>
      <c r="AT133" s="19"/>
    </row>
    <row r="134" spans="5:59" x14ac:dyDescent="0.25">
      <c r="H134" s="7">
        <f t="shared" si="17"/>
        <v>1</v>
      </c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</row>
    <row r="135" spans="5:59" x14ac:dyDescent="0.25">
      <c r="H135" s="7">
        <f t="shared" si="17"/>
        <v>1</v>
      </c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</row>
    <row r="136" spans="5:59" s="14" customFormat="1" x14ac:dyDescent="0.25">
      <c r="E136" s="8"/>
      <c r="F136" s="8"/>
      <c r="G136" s="8"/>
      <c r="H136" s="7">
        <f t="shared" si="17"/>
        <v>1</v>
      </c>
      <c r="L136" s="7"/>
      <c r="M136" s="7"/>
      <c r="N136" s="7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7"/>
      <c r="AF136" s="7"/>
      <c r="AG136" s="7"/>
      <c r="AH136" s="7"/>
      <c r="AI136" s="7"/>
      <c r="AJ136" s="6"/>
      <c r="AK136" s="6"/>
      <c r="AL136" s="6"/>
      <c r="AM136" s="6"/>
      <c r="AN136" s="21"/>
      <c r="AO136" s="21"/>
      <c r="AP136" s="21"/>
      <c r="AQ136" s="21"/>
      <c r="AR136" s="21"/>
      <c r="AS136" s="21"/>
      <c r="AT136" s="21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5:59" x14ac:dyDescent="0.25">
      <c r="H137" s="7">
        <f t="shared" si="17"/>
        <v>1</v>
      </c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N137" s="19"/>
      <c r="AO137" s="19"/>
      <c r="AP137" s="19"/>
      <c r="AQ137" s="19"/>
      <c r="AR137" s="19"/>
      <c r="AS137" s="19"/>
    </row>
    <row r="138" spans="5:59" x14ac:dyDescent="0.25">
      <c r="H138" s="7">
        <f t="shared" si="17"/>
        <v>1</v>
      </c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N138" s="19"/>
      <c r="AO138" s="19"/>
      <c r="AP138" s="19"/>
      <c r="AQ138" s="19"/>
      <c r="AR138" s="19"/>
      <c r="AS138" s="19"/>
      <c r="AT138" s="19"/>
      <c r="AU138" s="19"/>
    </row>
    <row r="139" spans="5:59" x14ac:dyDescent="0.25">
      <c r="H139" s="7">
        <f t="shared" si="17"/>
        <v>1</v>
      </c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N139" s="19"/>
      <c r="AO139" s="19"/>
      <c r="AP139" s="19"/>
      <c r="AQ139" s="19"/>
      <c r="AR139" s="19"/>
      <c r="AS139" s="19"/>
      <c r="AT139" s="19"/>
    </row>
    <row r="140" spans="5:59" x14ac:dyDescent="0.25">
      <c r="H140" s="7">
        <f t="shared" si="17"/>
        <v>1</v>
      </c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N140" s="19"/>
      <c r="AO140" s="19"/>
      <c r="AP140" s="19"/>
      <c r="AQ140" s="19"/>
      <c r="AR140" s="19"/>
      <c r="AS140" s="19"/>
      <c r="AT140" s="19"/>
    </row>
    <row r="141" spans="5:59" x14ac:dyDescent="0.25">
      <c r="H141" s="7">
        <f t="shared" si="17"/>
        <v>1</v>
      </c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</row>
    <row r="142" spans="5:59" x14ac:dyDescent="0.25">
      <c r="H142" s="7">
        <f t="shared" si="17"/>
        <v>1</v>
      </c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N142" s="19"/>
      <c r="AO142" s="19"/>
      <c r="AP142" s="19"/>
      <c r="AQ142" s="19"/>
      <c r="AR142" s="19"/>
      <c r="AS142" s="19"/>
      <c r="AT142" s="19"/>
      <c r="AU142" s="19"/>
    </row>
    <row r="143" spans="5:59" x14ac:dyDescent="0.25">
      <c r="H143" s="7">
        <f t="shared" si="17"/>
        <v>1</v>
      </c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N143" s="19"/>
      <c r="AO143" s="19"/>
      <c r="AP143" s="19"/>
      <c r="AQ143" s="19"/>
      <c r="AR143" s="19"/>
      <c r="AS143" s="19"/>
      <c r="AT143" s="19"/>
      <c r="AU143" s="19"/>
      <c r="AV143" s="19"/>
    </row>
    <row r="144" spans="5:59" x14ac:dyDescent="0.25">
      <c r="H144" s="7">
        <f t="shared" si="17"/>
        <v>1</v>
      </c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N144" s="19"/>
      <c r="AO144" s="19"/>
      <c r="AP144" s="19"/>
      <c r="AQ144" s="19"/>
    </row>
    <row r="145" spans="5:59" x14ac:dyDescent="0.25">
      <c r="H145" s="7">
        <f t="shared" si="17"/>
        <v>1</v>
      </c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N145" s="19"/>
      <c r="AO145" s="19"/>
      <c r="AP145" s="19"/>
      <c r="AQ145" s="19"/>
      <c r="AR145" s="19"/>
      <c r="AS145" s="19"/>
      <c r="AT145" s="19"/>
    </row>
    <row r="146" spans="5:59" s="14" customFormat="1" x14ac:dyDescent="0.25">
      <c r="E146" s="8"/>
      <c r="F146" s="8"/>
      <c r="G146" s="8"/>
      <c r="H146" s="7">
        <f t="shared" si="17"/>
        <v>1</v>
      </c>
      <c r="L146" s="7"/>
      <c r="M146" s="7"/>
      <c r="N146" s="7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7"/>
      <c r="AF146" s="7"/>
      <c r="AG146" s="7"/>
      <c r="AH146" s="7"/>
      <c r="AI146" s="7"/>
      <c r="AJ146" s="6"/>
      <c r="AK146" s="6"/>
      <c r="AL146" s="6"/>
      <c r="AM146" s="6"/>
      <c r="AN146" s="21"/>
      <c r="AO146" s="21"/>
      <c r="AP146" s="21"/>
      <c r="AQ146" s="21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5:59" x14ac:dyDescent="0.25"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3"/>
      <c r="AD147" s="13"/>
    </row>
    <row r="148" spans="5:59" x14ac:dyDescent="0.25"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 spans="5:59" x14ac:dyDescent="0.25"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8"/>
  <sheetViews>
    <sheetView topLeftCell="CY1" zoomScale="85" zoomScaleNormal="85" zoomScalePageLayoutView="85" workbookViewId="0">
      <pane ySplit="1" topLeftCell="A23" activePane="bottomLeft" state="frozen"/>
      <selection activeCell="G1" sqref="G1"/>
      <selection pane="bottomLeft" activeCell="DC52" sqref="DC52"/>
    </sheetView>
  </sheetViews>
  <sheetFormatPr defaultColWidth="8.85546875" defaultRowHeight="15" x14ac:dyDescent="0.25"/>
  <cols>
    <col min="1" max="1" width="13.85546875" style="3" bestFit="1" customWidth="1"/>
    <col min="2" max="2" width="12.42578125" style="3" bestFit="1" customWidth="1"/>
    <col min="3" max="3" width="10.85546875" bestFit="1" customWidth="1"/>
    <col min="4" max="4" width="9.140625" customWidth="1"/>
    <col min="5" max="5" width="15" hidden="1" customWidth="1"/>
    <col min="6" max="7" width="16.28515625" hidden="1" customWidth="1"/>
    <col min="10" max="10" width="11.7109375" bestFit="1" customWidth="1"/>
    <col min="11" max="11" width="12" bestFit="1" customWidth="1"/>
    <col min="12" max="13" width="12" customWidth="1"/>
    <col min="14" max="14" width="14.85546875" style="4" bestFit="1" customWidth="1"/>
    <col min="15" max="43" width="9.140625" customWidth="1"/>
    <col min="44" max="44" width="19.85546875" style="4" bestFit="1" customWidth="1"/>
    <col min="45" max="103" width="9.140625" customWidth="1"/>
    <col min="104" max="104" width="10.28515625" style="4" bestFit="1" customWidth="1"/>
  </cols>
  <sheetData>
    <row r="1" spans="1:162" x14ac:dyDescent="0.25">
      <c r="A1" s="3" t="s">
        <v>37</v>
      </c>
      <c r="B1" s="3" t="s">
        <v>38</v>
      </c>
      <c r="C1" t="s">
        <v>39</v>
      </c>
      <c r="D1" t="s">
        <v>40</v>
      </c>
      <c r="E1" t="s">
        <v>0</v>
      </c>
      <c r="F1" t="s">
        <v>1</v>
      </c>
      <c r="G1" t="s">
        <v>71</v>
      </c>
      <c r="H1" t="s">
        <v>2</v>
      </c>
      <c r="I1" t="s">
        <v>3</v>
      </c>
      <c r="J1" t="s">
        <v>90</v>
      </c>
      <c r="K1" t="s">
        <v>89</v>
      </c>
      <c r="L1" s="2" t="s">
        <v>72</v>
      </c>
      <c r="M1" s="2" t="s">
        <v>47</v>
      </c>
      <c r="N1" s="4" t="s">
        <v>93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s="4" t="s">
        <v>94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  <c r="BJ1" t="s">
        <v>21</v>
      </c>
      <c r="BK1" t="s">
        <v>22</v>
      </c>
      <c r="BL1" t="s">
        <v>23</v>
      </c>
      <c r="BM1" t="s">
        <v>24</v>
      </c>
      <c r="BN1" t="s">
        <v>25</v>
      </c>
      <c r="BO1" t="s">
        <v>26</v>
      </c>
      <c r="BP1" t="s">
        <v>27</v>
      </c>
      <c r="BQ1" t="s">
        <v>28</v>
      </c>
      <c r="BR1" t="s">
        <v>29</v>
      </c>
      <c r="BS1" t="s">
        <v>30</v>
      </c>
      <c r="BT1" t="s">
        <v>31</v>
      </c>
      <c r="BU1" t="s">
        <v>32</v>
      </c>
      <c r="BW1" t="s">
        <v>4</v>
      </c>
      <c r="BX1" t="s">
        <v>5</v>
      </c>
      <c r="BY1" t="s">
        <v>6</v>
      </c>
      <c r="BZ1" t="s">
        <v>7</v>
      </c>
      <c r="CA1" t="s">
        <v>8</v>
      </c>
      <c r="CB1" t="s">
        <v>9</v>
      </c>
      <c r="CC1" t="s">
        <v>10</v>
      </c>
      <c r="CD1" t="s">
        <v>11</v>
      </c>
      <c r="CE1" t="s">
        <v>12</v>
      </c>
      <c r="CF1" t="s">
        <v>13</v>
      </c>
      <c r="CG1" t="s">
        <v>14</v>
      </c>
      <c r="CH1" t="s">
        <v>15</v>
      </c>
      <c r="CI1" t="s">
        <v>16</v>
      </c>
      <c r="CJ1" t="s">
        <v>17</v>
      </c>
      <c r="CK1" t="s">
        <v>18</v>
      </c>
      <c r="CL1" t="s">
        <v>19</v>
      </c>
      <c r="CM1" t="s">
        <v>20</v>
      </c>
      <c r="CN1" t="s">
        <v>21</v>
      </c>
      <c r="CO1" t="s">
        <v>22</v>
      </c>
      <c r="CP1" t="s">
        <v>23</v>
      </c>
      <c r="CQ1" t="s">
        <v>24</v>
      </c>
      <c r="CR1" t="s">
        <v>25</v>
      </c>
      <c r="CS1" t="s">
        <v>26</v>
      </c>
      <c r="CT1" t="s">
        <v>27</v>
      </c>
      <c r="CU1" t="s">
        <v>28</v>
      </c>
      <c r="CV1" t="s">
        <v>29</v>
      </c>
      <c r="CW1" t="s">
        <v>30</v>
      </c>
      <c r="CX1" t="s">
        <v>31</v>
      </c>
      <c r="CY1" t="s">
        <v>32</v>
      </c>
      <c r="CZ1" s="4" t="s">
        <v>43</v>
      </c>
      <c r="DA1" t="s">
        <v>44</v>
      </c>
      <c r="DD1" t="s">
        <v>45</v>
      </c>
      <c r="DG1" t="s">
        <v>46</v>
      </c>
      <c r="DJ1" t="s">
        <v>48</v>
      </c>
      <c r="DM1" t="s">
        <v>49</v>
      </c>
      <c r="DP1" t="s">
        <v>50</v>
      </c>
      <c r="DS1" t="s">
        <v>51</v>
      </c>
      <c r="DV1" t="s">
        <v>52</v>
      </c>
      <c r="DY1" t="s">
        <v>53</v>
      </c>
      <c r="EB1" t="s">
        <v>54</v>
      </c>
      <c r="EE1" t="s">
        <v>55</v>
      </c>
      <c r="EH1" t="s">
        <v>56</v>
      </c>
      <c r="EK1" t="s">
        <v>57</v>
      </c>
      <c r="EN1" t="s">
        <v>58</v>
      </c>
      <c r="EQ1" t="s">
        <v>59</v>
      </c>
      <c r="ET1" t="s">
        <v>60</v>
      </c>
      <c r="EW1" t="s">
        <v>61</v>
      </c>
      <c r="EZ1" t="s">
        <v>62</v>
      </c>
      <c r="FC1" t="s">
        <v>63</v>
      </c>
      <c r="FF1" t="s">
        <v>64</v>
      </c>
    </row>
    <row r="2" spans="1:162" s="4" customFormat="1" x14ac:dyDescent="0.25">
      <c r="A2" s="5"/>
      <c r="B2" s="5"/>
      <c r="D2" s="4" t="s">
        <v>34</v>
      </c>
      <c r="E2" s="4" t="s">
        <v>41</v>
      </c>
      <c r="F2" s="4" t="s">
        <v>41</v>
      </c>
      <c r="H2" s="4" t="s">
        <v>42</v>
      </c>
      <c r="I2" s="4" t="s">
        <v>42</v>
      </c>
      <c r="J2" s="4" t="s">
        <v>34</v>
      </c>
      <c r="K2" s="4" t="s">
        <v>34</v>
      </c>
      <c r="O2" s="4" t="s">
        <v>33</v>
      </c>
      <c r="P2" s="4" t="s">
        <v>34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  <c r="AD2" s="4" t="s">
        <v>34</v>
      </c>
      <c r="AE2" s="4" t="s">
        <v>34</v>
      </c>
      <c r="AF2" s="4" t="s">
        <v>34</v>
      </c>
      <c r="AG2" s="4" t="s">
        <v>34</v>
      </c>
      <c r="AH2" s="4" t="s">
        <v>34</v>
      </c>
      <c r="AI2" s="4" t="s">
        <v>34</v>
      </c>
      <c r="AJ2" s="4" t="s">
        <v>34</v>
      </c>
      <c r="AK2" s="4" t="s">
        <v>35</v>
      </c>
      <c r="AL2" s="4" t="s">
        <v>35</v>
      </c>
      <c r="AM2" s="4" t="s">
        <v>34</v>
      </c>
      <c r="AN2" s="4" t="s">
        <v>34</v>
      </c>
      <c r="AO2" s="4" t="s">
        <v>34</v>
      </c>
      <c r="AP2" s="4" t="s">
        <v>35</v>
      </c>
      <c r="AQ2" s="4" t="s">
        <v>36</v>
      </c>
      <c r="AS2" s="4" t="s">
        <v>33</v>
      </c>
      <c r="AT2" s="4" t="s">
        <v>34</v>
      </c>
      <c r="AU2" s="4" t="s">
        <v>34</v>
      </c>
      <c r="AV2" s="4" t="s">
        <v>34</v>
      </c>
      <c r="AW2" s="4" t="s">
        <v>34</v>
      </c>
      <c r="AX2" s="4" t="s">
        <v>34</v>
      </c>
      <c r="AY2" s="4" t="s">
        <v>34</v>
      </c>
      <c r="AZ2" s="4" t="s">
        <v>34</v>
      </c>
      <c r="BA2" s="4" t="s">
        <v>34</v>
      </c>
      <c r="BB2" s="4" t="s">
        <v>34</v>
      </c>
      <c r="BC2" s="4" t="s">
        <v>34</v>
      </c>
      <c r="BD2" s="4" t="s">
        <v>34</v>
      </c>
      <c r="BE2" s="4" t="s">
        <v>34</v>
      </c>
      <c r="BF2" s="4" t="s">
        <v>34</v>
      </c>
      <c r="BG2" s="4" t="s">
        <v>34</v>
      </c>
      <c r="BH2" s="4" t="s">
        <v>34</v>
      </c>
      <c r="BI2" s="4" t="s">
        <v>34</v>
      </c>
      <c r="BJ2" s="4" t="s">
        <v>34</v>
      </c>
      <c r="BK2" s="4" t="s">
        <v>34</v>
      </c>
      <c r="BL2" s="4" t="s">
        <v>34</v>
      </c>
      <c r="BM2" s="4" t="s">
        <v>34</v>
      </c>
      <c r="BN2" s="4" t="s">
        <v>34</v>
      </c>
      <c r="BO2" s="4" t="s">
        <v>35</v>
      </c>
      <c r="BP2" s="4" t="s">
        <v>35</v>
      </c>
      <c r="BQ2" s="4" t="s">
        <v>34</v>
      </c>
      <c r="BR2" s="4" t="s">
        <v>34</v>
      </c>
      <c r="BS2" s="4" t="s">
        <v>34</v>
      </c>
      <c r="BT2" s="4" t="s">
        <v>35</v>
      </c>
      <c r="BU2" s="4" t="s">
        <v>36</v>
      </c>
      <c r="BW2" s="4" t="s">
        <v>33</v>
      </c>
      <c r="BX2" s="4" t="s">
        <v>34</v>
      </c>
      <c r="BY2" s="4" t="s">
        <v>34</v>
      </c>
      <c r="BZ2" s="4" t="s">
        <v>34</v>
      </c>
      <c r="CA2" s="4" t="s">
        <v>34</v>
      </c>
      <c r="CB2" s="4" t="s">
        <v>34</v>
      </c>
      <c r="CC2" s="4" t="s">
        <v>34</v>
      </c>
      <c r="CD2" s="4" t="s">
        <v>34</v>
      </c>
      <c r="CE2" s="4" t="s">
        <v>34</v>
      </c>
      <c r="CF2" s="4" t="s">
        <v>34</v>
      </c>
      <c r="CG2" s="4" t="s">
        <v>34</v>
      </c>
      <c r="CH2" s="4" t="s">
        <v>34</v>
      </c>
      <c r="CI2" s="4" t="s">
        <v>34</v>
      </c>
      <c r="CJ2" s="4" t="s">
        <v>34</v>
      </c>
      <c r="CK2" s="4" t="s">
        <v>34</v>
      </c>
      <c r="CL2" s="4" t="s">
        <v>34</v>
      </c>
      <c r="CM2" s="4" t="s">
        <v>34</v>
      </c>
      <c r="CN2" s="4" t="s">
        <v>34</v>
      </c>
      <c r="CO2" s="4" t="s">
        <v>34</v>
      </c>
      <c r="CP2" s="4" t="s">
        <v>34</v>
      </c>
      <c r="CQ2" s="4" t="s">
        <v>34</v>
      </c>
      <c r="CR2" s="4" t="s">
        <v>34</v>
      </c>
      <c r="CS2" s="4" t="s">
        <v>35</v>
      </c>
      <c r="CT2" s="4" t="s">
        <v>35</v>
      </c>
      <c r="CU2" s="4" t="s">
        <v>34</v>
      </c>
      <c r="CV2" s="4" t="s">
        <v>34</v>
      </c>
      <c r="CW2" s="4" t="s">
        <v>34</v>
      </c>
      <c r="CX2" s="4" t="s">
        <v>35</v>
      </c>
      <c r="CY2" s="4" t="s">
        <v>36</v>
      </c>
    </row>
    <row r="3" spans="1:162" x14ac:dyDescent="0.25">
      <c r="A3" s="3" t="s">
        <v>92</v>
      </c>
      <c r="B3" s="3" t="s">
        <v>91</v>
      </c>
      <c r="C3" t="s">
        <v>103</v>
      </c>
      <c r="D3">
        <v>4.21</v>
      </c>
      <c r="H3">
        <v>4</v>
      </c>
      <c r="I3">
        <v>4</v>
      </c>
      <c r="J3">
        <v>404</v>
      </c>
      <c r="K3">
        <v>186</v>
      </c>
      <c r="L3">
        <v>1</v>
      </c>
      <c r="M3">
        <v>1</v>
      </c>
      <c r="O3" s="1">
        <v>791.583984375</v>
      </c>
      <c r="P3" s="1">
        <v>21.385499954223633</v>
      </c>
      <c r="Q3" s="1">
        <v>15.416899681091309</v>
      </c>
      <c r="R3" s="1">
        <v>12.717800140380859</v>
      </c>
      <c r="S3" s="1">
        <v>12.649299621582031</v>
      </c>
      <c r="T3" s="1">
        <v>15.409199714660645</v>
      </c>
      <c r="U3" s="1">
        <v>21.324199676513672</v>
      </c>
      <c r="V3" s="1">
        <v>245.47500610351562</v>
      </c>
      <c r="W3" s="1">
        <v>173.60699462890625</v>
      </c>
      <c r="X3" s="1">
        <v>16.729299545288086</v>
      </c>
      <c r="Y3" s="1">
        <v>-4.7867398709058762E-2</v>
      </c>
      <c r="Z3" s="1">
        <v>5.7463400065898895E-2</v>
      </c>
      <c r="AA3" s="1">
        <v>0.99719899892807007</v>
      </c>
      <c r="AB3" s="1">
        <v>-5.4200302110984921E-4</v>
      </c>
      <c r="AC3" s="1">
        <v>0.99834197759628296</v>
      </c>
      <c r="AD3" s="1">
        <v>-5.7555299252271652E-2</v>
      </c>
      <c r="AE3" s="1">
        <v>0.99885398149490356</v>
      </c>
      <c r="AF3" s="1">
        <v>3.2955100759863853E-3</v>
      </c>
      <c r="AG3" s="1">
        <v>4.7756899148225784E-2</v>
      </c>
      <c r="AH3" s="1">
        <v>5.9530601501464844</v>
      </c>
      <c r="AI3" s="1">
        <v>7.8213100433349609</v>
      </c>
      <c r="AJ3" s="1">
        <v>10.075699806213379</v>
      </c>
      <c r="AK3" s="1">
        <v>0.4243910014629364</v>
      </c>
      <c r="AL3" s="1">
        <v>0.38455000519752502</v>
      </c>
      <c r="AM3" s="1">
        <v>245.47500610351562</v>
      </c>
      <c r="AN3" s="1">
        <v>173.60699462890625</v>
      </c>
      <c r="AO3" s="1">
        <v>16.729299545288086</v>
      </c>
      <c r="AP3" s="1">
        <v>0.94628101587295532</v>
      </c>
      <c r="AQ3" s="1">
        <v>1927.739990234375</v>
      </c>
      <c r="AS3" s="1">
        <v>1125.52001953125</v>
      </c>
      <c r="AT3" s="1">
        <v>24.610099792480469</v>
      </c>
      <c r="AU3" s="1">
        <v>17.902999877929687</v>
      </c>
      <c r="AV3" s="1">
        <v>16.265499114990234</v>
      </c>
      <c r="AW3" s="1">
        <v>16.117099761962891</v>
      </c>
      <c r="AX3" s="1">
        <v>17.234500885009766</v>
      </c>
      <c r="AY3" s="1">
        <v>24.817499160766602</v>
      </c>
      <c r="AZ3" s="1">
        <v>245.27000427246094</v>
      </c>
      <c r="BA3" s="1">
        <v>173.33900451660156</v>
      </c>
      <c r="BB3" s="1">
        <v>16.860000610351563</v>
      </c>
      <c r="BC3" s="1">
        <v>0.10485699772834778</v>
      </c>
      <c r="BD3" s="1">
        <v>-3.837990015745163E-2</v>
      </c>
      <c r="BE3" s="1">
        <v>-0.99374598264694214</v>
      </c>
      <c r="BF3" s="1">
        <v>8.5813798010349274E-2</v>
      </c>
      <c r="BG3" s="1">
        <v>0.99587702751159668</v>
      </c>
      <c r="BH3" s="1">
        <v>-2.9407400637865067E-2</v>
      </c>
      <c r="BI3" s="1">
        <v>0.99077802896499634</v>
      </c>
      <c r="BJ3" s="1">
        <v>-8.219359815120697E-2</v>
      </c>
      <c r="BK3" s="1">
        <v>0.10771899670362473</v>
      </c>
      <c r="BL3" s="1">
        <v>7.8074498176574707</v>
      </c>
      <c r="BM3" s="1">
        <v>8.8200597763061523</v>
      </c>
      <c r="BN3" s="1">
        <v>11.670200347900391</v>
      </c>
      <c r="BO3" s="1">
        <v>0.31285101175308228</v>
      </c>
      <c r="BP3" s="1">
        <v>0.4310779869556427</v>
      </c>
      <c r="BQ3" s="1">
        <v>245.27000427246094</v>
      </c>
      <c r="BR3" s="1">
        <v>173.33900451660156</v>
      </c>
      <c r="BS3" s="1">
        <v>16.860000610351563</v>
      </c>
      <c r="BT3" s="1">
        <v>0.9389910101890564</v>
      </c>
      <c r="BU3" s="1">
        <v>3230.699951171875</v>
      </c>
      <c r="BV3" s="1"/>
      <c r="BW3" s="1">
        <f t="shared" ref="BW3:BW9" si="0">(O3+AS3)/2</f>
        <v>958.552001953125</v>
      </c>
      <c r="BX3" s="1">
        <f t="shared" ref="BX3:BX9" si="1">(P3+AT3)/2</f>
        <v>22.997799873352051</v>
      </c>
      <c r="BY3" s="1">
        <f t="shared" ref="BY3:BY9" si="2">(Q3+AU3)/2</f>
        <v>16.659949779510498</v>
      </c>
      <c r="BZ3" s="1">
        <f t="shared" ref="BZ3:BZ9" si="3">(R3+AV3)/2</f>
        <v>14.491649627685547</v>
      </c>
      <c r="CA3" s="1">
        <f t="shared" ref="CA3:CA9" si="4">(S3+AW3)/2</f>
        <v>14.383199691772461</v>
      </c>
      <c r="CB3" s="1">
        <f t="shared" ref="CB3:CB9" si="5">(T3+AX3)/2</f>
        <v>16.321850299835205</v>
      </c>
      <c r="CC3" s="1">
        <f t="shared" ref="CC3:CC9" si="6">(U3+AY3)/2</f>
        <v>23.070849418640137</v>
      </c>
      <c r="CD3" s="1">
        <f t="shared" ref="CD3:CD9" si="7">(V3+AZ3)/2</f>
        <v>245.37250518798828</v>
      </c>
      <c r="CE3" s="1">
        <f t="shared" ref="CE3:CE9" si="8">(W3+BA3)/2</f>
        <v>173.47299957275391</v>
      </c>
      <c r="CF3" s="1">
        <f t="shared" ref="CF3:CF9" si="9">(X3+BB3)/2</f>
        <v>16.794650077819824</v>
      </c>
      <c r="CG3" s="1">
        <f t="shared" ref="CG3:CG9" si="10">(Y3+BC3)/2</f>
        <v>2.8494799509644508E-2</v>
      </c>
      <c r="CH3" s="1">
        <f t="shared" ref="CH3:CH9" si="11">(Z3+BD3)/2</f>
        <v>9.5417499542236328E-3</v>
      </c>
      <c r="CI3" s="1">
        <f t="shared" ref="CI3:CI9" si="12">(AA3+BE3)/2</f>
        <v>1.7265081405639648E-3</v>
      </c>
      <c r="CJ3" s="1">
        <f t="shared" ref="CJ3:CJ9" si="13">(AB3+BF3)/2</f>
        <v>4.2635897494619712E-2</v>
      </c>
      <c r="CK3" s="1">
        <f t="shared" ref="CK3:CK9" si="14">(AC3+BG3)/2</f>
        <v>0.99710950255393982</v>
      </c>
      <c r="CL3" s="1">
        <f t="shared" ref="CL3:CL9" si="15">(AD3+BH3)/2</f>
        <v>-4.3481349945068359E-2</v>
      </c>
      <c r="CM3" s="1">
        <f t="shared" ref="CM3:CM9" si="16">(AE3+BI3)/2</f>
        <v>0.99481600522994995</v>
      </c>
      <c r="CN3" s="1">
        <f t="shared" ref="CN3:CN9" si="17">(AF3+BJ3)/2</f>
        <v>-3.9449044037610292E-2</v>
      </c>
      <c r="CO3" s="1">
        <f t="shared" ref="CO3:CO9" si="18">(AG3+BK3)/2</f>
        <v>7.7737947925925255E-2</v>
      </c>
      <c r="CP3" s="1">
        <f t="shared" ref="CP3:CP9" si="19">(AH3+BL3)/2</f>
        <v>6.8802549839019775</v>
      </c>
      <c r="CQ3" s="1">
        <f t="shared" ref="CQ3:CQ9" si="20">(AI3+BM3)/2</f>
        <v>8.3206849098205566</v>
      </c>
      <c r="CR3" s="1">
        <f t="shared" ref="CR3:CR9" si="21">(AJ3+BN3)/2</f>
        <v>10.872950077056885</v>
      </c>
      <c r="CS3" s="1">
        <f t="shared" ref="CS3:CS9" si="22">(AK3+BO3)/2</f>
        <v>0.36862100660800934</v>
      </c>
      <c r="CT3" s="1">
        <f t="shared" ref="CT3:CT9" si="23">(AL3+BP3)/2</f>
        <v>0.40781399607658386</v>
      </c>
      <c r="CU3" s="1">
        <f t="shared" ref="CU3:CU9" si="24">(AM3+BQ3)/2</f>
        <v>245.37250518798828</v>
      </c>
      <c r="CV3" s="1">
        <f t="shared" ref="CV3:CV9" si="25">(AN3+BR3)/2</f>
        <v>173.47299957275391</v>
      </c>
      <c r="CW3" s="1">
        <f t="shared" ref="CW3:CW9" si="26">(AO3+BS3)/2</f>
        <v>16.794650077819824</v>
      </c>
      <c r="CX3" s="1">
        <f t="shared" ref="CX3:CX9" si="27">(AP3+BT3)/2</f>
        <v>0.94263601303100586</v>
      </c>
      <c r="CY3" s="1">
        <f t="shared" ref="CY3:CY9" si="28">(AQ3+BU3)/2</f>
        <v>2579.219970703125</v>
      </c>
      <c r="DA3" s="1">
        <v>75.474899291992188</v>
      </c>
      <c r="DB3" s="1">
        <v>50.335498809814453</v>
      </c>
      <c r="DC3" s="1">
        <v>57.979598999023437</v>
      </c>
      <c r="DD3" s="1">
        <v>95.629898071289062</v>
      </c>
      <c r="DE3" s="1">
        <v>50.810199737548828</v>
      </c>
      <c r="DF3" s="1">
        <v>30.185699462890625</v>
      </c>
      <c r="DG3" s="1">
        <v>110.32900238037109</v>
      </c>
      <c r="DH3" s="1">
        <v>38.019798278808594</v>
      </c>
      <c r="DI3" s="1">
        <v>32.447101593017578</v>
      </c>
      <c r="DJ3" s="1">
        <v>139.50599670410156</v>
      </c>
      <c r="DK3" s="1">
        <v>21.089000701904297</v>
      </c>
      <c r="DL3" s="1">
        <v>21.801300048828125</v>
      </c>
      <c r="DM3" s="1">
        <v>140.83099365234375</v>
      </c>
      <c r="DN3" s="1">
        <v>20.425100326538086</v>
      </c>
      <c r="DO3" s="1">
        <v>12.1875</v>
      </c>
      <c r="DP3" s="1">
        <v>117.45999908447266</v>
      </c>
      <c r="DQ3" s="1">
        <v>39.634899139404297</v>
      </c>
      <c r="DR3" s="1">
        <v>17.177600860595703</v>
      </c>
      <c r="DS3" s="1">
        <v>64.139503479003906</v>
      </c>
      <c r="DT3" s="1">
        <v>54.727401733398438</v>
      </c>
      <c r="DU3" s="1">
        <v>60.284801483154297</v>
      </c>
      <c r="DV3" s="1">
        <v>87.681602478027344</v>
      </c>
      <c r="DW3" s="1">
        <v>40.934700012207031</v>
      </c>
      <c r="DX3" s="1">
        <v>53.586299896240234</v>
      </c>
      <c r="DY3" s="1">
        <v>130.81100463867187</v>
      </c>
      <c r="DZ3" s="1">
        <v>23.768499374389648</v>
      </c>
      <c r="EA3" s="1">
        <v>24.090599060058594</v>
      </c>
      <c r="EB3" s="1">
        <v>150.88900756835937</v>
      </c>
      <c r="EC3" s="1">
        <v>14.175299644470215</v>
      </c>
      <c r="ED3" s="1">
        <v>17.333200454711914</v>
      </c>
      <c r="EE3" s="1">
        <v>57.958198547363281</v>
      </c>
      <c r="EF3" s="1">
        <v>76.302597045898438</v>
      </c>
      <c r="EG3" s="1">
        <v>46.388698577880859</v>
      </c>
      <c r="EH3" s="1">
        <v>146.11000061035156</v>
      </c>
      <c r="EI3" s="1">
        <v>21.499399185180664</v>
      </c>
      <c r="EJ3" s="1">
        <v>16.973499298095703</v>
      </c>
      <c r="EK3" s="1">
        <v>73.471199035644531</v>
      </c>
      <c r="EL3" s="1">
        <v>59.444301605224609</v>
      </c>
      <c r="EM3" s="1">
        <v>46.382099151611328</v>
      </c>
      <c r="EN3" s="1">
        <v>62.12139892578125</v>
      </c>
    </row>
    <row r="4" spans="1:162" x14ac:dyDescent="0.25">
      <c r="A4" s="3" t="s">
        <v>92</v>
      </c>
      <c r="B4" s="3" t="s">
        <v>91</v>
      </c>
      <c r="C4" t="s">
        <v>102</v>
      </c>
      <c r="D4">
        <v>3.58</v>
      </c>
      <c r="H4">
        <v>0</v>
      </c>
      <c r="I4">
        <v>1</v>
      </c>
      <c r="J4" t="s">
        <v>100</v>
      </c>
      <c r="K4" t="s">
        <v>100</v>
      </c>
      <c r="L4">
        <v>0</v>
      </c>
      <c r="M4">
        <v>0</v>
      </c>
      <c r="N4" s="4" t="s">
        <v>105</v>
      </c>
      <c r="O4" s="1" t="s">
        <v>100</v>
      </c>
      <c r="P4" s="1" t="s">
        <v>100</v>
      </c>
      <c r="Q4" s="1" t="s">
        <v>100</v>
      </c>
      <c r="R4" s="1" t="s">
        <v>100</v>
      </c>
      <c r="S4" s="1" t="s">
        <v>100</v>
      </c>
      <c r="T4" s="1" t="s">
        <v>100</v>
      </c>
      <c r="U4" s="1" t="s">
        <v>100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  <c r="AK4" s="1" t="s">
        <v>100</v>
      </c>
      <c r="AL4" s="1" t="s">
        <v>100</v>
      </c>
      <c r="AM4" s="1" t="s">
        <v>100</v>
      </c>
      <c r="AN4" s="1" t="s">
        <v>100</v>
      </c>
      <c r="AO4" s="1" t="s">
        <v>100</v>
      </c>
      <c r="AP4" s="1" t="s">
        <v>100</v>
      </c>
      <c r="AQ4" s="1" t="s">
        <v>100</v>
      </c>
      <c r="AS4" s="1">
        <v>831.99700927734375</v>
      </c>
      <c r="AT4" s="1">
        <v>20.287399291992187</v>
      </c>
      <c r="AU4" s="1">
        <v>17.440900802612305</v>
      </c>
      <c r="AV4" s="1">
        <v>12.673500061035156</v>
      </c>
      <c r="AW4" s="1">
        <v>12.613200187683105</v>
      </c>
      <c r="AX4" s="1">
        <v>15.448599815368652</v>
      </c>
      <c r="AY4" s="1">
        <v>23.755899429321289</v>
      </c>
      <c r="AZ4" s="1">
        <v>190.86000061035156</v>
      </c>
      <c r="BA4" s="1">
        <v>198.31399536132812</v>
      </c>
      <c r="BB4" s="1">
        <v>10.266599655151367</v>
      </c>
      <c r="BC4" s="1">
        <v>7.3104098439216614E-2</v>
      </c>
      <c r="BD4" s="1">
        <v>-3.7780799902975559E-3</v>
      </c>
      <c r="BE4" s="1">
        <v>-0.99731701612472534</v>
      </c>
      <c r="BF4" s="1">
        <v>0.57331997156143188</v>
      </c>
      <c r="BG4" s="1">
        <v>-0.81808799505233765</v>
      </c>
      <c r="BH4" s="1">
        <v>4.5123901218175888E-2</v>
      </c>
      <c r="BI4" s="1">
        <v>-0.81606400012969971</v>
      </c>
      <c r="BJ4" s="1">
        <v>-0.5750809907913208</v>
      </c>
      <c r="BK4" s="1">
        <v>-5.7639598846435547E-2</v>
      </c>
      <c r="BL4" s="1">
        <v>5.6905198097229004</v>
      </c>
      <c r="BM4" s="1">
        <v>7.5258297920227051</v>
      </c>
      <c r="BN4" s="1">
        <v>11.315500259399414</v>
      </c>
      <c r="BO4" s="1">
        <v>0.39827001094818115</v>
      </c>
      <c r="BP4" s="1">
        <v>0.47461798787117004</v>
      </c>
      <c r="BQ4" s="1">
        <v>190.86000061035156</v>
      </c>
      <c r="BR4" s="1">
        <v>198.31399536132812</v>
      </c>
      <c r="BS4" s="1">
        <v>10.266599655151367</v>
      </c>
      <c r="BT4" s="1">
        <v>0.92278498411178589</v>
      </c>
      <c r="BU4" s="1">
        <v>2000.3599853515625</v>
      </c>
      <c r="BV4" s="1"/>
      <c r="BW4" s="1">
        <v>831.99700927734375</v>
      </c>
      <c r="BX4" s="1">
        <v>20.287399291992187</v>
      </c>
      <c r="BY4" s="1">
        <v>17.440900802612305</v>
      </c>
      <c r="BZ4" s="1">
        <v>12.673500061035156</v>
      </c>
      <c r="CA4" s="1">
        <v>12.613200187683105</v>
      </c>
      <c r="CB4" s="1">
        <v>15.448599815368652</v>
      </c>
      <c r="CC4" s="1">
        <v>23.755899429321289</v>
      </c>
      <c r="CD4" s="1">
        <v>190.86000061035156</v>
      </c>
      <c r="CE4" s="1">
        <v>198.31399536132812</v>
      </c>
      <c r="CF4" s="1">
        <v>10.266599655151367</v>
      </c>
      <c r="CG4" s="1">
        <v>7.3104098439216614E-2</v>
      </c>
      <c r="CH4" s="1">
        <v>-3.7780799902975559E-3</v>
      </c>
      <c r="CI4" s="1">
        <v>-0.99731701612472534</v>
      </c>
      <c r="CJ4" s="1">
        <v>0.57331997156143188</v>
      </c>
      <c r="CK4" s="1">
        <v>-0.81808799505233765</v>
      </c>
      <c r="CL4" s="1">
        <v>4.5123901218175888E-2</v>
      </c>
      <c r="CM4" s="1">
        <v>-0.81606400012969971</v>
      </c>
      <c r="CN4" s="1">
        <v>-0.5750809907913208</v>
      </c>
      <c r="CO4" s="1">
        <v>-5.7639598846435547E-2</v>
      </c>
      <c r="CP4" s="1">
        <v>5.6905198097229004</v>
      </c>
      <c r="CQ4" s="1">
        <v>7.5258297920227051</v>
      </c>
      <c r="CR4" s="1">
        <v>11.315500259399414</v>
      </c>
      <c r="CS4" s="1">
        <v>0.39827001094818115</v>
      </c>
      <c r="CT4" s="1">
        <v>0.47461798787117004</v>
      </c>
      <c r="CU4" s="1">
        <v>190.86000061035156</v>
      </c>
      <c r="CV4" s="1">
        <v>198.31399536132812</v>
      </c>
      <c r="CW4" s="1">
        <v>10.266599655151367</v>
      </c>
      <c r="CX4" s="1">
        <v>0.92278498411178589</v>
      </c>
      <c r="CY4" s="1">
        <v>2000.3599853515625</v>
      </c>
      <c r="DA4" s="1">
        <v>39.933200836181641</v>
      </c>
      <c r="DB4" s="1">
        <v>99.0697021484375</v>
      </c>
      <c r="DC4" s="1">
        <v>41.190498352050781</v>
      </c>
      <c r="DD4" s="1">
        <v>91.049400329589844</v>
      </c>
      <c r="DE4" s="1">
        <v>60.040000915527344</v>
      </c>
      <c r="DF4" s="1">
        <v>28.899599075317383</v>
      </c>
      <c r="DG4" s="1">
        <v>135.7969970703125</v>
      </c>
      <c r="DH4" s="1">
        <v>25.876399993896484</v>
      </c>
      <c r="DI4" s="1">
        <v>18.295600891113281</v>
      </c>
      <c r="DJ4" s="1">
        <v>159.91700744628906</v>
      </c>
      <c r="DK4" s="1">
        <v>11.627699851989746</v>
      </c>
      <c r="DL4" s="1">
        <v>8.490260124206543</v>
      </c>
      <c r="DM4" s="1">
        <v>161.19400024414062</v>
      </c>
      <c r="DN4" s="1">
        <v>11.219300270080566</v>
      </c>
      <c r="DO4" s="1">
        <v>7.5256900787353516</v>
      </c>
      <c r="DP4" s="1">
        <v>134.32200622558594</v>
      </c>
      <c r="DQ4" s="1">
        <v>30.842599868774414</v>
      </c>
      <c r="DR4" s="1">
        <v>14.644100189208984</v>
      </c>
      <c r="DS4" s="1">
        <v>115.46700286865234</v>
      </c>
      <c r="DT4" s="1">
        <v>42.622699737548828</v>
      </c>
      <c r="DU4" s="1">
        <v>21.349100112915039</v>
      </c>
      <c r="DV4" s="1">
        <v>96.871200561523438</v>
      </c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1:162" x14ac:dyDescent="0.25">
      <c r="A5" s="3" t="s">
        <v>92</v>
      </c>
      <c r="B5" s="3" t="s">
        <v>91</v>
      </c>
      <c r="C5" t="s">
        <v>104</v>
      </c>
      <c r="D5">
        <v>2.4700000000000002</v>
      </c>
      <c r="H5">
        <v>2</v>
      </c>
      <c r="I5">
        <v>1</v>
      </c>
      <c r="J5" t="s">
        <v>100</v>
      </c>
      <c r="K5" t="s">
        <v>100</v>
      </c>
      <c r="L5">
        <v>0</v>
      </c>
      <c r="M5">
        <v>1</v>
      </c>
      <c r="O5" s="1">
        <v>625.5460205078125</v>
      </c>
      <c r="P5" s="1">
        <v>18.007699966430664</v>
      </c>
      <c r="Q5" s="1">
        <v>14.737600326538086</v>
      </c>
      <c r="R5" s="1">
        <v>10.921299934387207</v>
      </c>
      <c r="S5" s="1">
        <v>9.8930501937866211</v>
      </c>
      <c r="T5" s="1">
        <v>14.659299850463867</v>
      </c>
      <c r="U5" s="1">
        <v>18.011699676513672</v>
      </c>
      <c r="V5" s="1">
        <v>194.73300170898437</v>
      </c>
      <c r="W5" s="1">
        <v>178.531005859375</v>
      </c>
      <c r="X5" s="1">
        <v>9.346369743347168</v>
      </c>
      <c r="Y5" s="1">
        <v>-0.28734400868415833</v>
      </c>
      <c r="Z5" s="1">
        <v>9.9669501185417175E-2</v>
      </c>
      <c r="AA5" s="1">
        <v>0.95262801647186279</v>
      </c>
      <c r="AB5" s="1">
        <v>1.7396699637174606E-2</v>
      </c>
      <c r="AC5" s="1">
        <v>0.99494999647140503</v>
      </c>
      <c r="AD5" s="1">
        <v>-9.8850101232528687E-2</v>
      </c>
      <c r="AE5" s="1">
        <v>0.95766997337341309</v>
      </c>
      <c r="AF5" s="1">
        <v>1.1831399984657764E-2</v>
      </c>
      <c r="AG5" s="1">
        <v>0.28762701153755188</v>
      </c>
      <c r="AH5" s="1">
        <v>4.6490201950073242</v>
      </c>
      <c r="AI5" s="1">
        <v>7.4297099113464355</v>
      </c>
      <c r="AJ5" s="1">
        <v>9.2689695358276367</v>
      </c>
      <c r="AK5" s="1">
        <v>0.54269897937774658</v>
      </c>
      <c r="AL5" s="1">
        <v>0.31117600202560425</v>
      </c>
      <c r="AM5" s="1">
        <v>194.73300170898437</v>
      </c>
      <c r="AN5" s="1">
        <v>178.531005859375</v>
      </c>
      <c r="AO5" s="1">
        <v>9.346369743347168</v>
      </c>
      <c r="AP5" s="1">
        <v>0.92883801460266113</v>
      </c>
      <c r="AQ5" s="1">
        <v>1316.9599609375</v>
      </c>
      <c r="AS5" s="1">
        <v>793.97198486328125</v>
      </c>
      <c r="AT5" s="1">
        <v>19.462900161743164</v>
      </c>
      <c r="AU5" s="1">
        <v>15.977700233459473</v>
      </c>
      <c r="AV5" s="1">
        <v>12.841099739074707</v>
      </c>
      <c r="AW5" s="1">
        <v>11.358200073242188</v>
      </c>
      <c r="AX5" s="1">
        <v>16.154899597167969</v>
      </c>
      <c r="AY5" s="1">
        <v>20.724700927734375</v>
      </c>
      <c r="AZ5" s="1">
        <v>194.51400756835937</v>
      </c>
      <c r="BA5" s="1">
        <v>178.38499450683594</v>
      </c>
      <c r="BB5" s="1">
        <v>9.2311897277832031</v>
      </c>
      <c r="BC5" s="1">
        <v>-0.36468100547790527</v>
      </c>
      <c r="BD5" s="1">
        <v>0.1717199981212616</v>
      </c>
      <c r="BE5" s="1">
        <v>0.91516101360321045</v>
      </c>
      <c r="BF5" s="1">
        <v>-6.5471502020955086E-3</v>
      </c>
      <c r="BG5" s="1">
        <v>0.98234999179840088</v>
      </c>
      <c r="BH5" s="1">
        <v>-0.18693600594997406</v>
      </c>
      <c r="BI5" s="1">
        <v>0.93110901117324829</v>
      </c>
      <c r="BJ5" s="1">
        <v>7.4163898825645447E-2</v>
      </c>
      <c r="BK5" s="1">
        <v>0.35712099075317383</v>
      </c>
      <c r="BL5" s="1">
        <v>5.6444602012634277</v>
      </c>
      <c r="BM5" s="1">
        <v>8.0685195922851562</v>
      </c>
      <c r="BN5" s="1">
        <v>10.330100059509277</v>
      </c>
      <c r="BO5" s="1">
        <v>0.47676500678062439</v>
      </c>
      <c r="BP5" s="1">
        <v>0.35861000418663025</v>
      </c>
      <c r="BQ5" s="1">
        <v>194.51400756835937</v>
      </c>
      <c r="BR5" s="1">
        <v>178.38499450683594</v>
      </c>
      <c r="BS5" s="1">
        <v>9.2311897277832031</v>
      </c>
      <c r="BT5" s="1">
        <v>0.92441600561141968</v>
      </c>
      <c r="BU5" s="1">
        <v>1869.75</v>
      </c>
      <c r="BV5" s="1"/>
      <c r="BW5" s="1">
        <f t="shared" si="0"/>
        <v>709.75900268554687</v>
      </c>
      <c r="BX5" s="1">
        <f t="shared" si="1"/>
        <v>18.735300064086914</v>
      </c>
      <c r="BY5" s="1">
        <f t="shared" si="2"/>
        <v>15.357650279998779</v>
      </c>
      <c r="BZ5" s="1">
        <f t="shared" si="3"/>
        <v>11.881199836730957</v>
      </c>
      <c r="CA5" s="1">
        <f t="shared" si="4"/>
        <v>10.625625133514404</v>
      </c>
      <c r="CB5" s="1">
        <f t="shared" si="5"/>
        <v>15.407099723815918</v>
      </c>
      <c r="CC5" s="1">
        <f t="shared" si="6"/>
        <v>19.368200302124023</v>
      </c>
      <c r="CD5" s="1">
        <f t="shared" si="7"/>
        <v>194.62350463867187</v>
      </c>
      <c r="CE5" s="1">
        <f t="shared" si="8"/>
        <v>178.45800018310547</v>
      </c>
      <c r="CF5" s="1">
        <f t="shared" si="9"/>
        <v>9.2887797355651855</v>
      </c>
      <c r="CG5" s="1">
        <f t="shared" si="10"/>
        <v>-0.3260125070810318</v>
      </c>
      <c r="CH5" s="1">
        <f t="shared" si="11"/>
        <v>0.13569474965333939</v>
      </c>
      <c r="CI5" s="1">
        <f t="shared" si="12"/>
        <v>0.93389451503753662</v>
      </c>
      <c r="CJ5" s="1">
        <f t="shared" si="13"/>
        <v>5.4247747175395489E-3</v>
      </c>
      <c r="CK5" s="1">
        <f t="shared" si="14"/>
        <v>0.98864999413490295</v>
      </c>
      <c r="CL5" s="1">
        <f t="shared" si="15"/>
        <v>-0.14289305359125137</v>
      </c>
      <c r="CM5" s="1">
        <f t="shared" si="16"/>
        <v>0.94438949227333069</v>
      </c>
      <c r="CN5" s="1">
        <f t="shared" si="17"/>
        <v>4.2997649405151606E-2</v>
      </c>
      <c r="CO5" s="1">
        <f t="shared" si="18"/>
        <v>0.32237400114536285</v>
      </c>
      <c r="CP5" s="1">
        <f t="shared" si="19"/>
        <v>5.146740198135376</v>
      </c>
      <c r="CQ5" s="1">
        <f t="shared" si="20"/>
        <v>7.7491147518157959</v>
      </c>
      <c r="CR5" s="1">
        <f t="shared" si="21"/>
        <v>9.799534797668457</v>
      </c>
      <c r="CS5" s="1">
        <f t="shared" si="22"/>
        <v>0.50973199307918549</v>
      </c>
      <c r="CT5" s="1">
        <f t="shared" si="23"/>
        <v>0.33489300310611725</v>
      </c>
      <c r="CU5" s="1">
        <f t="shared" si="24"/>
        <v>194.62350463867187</v>
      </c>
      <c r="CV5" s="1">
        <f t="shared" si="25"/>
        <v>178.45800018310547</v>
      </c>
      <c r="CW5" s="1">
        <f t="shared" si="26"/>
        <v>9.2887797355651855</v>
      </c>
      <c r="CX5" s="1">
        <f t="shared" si="27"/>
        <v>0.92662701010704041</v>
      </c>
      <c r="CY5" s="1">
        <f t="shared" si="28"/>
        <v>1593.35498046875</v>
      </c>
      <c r="DA5" s="1">
        <v>57.074001312255859</v>
      </c>
      <c r="DB5" s="1">
        <v>84.748100280761719</v>
      </c>
      <c r="DC5" s="1">
        <v>38.177898406982422</v>
      </c>
      <c r="DD5" s="1">
        <v>103.21700286865234</v>
      </c>
      <c r="DE5" s="1">
        <v>57.664299011230469</v>
      </c>
      <c r="DF5" s="1">
        <v>19.11870002746582</v>
      </c>
      <c r="DG5" s="1">
        <v>130.29299926757812</v>
      </c>
      <c r="DH5" s="1">
        <v>30.84160041809082</v>
      </c>
      <c r="DI5" s="1">
        <v>18.865800857543945</v>
      </c>
      <c r="DJ5" s="1">
        <v>173.40699768066406</v>
      </c>
      <c r="DK5" s="1">
        <v>3.7065000534057617</v>
      </c>
      <c r="DL5" s="1">
        <v>2.8866300582885742</v>
      </c>
      <c r="DM5" s="1">
        <v>159.63699340820312</v>
      </c>
      <c r="DN5" s="1">
        <v>11.019599914550781</v>
      </c>
      <c r="DO5" s="1">
        <v>8.9965000152587891</v>
      </c>
      <c r="DP5" s="1">
        <v>122.88899993896484</v>
      </c>
      <c r="DQ5" s="1">
        <v>38.7406005859375</v>
      </c>
      <c r="DR5" s="1">
        <v>18.370000839233398</v>
      </c>
      <c r="DS5" s="1">
        <v>91.757003784179688</v>
      </c>
      <c r="DT5" s="1">
        <v>61.083499908447266</v>
      </c>
      <c r="DU5" s="1">
        <v>29.052200317382813</v>
      </c>
      <c r="DV5" s="1">
        <v>66.701499938964844</v>
      </c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1:162" x14ac:dyDescent="0.25">
      <c r="A6" s="3" t="s">
        <v>92</v>
      </c>
      <c r="B6" s="3" t="s">
        <v>91</v>
      </c>
      <c r="C6">
        <v>2</v>
      </c>
      <c r="D6">
        <v>2.5</v>
      </c>
      <c r="H6">
        <v>1</v>
      </c>
      <c r="I6">
        <v>2</v>
      </c>
      <c r="J6">
        <v>399</v>
      </c>
      <c r="K6">
        <v>278</v>
      </c>
      <c r="L6">
        <v>1</v>
      </c>
      <c r="M6">
        <v>0</v>
      </c>
      <c r="O6" s="1">
        <v>758.3070068359375</v>
      </c>
      <c r="P6" s="1">
        <v>23.050800323486328</v>
      </c>
      <c r="Q6" s="1">
        <v>12.008199691772461</v>
      </c>
      <c r="R6" s="1">
        <v>14.356100082397461</v>
      </c>
      <c r="S6" s="1">
        <v>11.214900016784668</v>
      </c>
      <c r="T6" s="1">
        <v>14.681099891662598</v>
      </c>
      <c r="U6" s="1">
        <v>23.984699249267578</v>
      </c>
      <c r="V6" s="1">
        <v>209.74099731445312</v>
      </c>
      <c r="W6" s="1">
        <v>173.2550048828125</v>
      </c>
      <c r="X6" s="1">
        <v>9.9504098892211914</v>
      </c>
      <c r="Y6" s="1">
        <v>-7.7684498392045498E-3</v>
      </c>
      <c r="Z6" s="1">
        <v>0.87045001983642578</v>
      </c>
      <c r="AA6" s="1">
        <v>0.4921950101852417</v>
      </c>
      <c r="AB6" s="1">
        <v>0.33099201321601868</v>
      </c>
      <c r="AC6" s="1">
        <v>-0.46222600340843201</v>
      </c>
      <c r="AD6" s="1">
        <v>0.82267302274703979</v>
      </c>
      <c r="AE6" s="1">
        <v>-0.94360101222991943</v>
      </c>
      <c r="AF6" s="1">
        <v>-0.16930399835109711</v>
      </c>
      <c r="AG6" s="1">
        <v>0.28452199697494507</v>
      </c>
      <c r="AH6" s="1">
        <v>5.4700198173522949</v>
      </c>
      <c r="AI6" s="1">
        <v>7.1455402374267578</v>
      </c>
      <c r="AJ6" s="1">
        <v>10.909799575805664</v>
      </c>
      <c r="AK6" s="1">
        <v>0.38915300369262695</v>
      </c>
      <c r="AL6" s="1">
        <v>0.48758998513221741</v>
      </c>
      <c r="AM6" s="1">
        <v>209.74099731445312</v>
      </c>
      <c r="AN6" s="1">
        <v>173.2550048828125</v>
      </c>
      <c r="AO6" s="1">
        <v>9.9504098892211914</v>
      </c>
      <c r="AP6" s="1">
        <v>0.91692298650741577</v>
      </c>
      <c r="AQ6" s="1">
        <v>1724.010009765625</v>
      </c>
      <c r="AS6" s="1">
        <v>810.239990234375</v>
      </c>
      <c r="AT6" s="1">
        <v>23.773799896240234</v>
      </c>
      <c r="AU6" s="1">
        <v>12.548800468444824</v>
      </c>
      <c r="AV6" s="1">
        <v>14.765700340270996</v>
      </c>
      <c r="AW6" s="1">
        <v>11.178600311279297</v>
      </c>
      <c r="AX6" s="1">
        <v>15.062100410461426</v>
      </c>
      <c r="AY6" s="1">
        <v>24.866600036621094</v>
      </c>
      <c r="AZ6" s="1">
        <v>209.59700012207031</v>
      </c>
      <c r="BA6" s="1">
        <v>173.05299377441406</v>
      </c>
      <c r="BB6" s="1">
        <v>10.206700325012207</v>
      </c>
      <c r="BC6" s="1">
        <v>2.3008299991488457E-2</v>
      </c>
      <c r="BD6" s="1">
        <v>0.84420698881149292</v>
      </c>
      <c r="BE6" s="1">
        <v>0.53552299737930298</v>
      </c>
      <c r="BF6" s="1">
        <v>0.32664400339126587</v>
      </c>
      <c r="BG6" s="1">
        <v>-0.51261401176452637</v>
      </c>
      <c r="BH6" s="1">
        <v>0.79405897855758667</v>
      </c>
      <c r="BI6" s="1">
        <v>-0.94486701488494873</v>
      </c>
      <c r="BJ6" s="1">
        <v>-0.15665599703788757</v>
      </c>
      <c r="BK6" s="1">
        <v>0.28755000233650208</v>
      </c>
      <c r="BL6" s="1">
        <v>5.4753298759460449</v>
      </c>
      <c r="BM6" s="1">
        <v>7.2271499633789062</v>
      </c>
      <c r="BN6" s="1">
        <v>11.598899841308594</v>
      </c>
      <c r="BO6" s="1">
        <v>0.37976399064064026</v>
      </c>
      <c r="BP6" s="1">
        <v>0.50648701190948486</v>
      </c>
      <c r="BQ6" s="1">
        <v>209.59700012207031</v>
      </c>
      <c r="BR6" s="1">
        <v>173.05299377441406</v>
      </c>
      <c r="BS6" s="1">
        <v>10.206700325012207</v>
      </c>
      <c r="BT6" s="1">
        <v>0.90282899141311646</v>
      </c>
      <c r="BU6" s="1">
        <v>1860.3800048828125</v>
      </c>
      <c r="BV6" s="1"/>
      <c r="BW6" s="1">
        <f t="shared" si="0"/>
        <v>784.27349853515625</v>
      </c>
      <c r="BX6" s="1">
        <f t="shared" si="1"/>
        <v>23.412300109863281</v>
      </c>
      <c r="BY6" s="1">
        <f t="shared" si="2"/>
        <v>12.278500080108643</v>
      </c>
      <c r="BZ6" s="1">
        <f t="shared" si="3"/>
        <v>14.560900211334229</v>
      </c>
      <c r="CA6" s="1">
        <f t="shared" si="4"/>
        <v>11.196750164031982</v>
      </c>
      <c r="CB6" s="1">
        <f t="shared" si="5"/>
        <v>14.871600151062012</v>
      </c>
      <c r="CC6" s="1">
        <f t="shared" si="6"/>
        <v>24.425649642944336</v>
      </c>
      <c r="CD6" s="1">
        <f t="shared" si="7"/>
        <v>209.66899871826172</v>
      </c>
      <c r="CE6" s="1">
        <f t="shared" si="8"/>
        <v>173.15399932861328</v>
      </c>
      <c r="CF6" s="1">
        <f t="shared" si="9"/>
        <v>10.078555107116699</v>
      </c>
      <c r="CG6" s="1">
        <f t="shared" si="10"/>
        <v>7.6199250761419535E-3</v>
      </c>
      <c r="CH6" s="1">
        <f t="shared" si="11"/>
        <v>0.85732850432395935</v>
      </c>
      <c r="CI6" s="1">
        <f t="shared" si="12"/>
        <v>0.51385900378227234</v>
      </c>
      <c r="CJ6" s="1">
        <f t="shared" si="13"/>
        <v>0.32881800830364227</v>
      </c>
      <c r="CK6" s="1">
        <f t="shared" si="14"/>
        <v>-0.48742000758647919</v>
      </c>
      <c r="CL6" s="1">
        <f t="shared" si="15"/>
        <v>0.80836600065231323</v>
      </c>
      <c r="CM6" s="1">
        <f t="shared" si="16"/>
        <v>-0.94423401355743408</v>
      </c>
      <c r="CN6" s="1">
        <f t="shared" si="17"/>
        <v>-0.16297999769449234</v>
      </c>
      <c r="CO6" s="1">
        <f t="shared" si="18"/>
        <v>0.28603599965572357</v>
      </c>
      <c r="CP6" s="1">
        <f t="shared" si="19"/>
        <v>5.4726748466491699</v>
      </c>
      <c r="CQ6" s="1">
        <f t="shared" si="20"/>
        <v>7.186345100402832</v>
      </c>
      <c r="CR6" s="1">
        <f t="shared" si="21"/>
        <v>11.254349708557129</v>
      </c>
      <c r="CS6" s="1">
        <f t="shared" si="22"/>
        <v>0.38445849716663361</v>
      </c>
      <c r="CT6" s="1">
        <f t="shared" si="23"/>
        <v>0.49703849852085114</v>
      </c>
      <c r="CU6" s="1">
        <f t="shared" si="24"/>
        <v>209.66899871826172</v>
      </c>
      <c r="CV6" s="1">
        <f t="shared" si="25"/>
        <v>173.15399932861328</v>
      </c>
      <c r="CW6" s="1">
        <f t="shared" si="26"/>
        <v>10.078555107116699</v>
      </c>
      <c r="CX6" s="1">
        <f t="shared" si="27"/>
        <v>0.90987598896026611</v>
      </c>
      <c r="CY6" s="1">
        <f t="shared" si="28"/>
        <v>1792.1950073242187</v>
      </c>
      <c r="DA6" s="1">
        <v>77.515403747558594</v>
      </c>
      <c r="DB6" s="1">
        <v>88.031501770019531</v>
      </c>
      <c r="DC6" s="1">
        <v>14.576600074768066</v>
      </c>
      <c r="DD6" s="1">
        <v>157.74400329589844</v>
      </c>
      <c r="DE6" s="1">
        <v>12.961600303649902</v>
      </c>
      <c r="DF6" s="1">
        <v>8.8572797775268555</v>
      </c>
      <c r="DG6" s="1">
        <v>132.24899291992187</v>
      </c>
      <c r="DH6" s="1">
        <v>29.813100814819336</v>
      </c>
      <c r="DI6" s="1">
        <v>17.9375</v>
      </c>
      <c r="DJ6" s="1">
        <v>155.03399658203125</v>
      </c>
      <c r="DK6" s="1">
        <v>17.020200729370117</v>
      </c>
      <c r="DL6" s="1">
        <v>7.9456701278686523</v>
      </c>
      <c r="DM6" s="1">
        <v>121.26599884033203</v>
      </c>
      <c r="DN6" s="1">
        <v>36.953201293945313</v>
      </c>
      <c r="DO6" s="1">
        <v>15.239500045776367</v>
      </c>
      <c r="DP6" s="1">
        <v>47.598701477050781</v>
      </c>
    </row>
    <row r="7" spans="1:162" x14ac:dyDescent="0.25">
      <c r="A7" s="3" t="s">
        <v>92</v>
      </c>
      <c r="B7" s="3" t="s">
        <v>95</v>
      </c>
      <c r="C7">
        <v>1</v>
      </c>
      <c r="D7">
        <v>4.07</v>
      </c>
      <c r="H7">
        <v>3</v>
      </c>
      <c r="I7">
        <v>0</v>
      </c>
      <c r="J7" t="s">
        <v>100</v>
      </c>
      <c r="K7" t="s">
        <v>100</v>
      </c>
      <c r="L7">
        <v>1</v>
      </c>
      <c r="M7">
        <v>1</v>
      </c>
      <c r="O7" s="1">
        <v>686.96600341796875</v>
      </c>
      <c r="P7" s="1">
        <v>19.186500549316406</v>
      </c>
      <c r="Q7" s="1">
        <v>18.367599487304688</v>
      </c>
      <c r="R7" s="1">
        <v>9.8746404647827148</v>
      </c>
      <c r="S7" s="1">
        <v>8.7035598754882812</v>
      </c>
      <c r="T7" s="1">
        <v>13.479000091552734</v>
      </c>
      <c r="U7" s="1">
        <v>22.422599792480469</v>
      </c>
      <c r="V7" s="1">
        <v>228.53500366210937</v>
      </c>
      <c r="W7" s="1">
        <v>178.47000122070312</v>
      </c>
      <c r="X7" s="1">
        <v>14.35789966583252</v>
      </c>
      <c r="Y7" s="1">
        <v>-3.9500199258327484E-2</v>
      </c>
      <c r="Z7" s="1">
        <v>-0.16975000500679016</v>
      </c>
      <c r="AA7" s="1">
        <v>0.98469501733779907</v>
      </c>
      <c r="AB7" s="1">
        <v>0.76060700416564941</v>
      </c>
      <c r="AC7" s="1">
        <v>-0.64419698715209961</v>
      </c>
      <c r="AD7" s="1">
        <v>-8.0540597438812256E-2</v>
      </c>
      <c r="AE7" s="1">
        <v>0.6480100154876709</v>
      </c>
      <c r="AF7" s="1">
        <v>0.74578499794006348</v>
      </c>
      <c r="AG7" s="1">
        <v>0.15455900132656097</v>
      </c>
      <c r="AH7" s="1">
        <v>4.081200122833252</v>
      </c>
      <c r="AI7" s="1">
        <v>6.9226498603820801</v>
      </c>
      <c r="AJ7" s="1">
        <v>11.384599685668945</v>
      </c>
      <c r="AK7" s="1">
        <v>0.43857601284980774</v>
      </c>
      <c r="AL7" s="1">
        <v>0.38732698559761047</v>
      </c>
      <c r="AM7" s="1">
        <v>228.53500366210937</v>
      </c>
      <c r="AN7" s="1">
        <v>178.47000122070312</v>
      </c>
      <c r="AO7" s="1">
        <v>14.35789966583252</v>
      </c>
      <c r="AP7" s="1">
        <v>0.8566480278968811</v>
      </c>
      <c r="AQ7" s="1">
        <v>1342.3900146484375</v>
      </c>
      <c r="AS7" s="1">
        <v>913.93798828125</v>
      </c>
      <c r="AT7" s="1">
        <v>21.737300872802734</v>
      </c>
      <c r="AU7" s="1">
        <v>20.001899719238281</v>
      </c>
      <c r="AV7" s="1">
        <v>12.558799743652344</v>
      </c>
      <c r="AW7" s="1">
        <v>12.078300476074219</v>
      </c>
      <c r="AX7" s="1">
        <v>15.695799827575684</v>
      </c>
      <c r="AY7" s="1">
        <v>26.296600341796875</v>
      </c>
      <c r="AZ7" s="1">
        <v>227.86099243164062</v>
      </c>
      <c r="BA7" s="1">
        <v>177.28500366210937</v>
      </c>
      <c r="BB7" s="1">
        <v>13.878199577331543</v>
      </c>
      <c r="BC7" s="1">
        <v>-0.10027699917554855</v>
      </c>
      <c r="BD7" s="1">
        <v>-2.7253299951553345E-2</v>
      </c>
      <c r="BE7" s="1">
        <v>0.99458599090576172</v>
      </c>
      <c r="BF7" s="1">
        <v>0.57648098468780518</v>
      </c>
      <c r="BG7" s="1">
        <v>-0.81632798910140991</v>
      </c>
      <c r="BH7" s="1">
        <v>3.5753499716520309E-2</v>
      </c>
      <c r="BI7" s="1">
        <v>0.81093400716781616</v>
      </c>
      <c r="BJ7" s="1">
        <v>0.57694500684738159</v>
      </c>
      <c r="BK7" s="1">
        <v>9.7569800913333893E-2</v>
      </c>
      <c r="BL7" s="1">
        <v>5.5899300575256348</v>
      </c>
      <c r="BM7" s="1">
        <v>7.7605199813842773</v>
      </c>
      <c r="BN7" s="1">
        <v>12.334799766540527</v>
      </c>
      <c r="BO7" s="1">
        <v>0.40026900172233582</v>
      </c>
      <c r="BP7" s="1">
        <v>0.47782799601554871</v>
      </c>
      <c r="BQ7" s="1">
        <v>227.86099243164062</v>
      </c>
      <c r="BR7" s="1">
        <v>177.28500366210937</v>
      </c>
      <c r="BS7" s="1">
        <v>13.878199577331543</v>
      </c>
      <c r="BT7" s="1">
        <v>0.90622097253799438</v>
      </c>
      <c r="BU7" s="1">
        <v>2241.300048828125</v>
      </c>
      <c r="BV7" s="1"/>
      <c r="BW7" s="1">
        <f t="shared" si="0"/>
        <v>800.45199584960937</v>
      </c>
      <c r="BX7" s="1">
        <f t="shared" si="1"/>
        <v>20.46190071105957</v>
      </c>
      <c r="BY7" s="1">
        <f t="shared" si="2"/>
        <v>19.184749603271484</v>
      </c>
      <c r="BZ7" s="1">
        <f t="shared" si="3"/>
        <v>11.216720104217529</v>
      </c>
      <c r="CA7" s="1">
        <f t="shared" si="4"/>
        <v>10.39093017578125</v>
      </c>
      <c r="CB7" s="1">
        <f t="shared" si="5"/>
        <v>14.587399959564209</v>
      </c>
      <c r="CC7" s="1">
        <f t="shared" si="6"/>
        <v>24.359600067138672</v>
      </c>
      <c r="CD7" s="1">
        <f t="shared" si="7"/>
        <v>228.197998046875</v>
      </c>
      <c r="CE7" s="1">
        <f t="shared" si="8"/>
        <v>177.87750244140625</v>
      </c>
      <c r="CF7" s="1">
        <f t="shared" si="9"/>
        <v>14.118049621582031</v>
      </c>
      <c r="CG7" s="1">
        <f t="shared" si="10"/>
        <v>-6.9888599216938019E-2</v>
      </c>
      <c r="CH7" s="1">
        <f t="shared" si="11"/>
        <v>-9.8501652479171753E-2</v>
      </c>
      <c r="CI7" s="1">
        <f t="shared" si="12"/>
        <v>0.9896405041217804</v>
      </c>
      <c r="CJ7" s="1">
        <f t="shared" si="13"/>
        <v>0.66854399442672729</v>
      </c>
      <c r="CK7" s="1">
        <f t="shared" si="14"/>
        <v>-0.73026248812675476</v>
      </c>
      <c r="CL7" s="1">
        <f t="shared" si="15"/>
        <v>-2.2393548861145973E-2</v>
      </c>
      <c r="CM7" s="1">
        <f t="shared" si="16"/>
        <v>0.72947201132774353</v>
      </c>
      <c r="CN7" s="1">
        <f t="shared" si="17"/>
        <v>0.66136500239372253</v>
      </c>
      <c r="CO7" s="1">
        <f t="shared" si="18"/>
        <v>0.12606440111994743</v>
      </c>
      <c r="CP7" s="1">
        <f t="shared" si="19"/>
        <v>4.8355650901794434</v>
      </c>
      <c r="CQ7" s="1">
        <f t="shared" si="20"/>
        <v>7.3415849208831787</v>
      </c>
      <c r="CR7" s="1">
        <f t="shared" si="21"/>
        <v>11.859699726104736</v>
      </c>
      <c r="CS7" s="1">
        <f t="shared" si="22"/>
        <v>0.41942250728607178</v>
      </c>
      <c r="CT7" s="1">
        <f t="shared" si="23"/>
        <v>0.43257749080657959</v>
      </c>
      <c r="CU7" s="1">
        <f t="shared" si="24"/>
        <v>228.197998046875</v>
      </c>
      <c r="CV7" s="1">
        <f t="shared" si="25"/>
        <v>177.87750244140625</v>
      </c>
      <c r="CW7" s="1">
        <f t="shared" si="26"/>
        <v>14.118049621582031</v>
      </c>
      <c r="CX7" s="1">
        <f t="shared" si="27"/>
        <v>0.88143450021743774</v>
      </c>
      <c r="CY7" s="1">
        <f t="shared" si="28"/>
        <v>1791.8450317382812</v>
      </c>
      <c r="DA7" s="1">
        <v>72.960098266601562</v>
      </c>
      <c r="DB7" s="1">
        <v>79.891403198242187</v>
      </c>
      <c r="DC7" s="1">
        <v>23.846399307250977</v>
      </c>
      <c r="DD7" s="1">
        <v>36.475799560546875</v>
      </c>
      <c r="DE7" s="1">
        <v>100.09400177001953</v>
      </c>
      <c r="DF7" s="1">
        <v>42.654201507568359</v>
      </c>
      <c r="DG7" s="1">
        <v>78.286300659179688</v>
      </c>
      <c r="DH7" s="1">
        <v>77.495597839355469</v>
      </c>
      <c r="DI7" s="1">
        <v>24.864400863647461</v>
      </c>
      <c r="DJ7" s="1">
        <v>123.74400329589844</v>
      </c>
      <c r="DK7" s="1">
        <v>39.5531005859375</v>
      </c>
      <c r="DL7" s="1">
        <v>16.565900802612305</v>
      </c>
      <c r="DM7" s="1">
        <v>160.88800048828125</v>
      </c>
      <c r="DN7" s="1">
        <v>9.8558597564697266</v>
      </c>
      <c r="DO7" s="1">
        <v>8.8479099273681641</v>
      </c>
      <c r="DP7" s="1">
        <v>174.50799560546875</v>
      </c>
      <c r="DQ7" s="1">
        <v>2.718440055847168</v>
      </c>
      <c r="DR7" s="1">
        <v>2.2017600536346436</v>
      </c>
      <c r="DS7" s="1">
        <v>148.53300476074219</v>
      </c>
      <c r="DT7" s="1">
        <v>19.731199264526367</v>
      </c>
      <c r="DU7" s="1">
        <v>11.853699684143066</v>
      </c>
      <c r="DV7" s="1">
        <v>127.30400085449219</v>
      </c>
      <c r="DW7" s="1">
        <v>36.472599029541016</v>
      </c>
      <c r="DX7" s="1">
        <v>16.375099182128906</v>
      </c>
      <c r="DY7" s="1">
        <v>117.59999847412109</v>
      </c>
    </row>
    <row r="8" spans="1:162" x14ac:dyDescent="0.25">
      <c r="A8" s="3" t="s">
        <v>92</v>
      </c>
      <c r="B8" s="3" t="s">
        <v>95</v>
      </c>
      <c r="C8">
        <v>2</v>
      </c>
      <c r="D8">
        <v>3.07</v>
      </c>
      <c r="H8">
        <v>2</v>
      </c>
      <c r="I8">
        <v>0</v>
      </c>
      <c r="J8" t="s">
        <v>100</v>
      </c>
      <c r="K8" t="s">
        <v>100</v>
      </c>
      <c r="L8">
        <v>0</v>
      </c>
      <c r="M8">
        <v>1</v>
      </c>
      <c r="O8" s="1">
        <v>970.385009765625</v>
      </c>
      <c r="P8" s="1">
        <v>28.84480094909668</v>
      </c>
      <c r="Q8" s="1">
        <v>20.335500717163086</v>
      </c>
      <c r="R8" s="1">
        <v>11.090700149536133</v>
      </c>
      <c r="S8" s="1">
        <v>10.825799942016602</v>
      </c>
      <c r="T8" s="1">
        <v>18.177799224853516</v>
      </c>
      <c r="U8" s="1">
        <v>29.329299926757813</v>
      </c>
      <c r="V8" s="1">
        <v>221.68899536132812</v>
      </c>
      <c r="W8" s="1">
        <v>171.63800048828125</v>
      </c>
      <c r="X8" s="1">
        <v>7.3861298561096191</v>
      </c>
      <c r="Y8" s="1">
        <v>0.11899399757385254</v>
      </c>
      <c r="Z8" s="1">
        <v>2.1183999255299568E-2</v>
      </c>
      <c r="AA8" s="1">
        <v>0.99266898632049561</v>
      </c>
      <c r="AB8" s="1">
        <v>0.37562400102615356</v>
      </c>
      <c r="AC8" s="1">
        <v>0.9245070219039917</v>
      </c>
      <c r="AD8" s="1">
        <v>-6.4756602048873901E-2</v>
      </c>
      <c r="AE8" s="1">
        <v>0.91910099983215332</v>
      </c>
      <c r="AF8" s="1">
        <v>-0.38057601451873779</v>
      </c>
      <c r="AG8" s="1">
        <v>-0.10205399990081787</v>
      </c>
      <c r="AH8" s="1">
        <v>4.4869198799133301</v>
      </c>
      <c r="AI8" s="1">
        <v>8.7726097106933594</v>
      </c>
      <c r="AJ8" s="1">
        <v>13.409899711608887</v>
      </c>
      <c r="AK8" s="1">
        <v>0.50541400909423828</v>
      </c>
      <c r="AL8" s="1">
        <v>0.30275699496269226</v>
      </c>
      <c r="AM8" s="1">
        <v>221.68899536132812</v>
      </c>
      <c r="AN8" s="1">
        <v>171.63800048828125</v>
      </c>
      <c r="AO8" s="1">
        <v>7.3861298561096191</v>
      </c>
      <c r="AP8" s="1">
        <v>0.84992098808288574</v>
      </c>
      <c r="AQ8" s="1">
        <v>2227.18994140625</v>
      </c>
      <c r="AS8" s="1">
        <v>934.13201904296875</v>
      </c>
      <c r="AT8" s="1">
        <v>27.864099502563477</v>
      </c>
      <c r="AU8" s="1">
        <v>19.86829948425293</v>
      </c>
      <c r="AV8" s="1">
        <v>10.472800254821777</v>
      </c>
      <c r="AW8" s="1">
        <v>10.040800094604492</v>
      </c>
      <c r="AX8" s="1">
        <v>17.671699523925781</v>
      </c>
      <c r="AY8" s="1">
        <v>28.503200531005859</v>
      </c>
      <c r="AZ8" s="1">
        <v>221.56300354003906</v>
      </c>
      <c r="BA8" s="1">
        <v>171.69900512695312</v>
      </c>
      <c r="BB8" s="1">
        <v>7.4864001274108887</v>
      </c>
      <c r="BC8" s="1">
        <v>0.11727800220251083</v>
      </c>
      <c r="BD8" s="1">
        <v>1.9279200583696365E-2</v>
      </c>
      <c r="BE8" s="1">
        <v>0.99291199445724487</v>
      </c>
      <c r="BF8" s="1">
        <v>0.38275900483131409</v>
      </c>
      <c r="BG8" s="1">
        <v>0.92168998718261719</v>
      </c>
      <c r="BH8" s="1">
        <v>-6.310570240020752E-2</v>
      </c>
      <c r="BI8" s="1">
        <v>0.91637402772903442</v>
      </c>
      <c r="BJ8" s="1">
        <v>-0.38744699954986572</v>
      </c>
      <c r="BK8" s="1">
        <v>-0.10071399807929993</v>
      </c>
      <c r="BL8" s="1">
        <v>4.2427401542663574</v>
      </c>
      <c r="BM8" s="1">
        <v>8.6386995315551758</v>
      </c>
      <c r="BN8" s="1">
        <v>13.272100448608398</v>
      </c>
      <c r="BO8" s="1">
        <v>0.50972497463226318</v>
      </c>
      <c r="BP8" s="1">
        <v>0.28648000955581665</v>
      </c>
      <c r="BQ8" s="1">
        <v>221.56300354003906</v>
      </c>
      <c r="BR8" s="1">
        <v>171.69900512695312</v>
      </c>
      <c r="BS8" s="1">
        <v>7.4864001274108887</v>
      </c>
      <c r="BT8" s="1">
        <v>0.85005402565002441</v>
      </c>
      <c r="BU8" s="1">
        <v>2104.050048828125</v>
      </c>
      <c r="BV8" s="1"/>
      <c r="BW8" s="1">
        <f t="shared" si="0"/>
        <v>952.25851440429687</v>
      </c>
      <c r="BX8" s="1">
        <f t="shared" si="1"/>
        <v>28.354450225830078</v>
      </c>
      <c r="BY8" s="1">
        <f t="shared" si="2"/>
        <v>20.101900100708008</v>
      </c>
      <c r="BZ8" s="1">
        <f t="shared" si="3"/>
        <v>10.781750202178955</v>
      </c>
      <c r="CA8" s="1">
        <f t="shared" si="4"/>
        <v>10.433300018310547</v>
      </c>
      <c r="CB8" s="1">
        <f t="shared" si="5"/>
        <v>17.924749374389648</v>
      </c>
      <c r="CC8" s="1">
        <f t="shared" si="6"/>
        <v>28.916250228881836</v>
      </c>
      <c r="CD8" s="1">
        <f t="shared" si="7"/>
        <v>221.62599945068359</v>
      </c>
      <c r="CE8" s="1">
        <f t="shared" si="8"/>
        <v>171.66850280761719</v>
      </c>
      <c r="CF8" s="1">
        <f t="shared" si="9"/>
        <v>7.4362649917602539</v>
      </c>
      <c r="CG8" s="1">
        <f t="shared" si="10"/>
        <v>0.11813599988818169</v>
      </c>
      <c r="CH8" s="1">
        <f t="shared" si="11"/>
        <v>2.0231599919497967E-2</v>
      </c>
      <c r="CI8" s="1">
        <f t="shared" si="12"/>
        <v>0.99279049038887024</v>
      </c>
      <c r="CJ8" s="1">
        <f t="shared" si="13"/>
        <v>0.37919150292873383</v>
      </c>
      <c r="CK8" s="1">
        <f t="shared" si="14"/>
        <v>0.92309850454330444</v>
      </c>
      <c r="CL8" s="1">
        <f t="shared" si="15"/>
        <v>-6.393115222454071E-2</v>
      </c>
      <c r="CM8" s="1">
        <f t="shared" si="16"/>
        <v>0.91773751378059387</v>
      </c>
      <c r="CN8" s="1">
        <f t="shared" si="17"/>
        <v>-0.38401150703430176</v>
      </c>
      <c r="CO8" s="1">
        <f t="shared" si="18"/>
        <v>-0.1013839989900589</v>
      </c>
      <c r="CP8" s="1">
        <f t="shared" si="19"/>
        <v>4.3648300170898437</v>
      </c>
      <c r="CQ8" s="1">
        <f t="shared" si="20"/>
        <v>8.7056546211242676</v>
      </c>
      <c r="CR8" s="1">
        <f t="shared" si="21"/>
        <v>13.341000080108643</v>
      </c>
      <c r="CS8" s="1">
        <f t="shared" si="22"/>
        <v>0.50756949186325073</v>
      </c>
      <c r="CT8" s="1">
        <f t="shared" si="23"/>
        <v>0.29461850225925446</v>
      </c>
      <c r="CU8" s="1">
        <f t="shared" si="24"/>
        <v>221.62599945068359</v>
      </c>
      <c r="CV8" s="1">
        <f t="shared" si="25"/>
        <v>171.66850280761719</v>
      </c>
      <c r="CW8" s="1">
        <f t="shared" si="26"/>
        <v>7.4362649917602539</v>
      </c>
      <c r="CX8" s="1">
        <f t="shared" si="27"/>
        <v>0.84998750686645508</v>
      </c>
      <c r="CY8" s="1">
        <f t="shared" si="28"/>
        <v>2165.6199951171875</v>
      </c>
      <c r="DA8" s="1">
        <v>100.64700317382812</v>
      </c>
      <c r="DB8" s="1">
        <v>55.465400695800781</v>
      </c>
      <c r="DC8" s="1">
        <v>23.887599945068359</v>
      </c>
      <c r="DD8" s="1">
        <v>94.769096374511719</v>
      </c>
      <c r="DE8" s="1">
        <v>49.536201477050781</v>
      </c>
      <c r="DF8" s="1">
        <v>35.694801330566406</v>
      </c>
      <c r="DG8" s="1">
        <v>58.251201629638672</v>
      </c>
      <c r="DH8" s="1">
        <v>80.663002014160156</v>
      </c>
      <c r="DI8" s="1">
        <v>40.854499816894531</v>
      </c>
      <c r="DJ8" s="1">
        <v>151.05499267578125</v>
      </c>
      <c r="DK8" s="1">
        <v>16.43549919128418</v>
      </c>
      <c r="DL8" s="1">
        <v>12.509900093078613</v>
      </c>
      <c r="DM8" s="1">
        <v>168.40499877929687</v>
      </c>
      <c r="DN8" s="1">
        <v>6.1803197860717773</v>
      </c>
      <c r="DO8" s="1">
        <v>5.4142498970031738</v>
      </c>
      <c r="DP8" s="1">
        <v>158.6199951171875</v>
      </c>
      <c r="DQ8" s="1">
        <v>11.912699699401855</v>
      </c>
      <c r="DR8" s="1">
        <v>9.2545900344848633</v>
      </c>
      <c r="DS8" s="1">
        <v>131.85800170898437</v>
      </c>
      <c r="DT8" s="1">
        <v>27.071199417114258</v>
      </c>
      <c r="DU8" s="1">
        <v>27.08690071105957</v>
      </c>
      <c r="DV8" s="1">
        <v>84.135101318359375</v>
      </c>
      <c r="DW8" s="1">
        <v>56.778400421142578</v>
      </c>
      <c r="DX8" s="1">
        <v>45.284500122070313</v>
      </c>
      <c r="DY8" s="1">
        <v>138.6199951171875</v>
      </c>
    </row>
    <row r="9" spans="1:162" x14ac:dyDescent="0.25">
      <c r="A9" s="3" t="s">
        <v>92</v>
      </c>
      <c r="B9" s="3" t="s">
        <v>96</v>
      </c>
      <c r="C9">
        <v>1</v>
      </c>
      <c r="D9">
        <v>4.38</v>
      </c>
      <c r="H9">
        <v>1</v>
      </c>
      <c r="I9">
        <v>0</v>
      </c>
      <c r="J9" t="s">
        <v>100</v>
      </c>
      <c r="K9" t="s">
        <v>100</v>
      </c>
      <c r="L9">
        <v>0</v>
      </c>
      <c r="M9">
        <v>0</v>
      </c>
      <c r="O9" s="1">
        <v>857.6309814453125</v>
      </c>
      <c r="P9" s="1">
        <v>22.420900344848633</v>
      </c>
      <c r="Q9" s="1">
        <v>19.931900024414063</v>
      </c>
      <c r="R9" s="1">
        <v>10.62440013885498</v>
      </c>
      <c r="S9" s="1">
        <v>10.633500099182129</v>
      </c>
      <c r="T9" s="1">
        <v>17.725500106811523</v>
      </c>
      <c r="U9" s="1">
        <v>26.000099182128906</v>
      </c>
      <c r="V9" s="1">
        <v>264.62899780273437</v>
      </c>
      <c r="W9" s="1">
        <v>183.58299255371094</v>
      </c>
      <c r="X9" s="1">
        <v>5.9965100288391113</v>
      </c>
      <c r="Y9" s="1">
        <v>7.4599698185920715E-2</v>
      </c>
      <c r="Z9" s="1">
        <v>3.152880072593689E-2</v>
      </c>
      <c r="AA9" s="1">
        <v>0.9967150092124939</v>
      </c>
      <c r="AB9" s="1">
        <v>0.63932102918624878</v>
      </c>
      <c r="AC9" s="1">
        <v>-0.76858001947402954</v>
      </c>
      <c r="AD9" s="1">
        <v>-2.3538000881671906E-2</v>
      </c>
      <c r="AE9" s="1">
        <v>-0.76531302928924561</v>
      </c>
      <c r="AF9" s="1">
        <v>-0.63897699117660522</v>
      </c>
      <c r="AG9" s="1">
        <v>7.7492803335189819E-2</v>
      </c>
      <c r="AH9" s="1">
        <v>5.1168298721313477</v>
      </c>
      <c r="AI9" s="1">
        <v>8.2944803237915039</v>
      </c>
      <c r="AJ9" s="1">
        <v>11.500900268554688</v>
      </c>
      <c r="AK9" s="1">
        <v>0.50610697269439697</v>
      </c>
      <c r="AL9" s="1">
        <v>0.3533720076084137</v>
      </c>
      <c r="AM9" s="1">
        <v>264.62899780273437</v>
      </c>
      <c r="AN9" s="1">
        <v>183.58299255371094</v>
      </c>
      <c r="AO9" s="1">
        <v>5.9965100288391113</v>
      </c>
      <c r="AP9" s="1">
        <v>0.86634701490402222</v>
      </c>
      <c r="AQ9" s="1">
        <v>1904.4200439453125</v>
      </c>
      <c r="AS9" s="1">
        <v>734.36199951171875</v>
      </c>
      <c r="AT9" s="1">
        <v>19.513299942016602</v>
      </c>
      <c r="AU9" s="1">
        <v>19.272899627685547</v>
      </c>
      <c r="AV9" s="1">
        <v>10.14169979095459</v>
      </c>
      <c r="AW9" s="1">
        <v>10.137499809265137</v>
      </c>
      <c r="AX9" s="1">
        <v>16.315900802612305</v>
      </c>
      <c r="AY9" s="1">
        <v>21.274200439453125</v>
      </c>
      <c r="AZ9" s="1">
        <v>265.16598510742188</v>
      </c>
      <c r="BA9" s="1">
        <v>183.75599670410156</v>
      </c>
      <c r="BB9" s="1">
        <v>6.0070500373840332</v>
      </c>
      <c r="BC9" s="1">
        <v>9.3177199363708496E-2</v>
      </c>
      <c r="BD9" s="1">
        <v>2.0803499966859818E-2</v>
      </c>
      <c r="BE9" s="1">
        <v>0.99543201923370361</v>
      </c>
      <c r="BF9" s="1">
        <v>0.73166298866271973</v>
      </c>
      <c r="BG9" s="1">
        <v>-0.67950201034545898</v>
      </c>
      <c r="BH9" s="1">
        <v>-5.4286301136016846E-2</v>
      </c>
      <c r="BI9" s="1">
        <v>-0.67526900768280029</v>
      </c>
      <c r="BJ9" s="1">
        <v>-0.73337900638580322</v>
      </c>
      <c r="BK9" s="1">
        <v>7.8535199165344238E-2</v>
      </c>
      <c r="BL9" s="1">
        <v>5.0016698837280273</v>
      </c>
      <c r="BM9" s="1">
        <v>8.1290702819824219</v>
      </c>
      <c r="BN9" s="1">
        <v>9.9699296951293945</v>
      </c>
      <c r="BO9" s="1">
        <v>0.55718499422073364</v>
      </c>
      <c r="BP9" s="1">
        <v>0.29754498600959778</v>
      </c>
      <c r="BQ9" s="1">
        <v>265.16598510742188</v>
      </c>
      <c r="BR9" s="1">
        <v>183.75599670410156</v>
      </c>
      <c r="BS9" s="1">
        <v>6.0070500373840332</v>
      </c>
      <c r="BT9" s="1">
        <v>0.90128201246261597</v>
      </c>
      <c r="BU9" s="1">
        <v>1601.1400146484375</v>
      </c>
      <c r="BV9" s="1"/>
      <c r="BW9" s="1">
        <f t="shared" si="0"/>
        <v>795.99649047851562</v>
      </c>
      <c r="BX9" s="1">
        <f t="shared" si="1"/>
        <v>20.967100143432617</v>
      </c>
      <c r="BY9" s="1">
        <f t="shared" si="2"/>
        <v>19.602399826049805</v>
      </c>
      <c r="BZ9" s="1">
        <f t="shared" si="3"/>
        <v>10.383049964904785</v>
      </c>
      <c r="CA9" s="1">
        <f t="shared" si="4"/>
        <v>10.385499954223633</v>
      </c>
      <c r="CB9" s="1">
        <f t="shared" si="5"/>
        <v>17.020700454711914</v>
      </c>
      <c r="CC9" s="1">
        <f t="shared" si="6"/>
        <v>23.637149810791016</v>
      </c>
      <c r="CD9" s="1">
        <f t="shared" si="7"/>
        <v>264.89749145507812</v>
      </c>
      <c r="CE9" s="1">
        <f t="shared" si="8"/>
        <v>183.66949462890625</v>
      </c>
      <c r="CF9" s="1">
        <f t="shared" si="9"/>
        <v>6.0017800331115723</v>
      </c>
      <c r="CG9" s="1">
        <f t="shared" si="10"/>
        <v>8.3888448774814606E-2</v>
      </c>
      <c r="CH9" s="1">
        <f t="shared" si="11"/>
        <v>2.6166150346398354E-2</v>
      </c>
      <c r="CI9" s="1">
        <f t="shared" si="12"/>
        <v>0.99607351422309875</v>
      </c>
      <c r="CJ9" s="1">
        <f t="shared" si="13"/>
        <v>0.68549200892448425</v>
      </c>
      <c r="CK9" s="1">
        <f t="shared" si="14"/>
        <v>-0.72404101490974426</v>
      </c>
      <c r="CL9" s="1">
        <f t="shared" si="15"/>
        <v>-3.8912151008844376E-2</v>
      </c>
      <c r="CM9" s="1">
        <f t="shared" si="16"/>
        <v>-0.72029101848602295</v>
      </c>
      <c r="CN9" s="1">
        <f t="shared" si="17"/>
        <v>-0.68617799878120422</v>
      </c>
      <c r="CO9" s="1">
        <f t="shared" si="18"/>
        <v>7.8014001250267029E-2</v>
      </c>
      <c r="CP9" s="1">
        <f t="shared" si="19"/>
        <v>5.0592498779296875</v>
      </c>
      <c r="CQ9" s="1">
        <f t="shared" si="20"/>
        <v>8.2117753028869629</v>
      </c>
      <c r="CR9" s="1">
        <f t="shared" si="21"/>
        <v>10.735414981842041</v>
      </c>
      <c r="CS9" s="1">
        <f t="shared" si="22"/>
        <v>0.53164598345756531</v>
      </c>
      <c r="CT9" s="1">
        <f t="shared" si="23"/>
        <v>0.32545849680900574</v>
      </c>
      <c r="CU9" s="1">
        <f t="shared" si="24"/>
        <v>264.89749145507812</v>
      </c>
      <c r="CV9" s="1">
        <f t="shared" si="25"/>
        <v>183.66949462890625</v>
      </c>
      <c r="CW9" s="1">
        <f t="shared" si="26"/>
        <v>6.0017800331115723</v>
      </c>
      <c r="CX9" s="1">
        <f t="shared" si="27"/>
        <v>0.88381451368331909</v>
      </c>
      <c r="CY9" s="1">
        <f t="shared" si="28"/>
        <v>1752.780029296875</v>
      </c>
      <c r="DA9" s="1">
        <v>87.815498352050781</v>
      </c>
      <c r="DB9" s="1">
        <v>58.469799041748047</v>
      </c>
      <c r="DC9" s="1">
        <v>33.714698791503906</v>
      </c>
      <c r="DD9" s="1">
        <v>119.3280029296875</v>
      </c>
      <c r="DE9" s="1">
        <v>40.069400787353516</v>
      </c>
      <c r="DF9" s="1">
        <v>20.60099983215332</v>
      </c>
      <c r="DG9" s="1">
        <v>157.32899475097656</v>
      </c>
      <c r="DH9" s="1">
        <v>12.97920036315918</v>
      </c>
      <c r="DI9" s="1">
        <v>9.6918296813964844</v>
      </c>
      <c r="DJ9" s="1">
        <v>175.06399536132812</v>
      </c>
      <c r="DK9" s="1">
        <v>2.6953699588775635</v>
      </c>
      <c r="DL9" s="1">
        <v>2.2402698993682861</v>
      </c>
      <c r="DM9" s="1">
        <v>148.81900024414062</v>
      </c>
      <c r="DN9" s="1">
        <v>14.885000228881836</v>
      </c>
      <c r="DO9" s="1">
        <v>16.295799255371094</v>
      </c>
      <c r="DP9" s="1">
        <v>136.48199462890625</v>
      </c>
      <c r="DQ9" s="1">
        <v>23.518100738525391</v>
      </c>
      <c r="DR9" s="1">
        <v>20.000200271606445</v>
      </c>
      <c r="DS9" s="1">
        <v>69.649497985839844</v>
      </c>
      <c r="DT9" s="1">
        <v>69.262397766113281</v>
      </c>
      <c r="DU9" s="1">
        <v>41.088100433349609</v>
      </c>
      <c r="DV9" s="1">
        <v>52.437099456787109</v>
      </c>
    </row>
    <row r="10" spans="1:162" x14ac:dyDescent="0.25">
      <c r="A10" s="3" t="s">
        <v>92</v>
      </c>
      <c r="B10" s="3" t="s">
        <v>96</v>
      </c>
      <c r="C10">
        <v>2</v>
      </c>
      <c r="D10">
        <v>2.92</v>
      </c>
      <c r="H10">
        <v>1</v>
      </c>
      <c r="I10">
        <v>2</v>
      </c>
      <c r="J10" t="s">
        <v>100</v>
      </c>
      <c r="K10" t="s">
        <v>100</v>
      </c>
      <c r="L10">
        <v>0</v>
      </c>
      <c r="M10">
        <v>1</v>
      </c>
      <c r="O10" s="1">
        <v>682.1719970703125</v>
      </c>
      <c r="P10" s="1">
        <v>18.638099670410156</v>
      </c>
      <c r="Q10" s="1">
        <v>16.822999954223633</v>
      </c>
      <c r="R10" s="1">
        <v>10.064900398254395</v>
      </c>
      <c r="S10" s="1">
        <v>9.6597299575805664</v>
      </c>
      <c r="T10" s="1">
        <v>15.574299812316895</v>
      </c>
      <c r="U10" s="1">
        <v>22.237499237060547</v>
      </c>
      <c r="V10" s="1">
        <v>188.552001953125</v>
      </c>
      <c r="W10" s="1">
        <v>198.78300476074219</v>
      </c>
      <c r="X10" s="1">
        <v>6.6859002113342285</v>
      </c>
      <c r="Y10" s="1">
        <v>3.9563000202178955E-2</v>
      </c>
      <c r="Z10" s="1">
        <v>0.12549500167369843</v>
      </c>
      <c r="AA10" s="1">
        <v>0.99130499362945557</v>
      </c>
      <c r="AB10" s="1">
        <v>0.65425598621368408</v>
      </c>
      <c r="AC10" s="1">
        <v>-0.7530980110168457</v>
      </c>
      <c r="AD10" s="1">
        <v>6.9227896630764008E-2</v>
      </c>
      <c r="AE10" s="1">
        <v>-0.75523799657821655</v>
      </c>
      <c r="AF10" s="1">
        <v>-0.6458280086517334</v>
      </c>
      <c r="AG10" s="1">
        <v>0.11190100014209747</v>
      </c>
      <c r="AH10" s="1">
        <v>4.3744502067565918</v>
      </c>
      <c r="AI10" s="1">
        <v>7.470369815826416</v>
      </c>
      <c r="AJ10" s="1">
        <v>10.426600456237793</v>
      </c>
      <c r="AK10" s="1">
        <v>0.5205950140953064</v>
      </c>
      <c r="AL10" s="1">
        <v>0.33466300368309021</v>
      </c>
      <c r="AM10" s="1">
        <v>188.552001953125</v>
      </c>
      <c r="AN10" s="1">
        <v>198.78300476074219</v>
      </c>
      <c r="AO10" s="1">
        <v>6.6859002113342285</v>
      </c>
      <c r="AP10" s="1">
        <v>0.90707099437713623</v>
      </c>
      <c r="AQ10" s="1">
        <v>1447.3599853515625</v>
      </c>
      <c r="AS10" s="1">
        <v>746.90899658203125</v>
      </c>
      <c r="AT10" s="1">
        <v>18.628700256347656</v>
      </c>
      <c r="AU10" s="1">
        <v>18.358400344848633</v>
      </c>
      <c r="AV10" s="1">
        <v>10.638099670410156</v>
      </c>
      <c r="AW10" s="1">
        <v>10.240599632263184</v>
      </c>
      <c r="AX10" s="1">
        <v>15.626500129699707</v>
      </c>
      <c r="AY10" s="1">
        <v>23.686399459838867</v>
      </c>
      <c r="AZ10" s="1">
        <v>188.23100280761719</v>
      </c>
      <c r="BA10" s="1">
        <v>198.48800659179687</v>
      </c>
      <c r="BB10" s="1">
        <v>6.8081297874450684</v>
      </c>
      <c r="BC10" s="1">
        <v>-2.8497099876403809E-2</v>
      </c>
      <c r="BD10" s="1">
        <v>-0.15130800008773804</v>
      </c>
      <c r="BE10" s="1">
        <v>-0.98807597160339355</v>
      </c>
      <c r="BF10" s="1">
        <v>0.68063902854919434</v>
      </c>
      <c r="BG10" s="1">
        <v>-0.72686100006103516</v>
      </c>
      <c r="BH10" s="1">
        <v>9.1676898300647736E-2</v>
      </c>
      <c r="BI10" s="1">
        <v>0.73206502199172974</v>
      </c>
      <c r="BJ10" s="1">
        <v>0.6699100136756897</v>
      </c>
      <c r="BK10" s="1">
        <v>-0.12370000034570694</v>
      </c>
      <c r="BL10" s="1">
        <v>4.6024599075317383</v>
      </c>
      <c r="BM10" s="1">
        <v>7.5785598754882812</v>
      </c>
      <c r="BN10" s="1">
        <v>11.032500267028809</v>
      </c>
      <c r="BO10" s="1">
        <v>0.48956099152565002</v>
      </c>
      <c r="BP10" s="1">
        <v>0.36484700441360474</v>
      </c>
      <c r="BQ10" s="1">
        <v>188.23100280761719</v>
      </c>
      <c r="BR10" s="1">
        <v>198.48800659179687</v>
      </c>
      <c r="BS10" s="1">
        <v>6.8081297874450684</v>
      </c>
      <c r="BT10" s="1">
        <v>0.90593898296356201</v>
      </c>
      <c r="BU10" s="1">
        <v>1655.0999755859375</v>
      </c>
      <c r="BV10" s="1"/>
      <c r="BW10" s="1">
        <f>(O10+AS10)/2</f>
        <v>714.54049682617187</v>
      </c>
      <c r="BX10" s="1">
        <f t="shared" ref="BX10:CY10" si="29">(P10+AT10)/2</f>
        <v>18.633399963378906</v>
      </c>
      <c r="BY10" s="1">
        <f t="shared" si="29"/>
        <v>17.590700149536133</v>
      </c>
      <c r="BZ10" s="1">
        <f t="shared" si="29"/>
        <v>10.351500034332275</v>
      </c>
      <c r="CA10" s="1">
        <f t="shared" si="29"/>
        <v>9.950164794921875</v>
      </c>
      <c r="CB10" s="1">
        <f t="shared" si="29"/>
        <v>15.600399971008301</v>
      </c>
      <c r="CC10" s="1">
        <f t="shared" si="29"/>
        <v>22.961949348449707</v>
      </c>
      <c r="CD10" s="1">
        <f t="shared" si="29"/>
        <v>188.39150238037109</v>
      </c>
      <c r="CE10" s="1">
        <f t="shared" si="29"/>
        <v>198.63550567626953</v>
      </c>
      <c r="CF10" s="1">
        <f t="shared" si="29"/>
        <v>6.7470149993896484</v>
      </c>
      <c r="CG10" s="1">
        <f t="shared" si="29"/>
        <v>5.5329501628875732E-3</v>
      </c>
      <c r="CH10" s="1">
        <f t="shared" si="29"/>
        <v>-1.2906499207019806E-2</v>
      </c>
      <c r="CI10" s="1">
        <f t="shared" si="29"/>
        <v>1.6145110130310059E-3</v>
      </c>
      <c r="CJ10" s="1">
        <f t="shared" si="29"/>
        <v>0.66744750738143921</v>
      </c>
      <c r="CK10" s="1">
        <f t="shared" si="29"/>
        <v>-0.73997950553894043</v>
      </c>
      <c r="CL10" s="1">
        <f t="shared" si="29"/>
        <v>8.0452397465705872E-2</v>
      </c>
      <c r="CM10" s="1">
        <f t="shared" si="29"/>
        <v>-1.1586487293243408E-2</v>
      </c>
      <c r="CN10" s="1">
        <f t="shared" si="29"/>
        <v>1.2041002511978149E-2</v>
      </c>
      <c r="CO10" s="1">
        <f t="shared" si="29"/>
        <v>-5.8995001018047333E-3</v>
      </c>
      <c r="CP10" s="1">
        <f t="shared" si="29"/>
        <v>4.488455057144165</v>
      </c>
      <c r="CQ10" s="1">
        <f t="shared" si="29"/>
        <v>7.5244648456573486</v>
      </c>
      <c r="CR10" s="1">
        <f t="shared" si="29"/>
        <v>10.729550361633301</v>
      </c>
      <c r="CS10" s="1">
        <f t="shared" si="29"/>
        <v>0.50507800281047821</v>
      </c>
      <c r="CT10" s="1">
        <f t="shared" si="29"/>
        <v>0.34975500404834747</v>
      </c>
      <c r="CU10" s="1">
        <f t="shared" si="29"/>
        <v>188.39150238037109</v>
      </c>
      <c r="CV10" s="1">
        <f t="shared" si="29"/>
        <v>198.63550567626953</v>
      </c>
      <c r="CW10" s="1">
        <f t="shared" si="29"/>
        <v>6.7470149993896484</v>
      </c>
      <c r="CX10" s="1">
        <f t="shared" si="29"/>
        <v>0.90650498867034912</v>
      </c>
      <c r="CY10" s="1">
        <f t="shared" si="29"/>
        <v>1551.22998046875</v>
      </c>
      <c r="DA10" s="1">
        <v>51.998100280761719</v>
      </c>
      <c r="DB10" s="1">
        <v>72.22760009765625</v>
      </c>
      <c r="DC10" s="1">
        <v>55.774200439453125</v>
      </c>
      <c r="DD10" s="1">
        <v>90.756698608398438</v>
      </c>
      <c r="DE10" s="1">
        <v>49.630100250244141</v>
      </c>
      <c r="DF10" s="1">
        <v>39.555301666259766</v>
      </c>
      <c r="DG10" s="1">
        <v>102.67099761962891</v>
      </c>
      <c r="DH10" s="1">
        <v>42.242900848388672</v>
      </c>
      <c r="DI10" s="1">
        <v>35.085899353027344</v>
      </c>
      <c r="DJ10" s="1">
        <v>92.578498840332031</v>
      </c>
      <c r="DK10" s="1">
        <v>53.63079833984375</v>
      </c>
      <c r="DL10" s="1">
        <v>33.790699005126953</v>
      </c>
      <c r="DM10" s="1">
        <v>135.62199401855469</v>
      </c>
      <c r="DN10" s="1">
        <v>26.417200088500977</v>
      </c>
      <c r="DO10" s="1">
        <v>17.961200714111328</v>
      </c>
      <c r="DP10" s="1">
        <v>170.94099426269531</v>
      </c>
    </row>
    <row r="11" spans="1:162" x14ac:dyDescent="0.25">
      <c r="A11" s="3" t="s">
        <v>92</v>
      </c>
      <c r="B11" s="3" t="s">
        <v>96</v>
      </c>
      <c r="C11">
        <v>3</v>
      </c>
      <c r="D11">
        <v>3.04</v>
      </c>
      <c r="H11">
        <v>1</v>
      </c>
      <c r="I11">
        <v>2</v>
      </c>
      <c r="J11" t="s">
        <v>100</v>
      </c>
      <c r="K11" t="s">
        <v>100</v>
      </c>
      <c r="L11">
        <v>1</v>
      </c>
      <c r="M11">
        <v>1</v>
      </c>
      <c r="O11" s="1">
        <v>676.46099853515625</v>
      </c>
      <c r="P11" s="1">
        <v>21.035200119018555</v>
      </c>
      <c r="Q11" s="1">
        <v>14.789999961853027</v>
      </c>
      <c r="R11" s="1">
        <v>10.063400268554687</v>
      </c>
      <c r="S11" s="1">
        <v>9.9744901657104492</v>
      </c>
      <c r="T11" s="1">
        <v>14.462900161743164</v>
      </c>
      <c r="U11" s="1">
        <v>22.573400497436523</v>
      </c>
      <c r="V11" s="1">
        <v>241.72700500488281</v>
      </c>
      <c r="W11" s="1">
        <v>239.83000183105469</v>
      </c>
      <c r="X11" s="1">
        <v>13.574799537658691</v>
      </c>
      <c r="Y11" s="1">
        <v>-6.0863301157951355E-2</v>
      </c>
      <c r="Z11" s="1">
        <v>-6.6367201507091522E-2</v>
      </c>
      <c r="AA11" s="1">
        <v>-0.99593698978424072</v>
      </c>
      <c r="AB11" s="1">
        <v>0.41982799768447876</v>
      </c>
      <c r="AC11" s="1">
        <v>-0.90693700313568115</v>
      </c>
      <c r="AD11" s="1">
        <v>3.4780099987983704E-2</v>
      </c>
      <c r="AE11" s="1">
        <v>-0.90556097030639648</v>
      </c>
      <c r="AF11" s="1">
        <v>-0.41600498557090759</v>
      </c>
      <c r="AG11" s="1">
        <v>8.3062000572681427E-2</v>
      </c>
      <c r="AH11" s="1">
        <v>5.0461301803588867</v>
      </c>
      <c r="AI11" s="1">
        <v>6.8864002227783203</v>
      </c>
      <c r="AJ11" s="1">
        <v>10.429699897766113</v>
      </c>
      <c r="AK11" s="1">
        <v>0.40923199057579041</v>
      </c>
      <c r="AL11" s="1">
        <v>0.46463298797607422</v>
      </c>
      <c r="AM11" s="1">
        <v>241.72700500488281</v>
      </c>
      <c r="AN11" s="1">
        <v>239.83000183105469</v>
      </c>
      <c r="AO11" s="1">
        <v>13.574799537658691</v>
      </c>
      <c r="AP11" s="1">
        <v>0.91098397970199585</v>
      </c>
      <c r="AQ11" s="1">
        <v>1438.47998046875</v>
      </c>
      <c r="AS11" s="1">
        <v>965.3070068359375</v>
      </c>
      <c r="AT11" s="1">
        <v>31.340200424194336</v>
      </c>
      <c r="AU11" s="1">
        <v>18.794300079345703</v>
      </c>
      <c r="AV11" s="1">
        <v>11.277299880981445</v>
      </c>
      <c r="AW11" s="1">
        <v>11.181099891662598</v>
      </c>
      <c r="AX11" s="1">
        <v>15.60159969329834</v>
      </c>
      <c r="AY11" s="1">
        <v>34.796298980712891</v>
      </c>
      <c r="AZ11" s="1">
        <v>240.74699401855469</v>
      </c>
      <c r="BA11" s="1">
        <v>239.48199462890625</v>
      </c>
      <c r="BB11" s="1">
        <v>13.5625</v>
      </c>
      <c r="BC11" s="1">
        <v>-2.215920016169548E-2</v>
      </c>
      <c r="BD11" s="1">
        <v>-0.11816000193357468</v>
      </c>
      <c r="BE11" s="1">
        <v>-0.99274700880050659</v>
      </c>
      <c r="BF11" s="1">
        <v>0.41513699293136597</v>
      </c>
      <c r="BG11" s="1">
        <v>-0.90442401170730591</v>
      </c>
      <c r="BH11" s="1">
        <v>9.8381496965885162E-2</v>
      </c>
      <c r="BI11" s="1">
        <v>-0.9094889760017395</v>
      </c>
      <c r="BJ11" s="1">
        <v>-0.40994599461555481</v>
      </c>
      <c r="BK11" s="1">
        <v>6.9094002246856689E-2</v>
      </c>
      <c r="BL11" s="1">
        <v>5.4420700073242187</v>
      </c>
      <c r="BM11" s="1">
        <v>7.3133101463317871</v>
      </c>
      <c r="BN11" s="1">
        <v>14.840499877929688</v>
      </c>
      <c r="BO11" s="1">
        <v>0.30622598528862</v>
      </c>
      <c r="BP11" s="1">
        <v>0.57830601930618286</v>
      </c>
      <c r="BQ11" s="1">
        <v>240.74699401855469</v>
      </c>
      <c r="BR11" s="1">
        <v>239.48199462890625</v>
      </c>
      <c r="BS11" s="1">
        <v>13.5625</v>
      </c>
      <c r="BT11" s="1">
        <v>0.82842099666595459</v>
      </c>
      <c r="BU11" s="1">
        <v>2126.419921875</v>
      </c>
      <c r="BV11" s="1"/>
      <c r="BW11" s="1">
        <f t="shared" ref="BW11:BW37" si="30">(O11+AS11)/2</f>
        <v>820.88400268554687</v>
      </c>
      <c r="BX11" s="1">
        <f t="shared" ref="BX11:BX37" si="31">(P11+AT11)/2</f>
        <v>26.187700271606445</v>
      </c>
      <c r="BY11" s="1">
        <f t="shared" ref="BY11:BY37" si="32">(Q11+AU11)/2</f>
        <v>16.792150020599365</v>
      </c>
      <c r="BZ11" s="1">
        <f t="shared" ref="BZ11:BZ37" si="33">(R11+AV11)/2</f>
        <v>10.670350074768066</v>
      </c>
      <c r="CA11" s="1">
        <f t="shared" ref="CA11:CA37" si="34">(S11+AW11)/2</f>
        <v>10.577795028686523</v>
      </c>
      <c r="CB11" s="1">
        <f t="shared" ref="CB11:CB37" si="35">(T11+AX11)/2</f>
        <v>15.032249927520752</v>
      </c>
      <c r="CC11" s="1">
        <f t="shared" ref="CC11:CC37" si="36">(U11+AY11)/2</f>
        <v>28.684849739074707</v>
      </c>
      <c r="CD11" s="1">
        <f t="shared" ref="CD11:CD37" si="37">(V11+AZ11)/2</f>
        <v>241.23699951171875</v>
      </c>
      <c r="CE11" s="1">
        <f t="shared" ref="CE11:CE37" si="38">(W11+BA11)/2</f>
        <v>239.65599822998047</v>
      </c>
      <c r="CF11" s="1">
        <f t="shared" ref="CF11:CF37" si="39">(X11+BB11)/2</f>
        <v>13.568649768829346</v>
      </c>
      <c r="CG11" s="1">
        <f t="shared" ref="CG11:CG37" si="40">(Y11+BC11)/2</f>
        <v>-4.1511250659823418E-2</v>
      </c>
      <c r="CH11" s="1">
        <f t="shared" ref="CH11:CH37" si="41">(Z11+BD11)/2</f>
        <v>-9.2263601720333099E-2</v>
      </c>
      <c r="CI11" s="1">
        <f t="shared" ref="CI11:CI37" si="42">(AA11+BE11)/2</f>
        <v>-0.99434199929237366</v>
      </c>
      <c r="CJ11" s="1">
        <f t="shared" ref="CJ11:CJ37" si="43">(AB11+BF11)/2</f>
        <v>0.41748249530792236</v>
      </c>
      <c r="CK11" s="1">
        <f t="shared" ref="CK11:CK37" si="44">(AC11+BG11)/2</f>
        <v>-0.90568050742149353</v>
      </c>
      <c r="CL11" s="1">
        <f t="shared" ref="CL11:CL37" si="45">(AD11+BH11)/2</f>
        <v>6.6580798476934433E-2</v>
      </c>
      <c r="CM11" s="1">
        <f t="shared" ref="CM11:CM37" si="46">(AE11+BI11)/2</f>
        <v>-0.90752497315406799</v>
      </c>
      <c r="CN11" s="1">
        <f t="shared" ref="CN11:CN37" si="47">(AF11+BJ11)/2</f>
        <v>-0.4129754900932312</v>
      </c>
      <c r="CO11" s="1">
        <f t="shared" ref="CO11:CO37" si="48">(AG11+BK11)/2</f>
        <v>7.6078001409769058E-2</v>
      </c>
      <c r="CP11" s="1">
        <f t="shared" ref="CP11:CP37" si="49">(AH11+BL11)/2</f>
        <v>5.2441000938415527</v>
      </c>
      <c r="CQ11" s="1">
        <f t="shared" ref="CQ11:CQ37" si="50">(AI11+BM11)/2</f>
        <v>7.0998551845550537</v>
      </c>
      <c r="CR11" s="1">
        <f t="shared" ref="CR11:CR37" si="51">(AJ11+BN11)/2</f>
        <v>12.6350998878479</v>
      </c>
      <c r="CS11" s="1">
        <f t="shared" ref="CS11:CS37" si="52">(AK11+BO11)/2</f>
        <v>0.3577289879322052</v>
      </c>
      <c r="CT11" s="1">
        <f t="shared" ref="CT11:CT37" si="53">(AL11+BP11)/2</f>
        <v>0.52146950364112854</v>
      </c>
      <c r="CU11" s="1">
        <f t="shared" ref="CU11:CU37" si="54">(AM11+BQ11)/2</f>
        <v>241.23699951171875</v>
      </c>
      <c r="CV11" s="1">
        <f t="shared" ref="CV11:CV37" si="55">(AN11+BR11)/2</f>
        <v>239.65599822998047</v>
      </c>
      <c r="CW11" s="1">
        <f t="shared" ref="CW11:CW37" si="56">(AO11+BS11)/2</f>
        <v>13.568649768829346</v>
      </c>
      <c r="CX11" s="1">
        <f t="shared" ref="CX11:CX37" si="57">(AP11+BT11)/2</f>
        <v>0.86970248818397522</v>
      </c>
      <c r="CY11" s="1">
        <f t="shared" ref="CY11:CY37" si="58">(AQ11+BU11)/2</f>
        <v>1782.449951171875</v>
      </c>
      <c r="DA11" s="1">
        <v>115.66600036621094</v>
      </c>
      <c r="DB11" s="1">
        <v>44.499298095703125</v>
      </c>
      <c r="DC11" s="1">
        <v>19.735000610351563</v>
      </c>
      <c r="DD11" s="1">
        <v>130.98699951171875</v>
      </c>
      <c r="DE11" s="1">
        <v>33.647201538085938</v>
      </c>
      <c r="DF11" s="1">
        <v>15.241100311279297</v>
      </c>
      <c r="DG11" s="1">
        <v>96.950302124023438</v>
      </c>
      <c r="DH11" s="1">
        <v>55.178501129150391</v>
      </c>
      <c r="DI11" s="1">
        <v>27.796199798583984</v>
      </c>
      <c r="DJ11" s="1">
        <v>111.89399719238281</v>
      </c>
      <c r="DK11" s="1">
        <v>38.930698394775391</v>
      </c>
      <c r="DL11" s="1">
        <v>29.324600219726563</v>
      </c>
      <c r="DM11" s="1">
        <v>125.24900054931641</v>
      </c>
      <c r="DN11" s="1">
        <v>33.373298645019531</v>
      </c>
      <c r="DO11" s="1">
        <v>21.377700805664063</v>
      </c>
      <c r="DP11" s="1">
        <v>155.11700439453125</v>
      </c>
      <c r="DQ11" s="1">
        <v>14.455599784851074</v>
      </c>
      <c r="DR11" s="1">
        <v>10.27869987487793</v>
      </c>
      <c r="DS11" s="1">
        <v>165.21000671386719</v>
      </c>
    </row>
    <row r="12" spans="1:162" x14ac:dyDescent="0.25">
      <c r="A12" s="3" t="s">
        <v>92</v>
      </c>
      <c r="B12" s="3" t="s">
        <v>96</v>
      </c>
      <c r="C12">
        <v>4</v>
      </c>
      <c r="D12">
        <v>4.4000000000000004</v>
      </c>
      <c r="H12">
        <v>0</v>
      </c>
      <c r="I12">
        <v>0</v>
      </c>
      <c r="J12" t="s">
        <v>100</v>
      </c>
      <c r="K12" t="s">
        <v>100</v>
      </c>
      <c r="L12">
        <v>0</v>
      </c>
      <c r="M12">
        <v>0</v>
      </c>
      <c r="O12" s="1">
        <v>770.885986328125</v>
      </c>
      <c r="P12" s="1">
        <v>18.468799591064453</v>
      </c>
      <c r="Q12" s="1">
        <v>16.297199249267578</v>
      </c>
      <c r="R12" s="1">
        <v>13.221799850463867</v>
      </c>
      <c r="S12" s="1">
        <v>13.009599685668945</v>
      </c>
      <c r="T12" s="1">
        <v>14.812800407409668</v>
      </c>
      <c r="U12" s="1">
        <v>20.559600830078125</v>
      </c>
      <c r="V12" s="1">
        <v>169.67999267578125</v>
      </c>
      <c r="W12" s="1">
        <v>157.9219970703125</v>
      </c>
      <c r="X12" s="1">
        <v>10.615200042724609</v>
      </c>
      <c r="Y12" s="1">
        <v>-4.5675400644540787E-2</v>
      </c>
      <c r="Z12" s="1">
        <v>-0.18962900340557098</v>
      </c>
      <c r="AA12" s="1">
        <v>-0.98079299926757813</v>
      </c>
      <c r="AB12" s="1">
        <v>0.61185097694396973</v>
      </c>
      <c r="AC12" s="1">
        <v>0.77079498767852783</v>
      </c>
      <c r="AD12" s="1">
        <v>-0.17752200365066528</v>
      </c>
      <c r="AE12" s="1">
        <v>0.78965300321578979</v>
      </c>
      <c r="AF12" s="1">
        <v>-0.60820698738098145</v>
      </c>
      <c r="AG12" s="1">
        <v>8.0818496644496918E-2</v>
      </c>
      <c r="AH12" s="1">
        <v>6.0821599960327148</v>
      </c>
      <c r="AI12" s="1">
        <v>7.4287400245666504</v>
      </c>
      <c r="AJ12" s="1">
        <v>9.9692897796630859</v>
      </c>
      <c r="AK12" s="1">
        <v>0.37227201461791992</v>
      </c>
      <c r="AL12" s="1">
        <v>0.43041899800300598</v>
      </c>
      <c r="AM12" s="1">
        <v>169.67999267578125</v>
      </c>
      <c r="AN12" s="1">
        <v>157.9219970703125</v>
      </c>
      <c r="AO12" s="1">
        <v>10.615200042724609</v>
      </c>
      <c r="AP12" s="1">
        <v>0.96157598495483398</v>
      </c>
      <c r="AQ12" s="1">
        <v>1897.72998046875</v>
      </c>
      <c r="AS12" s="1">
        <v>873.08197021484375</v>
      </c>
      <c r="AT12" s="1">
        <v>20.435199737548828</v>
      </c>
      <c r="AU12" s="1">
        <v>17.486600875854492</v>
      </c>
      <c r="AV12" s="1">
        <v>13.430299758911133</v>
      </c>
      <c r="AW12" s="1">
        <v>13.182700157165527</v>
      </c>
      <c r="AX12" s="1">
        <v>15.726900100708008</v>
      </c>
      <c r="AY12" s="1">
        <v>23.125400543212891</v>
      </c>
      <c r="AZ12" s="1">
        <v>169.69599914550781</v>
      </c>
      <c r="BA12" s="1">
        <v>157.70700073242187</v>
      </c>
      <c r="BB12" s="1">
        <v>10.570199966430664</v>
      </c>
      <c r="BC12" s="1">
        <v>-6.2108799815177917E-2</v>
      </c>
      <c r="BD12" s="1">
        <v>-0.17685399949550629</v>
      </c>
      <c r="BE12" s="1">
        <v>-0.98227500915527344</v>
      </c>
      <c r="BF12" s="1">
        <v>0.62085598707199097</v>
      </c>
      <c r="BG12" s="1">
        <v>0.76373600959777832</v>
      </c>
      <c r="BH12" s="1">
        <v>-0.17676399648189545</v>
      </c>
      <c r="BI12" s="1">
        <v>0.78146100044250488</v>
      </c>
      <c r="BJ12" s="1">
        <v>-0.6208299994468689</v>
      </c>
      <c r="BK12" s="1">
        <v>6.2366299331188202E-2</v>
      </c>
      <c r="BL12" s="1">
        <v>6.3138799667358398</v>
      </c>
      <c r="BM12" s="1">
        <v>7.7585101127624512</v>
      </c>
      <c r="BN12" s="1">
        <v>11.00629997253418</v>
      </c>
      <c r="BO12" s="1">
        <v>0.37199598550796509</v>
      </c>
      <c r="BP12" s="1">
        <v>0.46774199604988098</v>
      </c>
      <c r="BQ12" s="1">
        <v>169.69599914550781</v>
      </c>
      <c r="BR12" s="1">
        <v>157.70700073242187</v>
      </c>
      <c r="BS12" s="1">
        <v>10.570199966430664</v>
      </c>
      <c r="BT12" s="1">
        <v>0.94919502735137939</v>
      </c>
      <c r="BU12" s="1">
        <v>2243.31005859375</v>
      </c>
      <c r="BV12" s="1"/>
      <c r="BW12" s="1">
        <f t="shared" si="30"/>
        <v>821.98397827148437</v>
      </c>
      <c r="BX12" s="1">
        <f t="shared" si="31"/>
        <v>19.451999664306641</v>
      </c>
      <c r="BY12" s="1">
        <f t="shared" si="32"/>
        <v>16.891900062561035</v>
      </c>
      <c r="BZ12" s="1">
        <f t="shared" si="33"/>
        <v>13.3260498046875</v>
      </c>
      <c r="CA12" s="1">
        <f t="shared" si="34"/>
        <v>13.096149921417236</v>
      </c>
      <c r="CB12" s="1">
        <f t="shared" si="35"/>
        <v>15.269850254058838</v>
      </c>
      <c r="CC12" s="1">
        <f t="shared" si="36"/>
        <v>21.842500686645508</v>
      </c>
      <c r="CD12" s="1">
        <f t="shared" si="37"/>
        <v>169.68799591064453</v>
      </c>
      <c r="CE12" s="1">
        <f t="shared" si="38"/>
        <v>157.81449890136719</v>
      </c>
      <c r="CF12" s="1">
        <f t="shared" si="39"/>
        <v>10.592700004577637</v>
      </c>
      <c r="CG12" s="1">
        <f t="shared" si="40"/>
        <v>-5.3892100229859352E-2</v>
      </c>
      <c r="CH12" s="1">
        <f t="shared" si="41"/>
        <v>-0.18324150145053864</v>
      </c>
      <c r="CI12" s="1">
        <f t="shared" si="42"/>
        <v>-0.98153400421142578</v>
      </c>
      <c r="CJ12" s="1">
        <f t="shared" si="43"/>
        <v>0.61635348200798035</v>
      </c>
      <c r="CK12" s="1">
        <f t="shared" si="44"/>
        <v>0.76726549863815308</v>
      </c>
      <c r="CL12" s="1">
        <f t="shared" si="45"/>
        <v>-0.17714300006628036</v>
      </c>
      <c r="CM12" s="1">
        <f t="shared" si="46"/>
        <v>0.78555700182914734</v>
      </c>
      <c r="CN12" s="1">
        <f t="shared" si="47"/>
        <v>-0.61451849341392517</v>
      </c>
      <c r="CO12" s="1">
        <f t="shared" si="48"/>
        <v>7.159239798784256E-2</v>
      </c>
      <c r="CP12" s="1">
        <f t="shared" si="49"/>
        <v>6.1980199813842773</v>
      </c>
      <c r="CQ12" s="1">
        <f t="shared" si="50"/>
        <v>7.5936250686645508</v>
      </c>
      <c r="CR12" s="1">
        <f t="shared" si="51"/>
        <v>10.487794876098633</v>
      </c>
      <c r="CS12" s="1">
        <f t="shared" si="52"/>
        <v>0.3721340000629425</v>
      </c>
      <c r="CT12" s="1">
        <f t="shared" si="53"/>
        <v>0.44908049702644348</v>
      </c>
      <c r="CU12" s="1">
        <f t="shared" si="54"/>
        <v>169.68799591064453</v>
      </c>
      <c r="CV12" s="1">
        <f t="shared" si="55"/>
        <v>157.81449890136719</v>
      </c>
      <c r="CW12" s="1">
        <f t="shared" si="56"/>
        <v>10.592700004577637</v>
      </c>
      <c r="CX12" s="1">
        <f t="shared" si="57"/>
        <v>0.95538550615310669</v>
      </c>
      <c r="CY12" s="1">
        <f t="shared" si="58"/>
        <v>2070.52001953125</v>
      </c>
      <c r="DA12" s="1">
        <v>90.351097106933594</v>
      </c>
      <c r="DB12" s="1">
        <v>60.951198577880859</v>
      </c>
      <c r="DC12" s="1">
        <v>28.697799682617188</v>
      </c>
      <c r="DD12" s="1">
        <v>84.536300659179688</v>
      </c>
      <c r="DE12" s="1">
        <v>68.916000366210938</v>
      </c>
      <c r="DF12" s="1">
        <v>26.581600189208984</v>
      </c>
      <c r="DG12" s="1">
        <v>155.59800720214844</v>
      </c>
      <c r="DH12" s="1">
        <v>12.202099800109863</v>
      </c>
      <c r="DI12" s="1">
        <v>12.166299819946289</v>
      </c>
      <c r="DJ12" s="1">
        <v>154.63400268554687</v>
      </c>
      <c r="DK12" s="1">
        <v>13.094499588012695</v>
      </c>
      <c r="DL12" s="1">
        <v>12.280799865722656</v>
      </c>
      <c r="DM12" s="1">
        <v>167.41600036621094</v>
      </c>
      <c r="DN12" s="1">
        <v>7.2693901062011719</v>
      </c>
      <c r="DO12" s="1">
        <v>5.3147802352905273</v>
      </c>
      <c r="DP12" s="1">
        <v>140.12899780273437</v>
      </c>
      <c r="DQ12" s="1">
        <v>22.581100463867188</v>
      </c>
      <c r="DR12" s="1">
        <v>17.289600372314453</v>
      </c>
      <c r="DS12" s="1">
        <v>137.27799987792969</v>
      </c>
    </row>
    <row r="13" spans="1:162" x14ac:dyDescent="0.25">
      <c r="A13" s="3" t="s">
        <v>92</v>
      </c>
      <c r="B13" s="3" t="s">
        <v>96</v>
      </c>
      <c r="C13">
        <v>5</v>
      </c>
      <c r="D13">
        <v>4.05</v>
      </c>
      <c r="H13">
        <v>0</v>
      </c>
      <c r="I13">
        <v>2</v>
      </c>
      <c r="J13" t="s">
        <v>100</v>
      </c>
      <c r="K13" t="s">
        <v>100</v>
      </c>
      <c r="L13">
        <v>0</v>
      </c>
      <c r="M13">
        <v>0</v>
      </c>
      <c r="O13" s="1">
        <v>719.60601806640625</v>
      </c>
      <c r="P13" s="1">
        <v>19.893699645996094</v>
      </c>
      <c r="Q13" s="1">
        <v>12.300100326538086</v>
      </c>
      <c r="R13" s="1">
        <v>13.678199768066406</v>
      </c>
      <c r="S13" s="1">
        <v>11.974900245666504</v>
      </c>
      <c r="T13" s="1">
        <v>13.666899681091309</v>
      </c>
      <c r="U13" s="1">
        <v>19.857400894165039</v>
      </c>
      <c r="V13" s="1">
        <v>240.49099731445312</v>
      </c>
      <c r="W13" s="1">
        <v>172.61099243164062</v>
      </c>
      <c r="X13" s="1">
        <v>13.749600410461426</v>
      </c>
      <c r="Y13" s="1">
        <v>-3.465109970420599E-3</v>
      </c>
      <c r="Z13" s="1">
        <v>0.76770401000976563</v>
      </c>
      <c r="AA13" s="1">
        <v>0.6407960057258606</v>
      </c>
      <c r="AB13" s="1">
        <v>4.6875901520252228E-2</v>
      </c>
      <c r="AC13" s="1">
        <v>-0.63997000455856323</v>
      </c>
      <c r="AD13" s="1">
        <v>0.7669680118560791</v>
      </c>
      <c r="AE13" s="1">
        <v>-0.99889498949050903</v>
      </c>
      <c r="AF13" s="1">
        <v>-3.2695498317480087E-2</v>
      </c>
      <c r="AG13" s="1">
        <v>3.376929834485054E-2</v>
      </c>
      <c r="AH13" s="1">
        <v>6.1573500633239746</v>
      </c>
      <c r="AI13" s="1">
        <v>6.4493899345397949</v>
      </c>
      <c r="AJ13" s="1">
        <v>10.006999969482422</v>
      </c>
      <c r="AK13" s="1">
        <v>0.27293500304222107</v>
      </c>
      <c r="AL13" s="1">
        <v>0.5750960111618042</v>
      </c>
      <c r="AM13" s="1">
        <v>240.49099731445312</v>
      </c>
      <c r="AN13" s="1">
        <v>172.61099243164062</v>
      </c>
      <c r="AO13" s="1">
        <v>13.749600410461426</v>
      </c>
      <c r="AP13" s="1">
        <v>0.93996500968933105</v>
      </c>
      <c r="AQ13" s="1">
        <v>1654.1800537109375</v>
      </c>
      <c r="AS13" s="1">
        <v>804.91400146484375</v>
      </c>
      <c r="AT13" s="1">
        <v>22.080299377441406</v>
      </c>
      <c r="AU13" s="1">
        <v>12.585800170898438</v>
      </c>
      <c r="AV13" s="1">
        <v>15.058799743652344</v>
      </c>
      <c r="AW13" s="1">
        <v>12.588500022888184</v>
      </c>
      <c r="AX13" s="1">
        <v>15.102199554443359</v>
      </c>
      <c r="AY13" s="1">
        <v>22.313400268554688</v>
      </c>
      <c r="AZ13" s="1">
        <v>240.74899291992187</v>
      </c>
      <c r="BA13" s="1">
        <v>172.60800170898437</v>
      </c>
      <c r="BB13" s="1">
        <v>13.695699691772461</v>
      </c>
      <c r="BC13" s="1">
        <v>1.2631399556994438E-2</v>
      </c>
      <c r="BD13" s="1">
        <v>0.99263399839401245</v>
      </c>
      <c r="BE13" s="1">
        <v>0.12049099802970886</v>
      </c>
      <c r="BF13" s="1">
        <v>9.2909999191761017E-2</v>
      </c>
      <c r="BG13" s="1">
        <v>0.11881499737501144</v>
      </c>
      <c r="BH13" s="1">
        <v>-0.9885600209236145</v>
      </c>
      <c r="BI13" s="1">
        <v>0.99559402465820313</v>
      </c>
      <c r="BJ13" s="1">
        <v>-2.3681700229644775E-2</v>
      </c>
      <c r="BK13" s="1">
        <v>9.0724803507328033E-2</v>
      </c>
      <c r="BL13" s="1">
        <v>6.5307297706604004</v>
      </c>
      <c r="BM13" s="1">
        <v>7.2204699516296387</v>
      </c>
      <c r="BN13" s="1">
        <v>10.397000312805176</v>
      </c>
      <c r="BO13" s="1">
        <v>0.30431699752807617</v>
      </c>
      <c r="BP13" s="1">
        <v>0.5053820013999939</v>
      </c>
      <c r="BQ13" s="1">
        <v>240.74899291992187</v>
      </c>
      <c r="BR13" s="1">
        <v>172.60800170898437</v>
      </c>
      <c r="BS13" s="1">
        <v>13.695699691772461</v>
      </c>
      <c r="BT13" s="1">
        <v>0.94265300035476685</v>
      </c>
      <c r="BU13" s="1">
        <v>1965.280029296875</v>
      </c>
      <c r="BV13" s="1"/>
      <c r="BW13" s="1">
        <f t="shared" si="30"/>
        <v>762.260009765625</v>
      </c>
      <c r="BX13" s="1">
        <f t="shared" si="31"/>
        <v>20.98699951171875</v>
      </c>
      <c r="BY13" s="1">
        <f t="shared" si="32"/>
        <v>12.442950248718262</v>
      </c>
      <c r="BZ13" s="1">
        <f t="shared" si="33"/>
        <v>14.368499755859375</v>
      </c>
      <c r="CA13" s="1">
        <f t="shared" si="34"/>
        <v>12.281700134277344</v>
      </c>
      <c r="CB13" s="1">
        <f t="shared" si="35"/>
        <v>14.384549617767334</v>
      </c>
      <c r="CC13" s="1">
        <f t="shared" si="36"/>
        <v>21.085400581359863</v>
      </c>
      <c r="CD13" s="1">
        <f t="shared" si="37"/>
        <v>240.6199951171875</v>
      </c>
      <c r="CE13" s="1">
        <f t="shared" si="38"/>
        <v>172.6094970703125</v>
      </c>
      <c r="CF13" s="1">
        <f t="shared" si="39"/>
        <v>13.722650051116943</v>
      </c>
      <c r="CG13" s="1">
        <f t="shared" si="40"/>
        <v>4.5831447932869196E-3</v>
      </c>
      <c r="CH13" s="1">
        <f t="shared" si="41"/>
        <v>0.88016900420188904</v>
      </c>
      <c r="CI13" s="1">
        <f t="shared" si="42"/>
        <v>0.38064350187778473</v>
      </c>
      <c r="CJ13" s="1">
        <f t="shared" si="43"/>
        <v>6.9892950356006622E-2</v>
      </c>
      <c r="CK13" s="1">
        <f t="shared" si="44"/>
        <v>-0.26057750359177589</v>
      </c>
      <c r="CL13" s="1">
        <f t="shared" si="45"/>
        <v>-0.1107960045337677</v>
      </c>
      <c r="CM13" s="1">
        <f t="shared" si="46"/>
        <v>-1.6504824161529541E-3</v>
      </c>
      <c r="CN13" s="1">
        <f t="shared" si="47"/>
        <v>-2.8188599273562431E-2</v>
      </c>
      <c r="CO13" s="1">
        <f t="shared" si="48"/>
        <v>6.2247050926089287E-2</v>
      </c>
      <c r="CP13" s="1">
        <f t="shared" si="49"/>
        <v>6.3440399169921875</v>
      </c>
      <c r="CQ13" s="1">
        <f t="shared" si="50"/>
        <v>6.8349299430847168</v>
      </c>
      <c r="CR13" s="1">
        <f t="shared" si="51"/>
        <v>10.202000141143799</v>
      </c>
      <c r="CS13" s="1">
        <f t="shared" si="52"/>
        <v>0.28862600028514862</v>
      </c>
      <c r="CT13" s="1">
        <f t="shared" si="53"/>
        <v>0.54023900628089905</v>
      </c>
      <c r="CU13" s="1">
        <f t="shared" si="54"/>
        <v>240.6199951171875</v>
      </c>
      <c r="CV13" s="1">
        <f t="shared" si="55"/>
        <v>172.6094970703125</v>
      </c>
      <c r="CW13" s="1">
        <f t="shared" si="56"/>
        <v>13.722650051116943</v>
      </c>
      <c r="CX13" s="1">
        <f t="shared" si="57"/>
        <v>0.94130900502204895</v>
      </c>
      <c r="CY13" s="1">
        <f t="shared" si="58"/>
        <v>1809.7300415039062</v>
      </c>
      <c r="DA13" s="1">
        <v>147.41799926757812</v>
      </c>
      <c r="DB13" s="1">
        <v>17.374900817871094</v>
      </c>
      <c r="DC13" s="1">
        <v>15.616999626159668</v>
      </c>
      <c r="DD13" s="1">
        <v>81.274200439453125</v>
      </c>
      <c r="DE13" s="1">
        <v>74.427803039550781</v>
      </c>
      <c r="DF13" s="1">
        <v>23.934000015258789</v>
      </c>
      <c r="DG13" s="1">
        <v>84.97869873046875</v>
      </c>
      <c r="DH13" s="1">
        <v>69.62640380859375</v>
      </c>
      <c r="DI13" s="1">
        <v>25.215299606323242</v>
      </c>
      <c r="DJ13" s="1">
        <v>163.79299926757813</v>
      </c>
      <c r="DK13" s="1">
        <v>9.0562095642089844</v>
      </c>
      <c r="DL13" s="1">
        <v>7.449429988861084</v>
      </c>
      <c r="DM13" s="1">
        <v>139.26199340820313</v>
      </c>
    </row>
    <row r="14" spans="1:162" x14ac:dyDescent="0.25">
      <c r="A14" s="3" t="s">
        <v>92</v>
      </c>
      <c r="B14" s="3" t="s">
        <v>96</v>
      </c>
      <c r="C14">
        <v>6</v>
      </c>
      <c r="D14">
        <v>3.27</v>
      </c>
      <c r="H14">
        <v>0</v>
      </c>
      <c r="I14">
        <v>1</v>
      </c>
      <c r="J14" t="s">
        <v>100</v>
      </c>
      <c r="K14" t="s">
        <v>100</v>
      </c>
      <c r="L14">
        <v>0</v>
      </c>
      <c r="M14">
        <v>1</v>
      </c>
      <c r="O14" s="1">
        <v>1141.25</v>
      </c>
      <c r="P14" s="1">
        <v>23.081499099731445</v>
      </c>
      <c r="Q14" s="1">
        <v>17.391599655151367</v>
      </c>
      <c r="R14" s="1">
        <v>18.857000350952148</v>
      </c>
      <c r="S14" s="1">
        <v>18.177400588989258</v>
      </c>
      <c r="T14" s="1">
        <v>18.804399490356445</v>
      </c>
      <c r="U14" s="1">
        <v>24.163299560546875</v>
      </c>
      <c r="V14" s="1">
        <v>231.73699951171875</v>
      </c>
      <c r="W14" s="1">
        <v>138.89599609375</v>
      </c>
      <c r="X14" s="1">
        <v>17.198600769042969</v>
      </c>
      <c r="Y14" s="1">
        <v>0.32397401332855225</v>
      </c>
      <c r="Z14" s="1">
        <v>0.93184298276901245</v>
      </c>
      <c r="AA14" s="1">
        <v>0.16342799365520477</v>
      </c>
      <c r="AB14" s="1">
        <v>0.17105600237846375</v>
      </c>
      <c r="AC14" s="1">
        <v>0.1122020035982132</v>
      </c>
      <c r="AD14" s="1">
        <v>-0.97885197401046753</v>
      </c>
      <c r="AE14" s="1">
        <v>0.93047302961349487</v>
      </c>
      <c r="AF14" s="1">
        <v>-0.3450779914855957</v>
      </c>
      <c r="AG14" s="1">
        <v>0.12304700165987015</v>
      </c>
      <c r="AH14" s="1">
        <v>8.316619873046875</v>
      </c>
      <c r="AI14" s="1">
        <v>9.1624002456665039</v>
      </c>
      <c r="AJ14" s="1">
        <v>11.125499725341797</v>
      </c>
      <c r="AK14" s="1">
        <v>0.27001398801803589</v>
      </c>
      <c r="AL14" s="1">
        <v>0.34465199708938599</v>
      </c>
      <c r="AM14" s="1">
        <v>231.73699951171875</v>
      </c>
      <c r="AN14" s="1">
        <v>138.89599609375</v>
      </c>
      <c r="AO14" s="1">
        <v>17.198600769042969</v>
      </c>
      <c r="AP14" s="1">
        <v>0.95089799165725708</v>
      </c>
      <c r="AQ14" s="1">
        <v>3361.590087890625</v>
      </c>
      <c r="AS14" s="1">
        <v>1141.25</v>
      </c>
      <c r="AT14" s="1">
        <v>23.081499099731445</v>
      </c>
      <c r="AU14" s="1">
        <v>17.391599655151367</v>
      </c>
      <c r="AV14" s="1">
        <v>18.857000350952148</v>
      </c>
      <c r="AW14" s="1">
        <v>18.177400588989258</v>
      </c>
      <c r="AX14" s="1">
        <v>18.804399490356445</v>
      </c>
      <c r="AY14" s="1">
        <v>24.163299560546875</v>
      </c>
      <c r="AZ14" s="1">
        <v>231.73699951171875</v>
      </c>
      <c r="BA14" s="1">
        <v>138.89599609375</v>
      </c>
      <c r="BB14" s="1">
        <v>17.198600769042969</v>
      </c>
      <c r="BC14" s="1">
        <v>0.32397401332855225</v>
      </c>
      <c r="BD14" s="1">
        <v>0.93184298276901245</v>
      </c>
      <c r="BE14" s="1">
        <v>0.16342799365520477</v>
      </c>
      <c r="BF14" s="1">
        <v>0.17105600237846375</v>
      </c>
      <c r="BG14" s="1">
        <v>0.1122020035982132</v>
      </c>
      <c r="BH14" s="1">
        <v>-0.97885197401046753</v>
      </c>
      <c r="BI14" s="1">
        <v>0.93047302961349487</v>
      </c>
      <c r="BJ14" s="1">
        <v>-0.3450779914855957</v>
      </c>
      <c r="BK14" s="1">
        <v>0.12304700165987015</v>
      </c>
      <c r="BL14" s="1">
        <v>8.316619873046875</v>
      </c>
      <c r="BM14" s="1">
        <v>9.1624002456665039</v>
      </c>
      <c r="BN14" s="1">
        <v>11.125499725341797</v>
      </c>
      <c r="BO14" s="1">
        <v>0.27001398801803589</v>
      </c>
      <c r="BP14" s="1">
        <v>0.34465199708938599</v>
      </c>
      <c r="BQ14" s="1">
        <v>231.73699951171875</v>
      </c>
      <c r="BR14" s="1">
        <v>138.89599609375</v>
      </c>
      <c r="BS14" s="1">
        <v>17.198600769042969</v>
      </c>
      <c r="BT14" s="1">
        <v>0.95089799165725708</v>
      </c>
      <c r="BU14" s="1">
        <v>3361.590087890625</v>
      </c>
      <c r="BV14" s="1"/>
      <c r="BW14" s="1">
        <f t="shared" si="30"/>
        <v>1141.25</v>
      </c>
      <c r="BX14" s="1">
        <f t="shared" si="31"/>
        <v>23.081499099731445</v>
      </c>
      <c r="BY14" s="1">
        <f t="shared" si="32"/>
        <v>17.391599655151367</v>
      </c>
      <c r="BZ14" s="1">
        <f t="shared" si="33"/>
        <v>18.857000350952148</v>
      </c>
      <c r="CA14" s="1">
        <f t="shared" si="34"/>
        <v>18.177400588989258</v>
      </c>
      <c r="CB14" s="1">
        <f t="shared" si="35"/>
        <v>18.804399490356445</v>
      </c>
      <c r="CC14" s="1">
        <f t="shared" si="36"/>
        <v>24.163299560546875</v>
      </c>
      <c r="CD14" s="1">
        <f t="shared" si="37"/>
        <v>231.73699951171875</v>
      </c>
      <c r="CE14" s="1">
        <f t="shared" si="38"/>
        <v>138.89599609375</v>
      </c>
      <c r="CF14" s="1">
        <f t="shared" si="39"/>
        <v>17.198600769042969</v>
      </c>
      <c r="CG14" s="1">
        <f t="shared" si="40"/>
        <v>0.32397401332855225</v>
      </c>
      <c r="CH14" s="1">
        <f t="shared" si="41"/>
        <v>0.93184298276901245</v>
      </c>
      <c r="CI14" s="1">
        <f t="shared" si="42"/>
        <v>0.16342799365520477</v>
      </c>
      <c r="CJ14" s="1">
        <f t="shared" si="43"/>
        <v>0.17105600237846375</v>
      </c>
      <c r="CK14" s="1">
        <f t="shared" si="44"/>
        <v>0.1122020035982132</v>
      </c>
      <c r="CL14" s="1">
        <f t="shared" si="45"/>
        <v>-0.97885197401046753</v>
      </c>
      <c r="CM14" s="1">
        <f t="shared" si="46"/>
        <v>0.93047302961349487</v>
      </c>
      <c r="CN14" s="1">
        <f t="shared" si="47"/>
        <v>-0.3450779914855957</v>
      </c>
      <c r="CO14" s="1">
        <f t="shared" si="48"/>
        <v>0.12304700165987015</v>
      </c>
      <c r="CP14" s="1">
        <f t="shared" si="49"/>
        <v>8.316619873046875</v>
      </c>
      <c r="CQ14" s="1">
        <f t="shared" si="50"/>
        <v>9.1624002456665039</v>
      </c>
      <c r="CR14" s="1">
        <f t="shared" si="51"/>
        <v>11.125499725341797</v>
      </c>
      <c r="CS14" s="1">
        <f t="shared" si="52"/>
        <v>0.27001398801803589</v>
      </c>
      <c r="CT14" s="1">
        <f t="shared" si="53"/>
        <v>0.34465199708938599</v>
      </c>
      <c r="CU14" s="1">
        <f t="shared" si="54"/>
        <v>231.73699951171875</v>
      </c>
      <c r="CV14" s="1">
        <f t="shared" si="55"/>
        <v>138.89599609375</v>
      </c>
      <c r="CW14" s="1">
        <f t="shared" si="56"/>
        <v>17.198600769042969</v>
      </c>
      <c r="CX14" s="1">
        <f t="shared" si="57"/>
        <v>0.95089799165725708</v>
      </c>
      <c r="CY14" s="1">
        <f t="shared" si="58"/>
        <v>3361.590087890625</v>
      </c>
      <c r="DA14" s="1">
        <v>113.62400054931641</v>
      </c>
      <c r="DB14" s="1">
        <v>40.354000091552734</v>
      </c>
      <c r="DC14" s="1">
        <v>24.534200668334961</v>
      </c>
      <c r="DD14" s="1">
        <v>135.38200378417969</v>
      </c>
      <c r="DE14" s="1">
        <v>25.994800567626953</v>
      </c>
      <c r="DF14" s="1">
        <v>16.888099670410156</v>
      </c>
      <c r="DG14" s="1">
        <v>134.99400329589844</v>
      </c>
      <c r="DH14" s="1">
        <v>21.1781005859375</v>
      </c>
      <c r="DI14" s="1">
        <v>27.389400482177734</v>
      </c>
      <c r="DJ14" s="1">
        <v>146.13999938964844</v>
      </c>
      <c r="DK14" s="1">
        <v>15.395700454711914</v>
      </c>
      <c r="DL14" s="1">
        <v>15.646100044250488</v>
      </c>
      <c r="DM14" s="1">
        <v>62.663799285888672</v>
      </c>
      <c r="DN14" s="1">
        <v>59.799598693847656</v>
      </c>
      <c r="DO14" s="1">
        <v>57.327899932861328</v>
      </c>
      <c r="DP14" s="1">
        <v>119.03199768066406</v>
      </c>
      <c r="DQ14" s="1">
        <v>33.540500640869141</v>
      </c>
      <c r="DR14" s="1">
        <v>24.258600234985352</v>
      </c>
      <c r="DS14" s="1">
        <v>105.62000274658203</v>
      </c>
      <c r="DT14" s="1">
        <v>47.897201538085937</v>
      </c>
      <c r="DU14" s="1">
        <v>27.748899459838867</v>
      </c>
      <c r="DV14" s="1">
        <v>75.96600341796875</v>
      </c>
      <c r="DW14" s="1">
        <v>56.072200775146484</v>
      </c>
      <c r="DX14" s="1">
        <v>38.829399108886719</v>
      </c>
      <c r="DY14" s="1">
        <v>120.15899658203125</v>
      </c>
      <c r="DZ14" s="1">
        <v>36.15570068359375</v>
      </c>
      <c r="EA14" s="1">
        <v>28.773899078369141</v>
      </c>
      <c r="EB14" s="1">
        <v>99.950599670410156</v>
      </c>
      <c r="EC14" s="1">
        <v>37.974201202392578</v>
      </c>
      <c r="ED14" s="1">
        <v>34.913101196289063</v>
      </c>
      <c r="EE14" s="1">
        <v>157.48300170898437</v>
      </c>
      <c r="EF14" s="1">
        <v>11.453000068664551</v>
      </c>
      <c r="EG14" s="1">
        <v>15.090499877929688</v>
      </c>
      <c r="EH14" s="1">
        <v>79.186698913574219</v>
      </c>
    </row>
    <row r="15" spans="1:162" x14ac:dyDescent="0.25">
      <c r="A15" s="3" t="s">
        <v>97</v>
      </c>
      <c r="B15" s="3" t="s">
        <v>98</v>
      </c>
      <c r="C15">
        <v>2</v>
      </c>
      <c r="D15">
        <v>4.38</v>
      </c>
      <c r="H15">
        <v>2</v>
      </c>
      <c r="I15">
        <v>1</v>
      </c>
      <c r="J15" t="s">
        <v>100</v>
      </c>
      <c r="K15" t="s">
        <v>100</v>
      </c>
      <c r="L15">
        <v>0</v>
      </c>
      <c r="M15">
        <v>1</v>
      </c>
      <c r="O15" s="1">
        <v>783.468994140625</v>
      </c>
      <c r="P15" s="1">
        <v>17.072099685668945</v>
      </c>
      <c r="Q15" s="1">
        <v>15.503000259399414</v>
      </c>
      <c r="R15" s="1">
        <v>15.823100090026855</v>
      </c>
      <c r="S15" s="1">
        <v>15.384599685668945</v>
      </c>
      <c r="T15" s="1">
        <v>15.844300270080566</v>
      </c>
      <c r="U15" s="1">
        <v>17.296899795532227</v>
      </c>
      <c r="V15" s="1">
        <v>211.74800109863281</v>
      </c>
      <c r="W15" s="1">
        <v>184.53900146484375</v>
      </c>
      <c r="X15" s="1">
        <v>44.360698699951172</v>
      </c>
      <c r="Y15" s="1">
        <v>-2.3044200614094734E-2</v>
      </c>
      <c r="Z15" s="1">
        <v>-7.908099889755249E-2</v>
      </c>
      <c r="AA15" s="1">
        <v>0.99660199880599976</v>
      </c>
      <c r="AB15" s="1">
        <v>-0.10505100339651108</v>
      </c>
      <c r="AC15" s="1">
        <v>-0.99115598201751709</v>
      </c>
      <c r="AD15" s="1">
        <v>-8.1078000366687775E-2</v>
      </c>
      <c r="AE15" s="1">
        <v>0.99419999122619629</v>
      </c>
      <c r="AF15" s="1">
        <v>-0.10656300187110901</v>
      </c>
      <c r="AG15" s="1">
        <v>1.4532900415360928E-2</v>
      </c>
      <c r="AH15" s="1">
        <v>7.3933401107788086</v>
      </c>
      <c r="AI15" s="1">
        <v>7.7749300003051758</v>
      </c>
      <c r="AJ15" s="1">
        <v>8.2745399475097656</v>
      </c>
      <c r="AK15" s="1">
        <v>0.14253999292850494</v>
      </c>
      <c r="AL15" s="1">
        <v>0.15136599540710449</v>
      </c>
      <c r="AM15" s="1">
        <v>211.74800109863281</v>
      </c>
      <c r="AN15" s="1">
        <v>184.53900146484375</v>
      </c>
      <c r="AO15" s="1">
        <v>44.360698699951172</v>
      </c>
      <c r="AP15" s="1">
        <v>0.98873698711395264</v>
      </c>
      <c r="AQ15" s="1">
        <v>2027.3399658203125</v>
      </c>
      <c r="AS15" s="1">
        <v>1094.4200439453125</v>
      </c>
      <c r="AT15" s="1">
        <v>19.575300216674805</v>
      </c>
      <c r="AU15" s="1">
        <v>16.955499649047852</v>
      </c>
      <c r="AV15" s="1">
        <v>19.651199340820312</v>
      </c>
      <c r="AW15" s="1">
        <v>16.792699813842773</v>
      </c>
      <c r="AX15" s="1">
        <v>19.290899276733398</v>
      </c>
      <c r="AY15" s="1">
        <v>19.776500701904297</v>
      </c>
      <c r="AZ15" s="1">
        <v>211.53799438476562</v>
      </c>
      <c r="BA15" s="1">
        <v>184.32499694824219</v>
      </c>
      <c r="BB15" s="1">
        <v>43.689098358154297</v>
      </c>
      <c r="BC15" s="1">
        <v>0.11797600239515305</v>
      </c>
      <c r="BD15" s="1">
        <v>0.98308998346328735</v>
      </c>
      <c r="BE15" s="1">
        <v>0.14005599915981293</v>
      </c>
      <c r="BF15" s="1">
        <v>-0.81040799617767334</v>
      </c>
      <c r="BG15" s="1">
        <v>1.3810800388455391E-2</v>
      </c>
      <c r="BH15" s="1">
        <v>0.58570301532745361</v>
      </c>
      <c r="BI15" s="1">
        <v>-0.57386499643325806</v>
      </c>
      <c r="BJ15" s="1">
        <v>0.18260200321674347</v>
      </c>
      <c r="BK15" s="1">
        <v>-0.79833298921585083</v>
      </c>
      <c r="BL15" s="1">
        <v>8.5176601409912109</v>
      </c>
      <c r="BM15" s="1">
        <v>9.5423498153686523</v>
      </c>
      <c r="BN15" s="1">
        <v>9.8207302093505859</v>
      </c>
      <c r="BO15" s="1">
        <v>0.21963900327682495</v>
      </c>
      <c r="BP15" s="1">
        <v>0.13465400040149689</v>
      </c>
      <c r="BQ15" s="1">
        <v>211.53799438476562</v>
      </c>
      <c r="BR15" s="1">
        <v>184.32499694824219</v>
      </c>
      <c r="BS15" s="1">
        <v>43.689098358154297</v>
      </c>
      <c r="BT15" s="1">
        <v>0.98122102022171021</v>
      </c>
      <c r="BU15" s="1">
        <v>3309.010009765625</v>
      </c>
      <c r="BV15" s="1"/>
      <c r="BW15" s="1">
        <f t="shared" si="30"/>
        <v>938.94451904296875</v>
      </c>
      <c r="BX15" s="1">
        <f t="shared" si="31"/>
        <v>18.323699951171875</v>
      </c>
      <c r="BY15" s="1">
        <f t="shared" si="32"/>
        <v>16.229249954223633</v>
      </c>
      <c r="BZ15" s="1">
        <f t="shared" si="33"/>
        <v>17.737149715423584</v>
      </c>
      <c r="CA15" s="1">
        <f t="shared" si="34"/>
        <v>16.088649749755859</v>
      </c>
      <c r="CB15" s="1">
        <f t="shared" si="35"/>
        <v>17.567599773406982</v>
      </c>
      <c r="CC15" s="1">
        <f t="shared" si="36"/>
        <v>18.536700248718262</v>
      </c>
      <c r="CD15" s="1">
        <f t="shared" si="37"/>
        <v>211.64299774169922</v>
      </c>
      <c r="CE15" s="1">
        <f t="shared" si="38"/>
        <v>184.43199920654297</v>
      </c>
      <c r="CF15" s="1">
        <f t="shared" si="39"/>
        <v>44.024898529052734</v>
      </c>
      <c r="CG15" s="1">
        <f t="shared" si="40"/>
        <v>4.7465900890529156E-2</v>
      </c>
      <c r="CH15" s="1">
        <f t="shared" si="41"/>
        <v>0.45200449228286743</v>
      </c>
      <c r="CI15" s="1">
        <f t="shared" si="42"/>
        <v>0.56832899898290634</v>
      </c>
      <c r="CJ15" s="1">
        <f t="shared" si="43"/>
        <v>-0.45772949978709221</v>
      </c>
      <c r="CK15" s="1">
        <f t="shared" si="44"/>
        <v>-0.48867259081453085</v>
      </c>
      <c r="CL15" s="1">
        <f t="shared" si="45"/>
        <v>0.25231250748038292</v>
      </c>
      <c r="CM15" s="1">
        <f t="shared" si="46"/>
        <v>0.21016749739646912</v>
      </c>
      <c r="CN15" s="1">
        <f t="shared" si="47"/>
        <v>3.801950067281723E-2</v>
      </c>
      <c r="CO15" s="1">
        <f t="shared" si="48"/>
        <v>-0.39190004440024495</v>
      </c>
      <c r="CP15" s="1">
        <f t="shared" si="49"/>
        <v>7.9555001258850098</v>
      </c>
      <c r="CQ15" s="1">
        <f t="shared" si="50"/>
        <v>8.6586399078369141</v>
      </c>
      <c r="CR15" s="1">
        <f t="shared" si="51"/>
        <v>9.0476350784301758</v>
      </c>
      <c r="CS15" s="1">
        <f t="shared" si="52"/>
        <v>0.18108949810266495</v>
      </c>
      <c r="CT15" s="1">
        <f t="shared" si="53"/>
        <v>0.14300999790430069</v>
      </c>
      <c r="CU15" s="1">
        <f t="shared" si="54"/>
        <v>211.64299774169922</v>
      </c>
      <c r="CV15" s="1">
        <f t="shared" si="55"/>
        <v>184.43199920654297</v>
      </c>
      <c r="CW15" s="1">
        <f t="shared" si="56"/>
        <v>44.024898529052734</v>
      </c>
      <c r="CX15" s="1">
        <f t="shared" si="57"/>
        <v>0.98497900366783142</v>
      </c>
      <c r="CY15" s="1">
        <f t="shared" si="58"/>
        <v>2668.1749877929687</v>
      </c>
      <c r="DA15" s="1">
        <v>79.091499328613281</v>
      </c>
      <c r="DB15" s="1">
        <v>67.934303283691406</v>
      </c>
      <c r="DC15" s="1">
        <v>32.749099731445313</v>
      </c>
      <c r="DD15" s="1">
        <v>132.55099487304688</v>
      </c>
      <c r="DE15" s="1">
        <v>24.847099304199219</v>
      </c>
      <c r="DF15" s="1">
        <v>22.762800216674805</v>
      </c>
      <c r="DG15" s="1">
        <v>116.74199676513672</v>
      </c>
      <c r="DH15" s="1">
        <v>37.447601318359375</v>
      </c>
      <c r="DI15" s="1">
        <v>25.810600280761719</v>
      </c>
      <c r="DJ15" s="1">
        <v>169.64700317382812</v>
      </c>
      <c r="DK15" s="1">
        <v>6.5934100151062012</v>
      </c>
      <c r="DL15" s="1">
        <v>4.9798398017883301</v>
      </c>
      <c r="DM15" s="1">
        <v>95.200599670410156</v>
      </c>
      <c r="DN15" s="1">
        <v>42.954700469970703</v>
      </c>
      <c r="DO15" s="1">
        <v>41.092098236083984</v>
      </c>
      <c r="DP15" s="1">
        <v>124.2760009765625</v>
      </c>
      <c r="DQ15" s="1">
        <v>29.025699615478516</v>
      </c>
      <c r="DR15" s="1">
        <v>26.961999893188477</v>
      </c>
      <c r="DS15" s="1">
        <v>106.20999908447266</v>
      </c>
      <c r="DT15" s="1">
        <v>43.561000823974609</v>
      </c>
      <c r="DU15" s="1">
        <v>30.541000366210937</v>
      </c>
      <c r="DV15" s="1">
        <v>80.216499328613281</v>
      </c>
      <c r="DW15" s="1">
        <v>59.357200622558594</v>
      </c>
      <c r="DX15" s="1">
        <v>39.863300323486328</v>
      </c>
      <c r="DY15" s="1">
        <v>88.269401550292969</v>
      </c>
      <c r="DZ15" s="1">
        <v>60.403499603271484</v>
      </c>
      <c r="EA15" s="1">
        <v>31.487899780273437</v>
      </c>
      <c r="EB15" s="1">
        <v>65.188003540039063</v>
      </c>
    </row>
    <row r="16" spans="1:162" x14ac:dyDescent="0.25">
      <c r="A16" s="3" t="s">
        <v>97</v>
      </c>
      <c r="B16" s="3" t="s">
        <v>98</v>
      </c>
      <c r="C16">
        <v>3</v>
      </c>
      <c r="D16">
        <v>3.09</v>
      </c>
      <c r="H16">
        <v>0</v>
      </c>
      <c r="I16">
        <v>0</v>
      </c>
      <c r="J16" t="s">
        <v>100</v>
      </c>
      <c r="K16" t="s">
        <v>100</v>
      </c>
      <c r="L16">
        <v>0</v>
      </c>
      <c r="M16">
        <v>0</v>
      </c>
      <c r="O16" s="1">
        <v>867.218017578125</v>
      </c>
      <c r="P16" s="1">
        <v>13.621100425720215</v>
      </c>
      <c r="Q16" s="1">
        <v>22.605199813842773</v>
      </c>
      <c r="R16" s="1">
        <v>15.574399948120117</v>
      </c>
      <c r="S16" s="1">
        <v>12.874799728393555</v>
      </c>
      <c r="T16" s="1">
        <v>14.710000038146973</v>
      </c>
      <c r="U16" s="1">
        <v>24.262199401855469</v>
      </c>
      <c r="V16" s="1">
        <v>162.51699829101562</v>
      </c>
      <c r="W16" s="1">
        <v>163.13499450683594</v>
      </c>
      <c r="X16" s="1">
        <v>49.375701904296875</v>
      </c>
      <c r="Y16" s="1">
        <v>-0.68007302284240723</v>
      </c>
      <c r="Z16" s="1">
        <v>-0.29549598693847656</v>
      </c>
      <c r="AA16" s="1">
        <v>-0.67095601558685303</v>
      </c>
      <c r="AB16" s="1">
        <v>-0.72434598207473755</v>
      </c>
      <c r="AC16" s="1">
        <v>0.1294579952955246</v>
      </c>
      <c r="AD16" s="1">
        <v>0.67717301845550537</v>
      </c>
      <c r="AE16" s="1">
        <v>0.11324100196361542</v>
      </c>
      <c r="AF16" s="1">
        <v>-0.94653201103210449</v>
      </c>
      <c r="AG16" s="1">
        <v>0.30208298563957214</v>
      </c>
      <c r="AH16" s="1">
        <v>6.0416097640991211</v>
      </c>
      <c r="AI16" s="1">
        <v>7.1703901290893555</v>
      </c>
      <c r="AJ16" s="1">
        <v>11.776300430297852</v>
      </c>
      <c r="AK16" s="1">
        <v>0.33320000767707825</v>
      </c>
      <c r="AL16" s="1">
        <v>0.56716400384902954</v>
      </c>
      <c r="AM16" s="1">
        <v>162.51699829101562</v>
      </c>
      <c r="AN16" s="1">
        <v>163.13499450683594</v>
      </c>
      <c r="AO16" s="1">
        <v>49.375701904296875</v>
      </c>
      <c r="AP16" s="1">
        <v>0.91464698314666748</v>
      </c>
      <c r="AQ16" s="1">
        <v>2100.6201171875</v>
      </c>
      <c r="AS16" s="1">
        <v>1083.550048828125</v>
      </c>
      <c r="AT16" s="1">
        <v>15.043100357055664</v>
      </c>
      <c r="AU16" s="1">
        <v>23.367900848388672</v>
      </c>
      <c r="AV16" s="1">
        <v>17.319000244140625</v>
      </c>
      <c r="AW16" s="1">
        <v>14.199799537658691</v>
      </c>
      <c r="AX16" s="1">
        <v>17.041299819946289</v>
      </c>
      <c r="AY16" s="1">
        <v>25.866800308227539</v>
      </c>
      <c r="AZ16" s="1">
        <v>162.75700378417969</v>
      </c>
      <c r="BA16" s="1">
        <v>163.01499938964844</v>
      </c>
      <c r="BB16" s="1">
        <v>49.194801330566406</v>
      </c>
      <c r="BC16" s="1">
        <v>0.7713959813117981</v>
      </c>
      <c r="BD16" s="1">
        <v>0.28965899348258972</v>
      </c>
      <c r="BE16" s="1">
        <v>0.56660902500152588</v>
      </c>
      <c r="BF16" s="1">
        <v>0.62992298603057861</v>
      </c>
      <c r="BG16" s="1">
        <v>-0.22130300104618073</v>
      </c>
      <c r="BH16" s="1">
        <v>-0.74446099996566772</v>
      </c>
      <c r="BI16" s="1">
        <v>9.0247400104999542E-2</v>
      </c>
      <c r="BJ16" s="1">
        <v>-0.931194007396698</v>
      </c>
      <c r="BK16" s="1">
        <v>0.35317501425743103</v>
      </c>
      <c r="BL16" s="1">
        <v>6.840670108795166</v>
      </c>
      <c r="BM16" s="1">
        <v>8.2996797561645508</v>
      </c>
      <c r="BN16" s="1">
        <v>12.916500091552734</v>
      </c>
      <c r="BO16" s="1">
        <v>0.35240799188613892</v>
      </c>
      <c r="BP16" s="1">
        <v>0.52855902910232544</v>
      </c>
      <c r="BQ16" s="1">
        <v>162.75700378417969</v>
      </c>
      <c r="BR16" s="1">
        <v>163.01499938964844</v>
      </c>
      <c r="BS16" s="1">
        <v>49.194801330566406</v>
      </c>
      <c r="BT16" s="1">
        <v>0.91086000204086304</v>
      </c>
      <c r="BU16" s="1">
        <v>2915.590087890625</v>
      </c>
      <c r="BV16" s="1"/>
      <c r="BW16" s="1">
        <f t="shared" si="30"/>
        <v>975.384033203125</v>
      </c>
      <c r="BX16" s="1">
        <f t="shared" si="31"/>
        <v>14.332100391387939</v>
      </c>
      <c r="BY16" s="1">
        <f t="shared" si="32"/>
        <v>22.986550331115723</v>
      </c>
      <c r="BZ16" s="1">
        <f t="shared" si="33"/>
        <v>16.446700096130371</v>
      </c>
      <c r="CA16" s="1">
        <f t="shared" si="34"/>
        <v>13.537299633026123</v>
      </c>
      <c r="CB16" s="1">
        <f t="shared" si="35"/>
        <v>15.875649929046631</v>
      </c>
      <c r="CC16" s="1">
        <f t="shared" si="36"/>
        <v>25.064499855041504</v>
      </c>
      <c r="CD16" s="1">
        <f t="shared" si="37"/>
        <v>162.63700103759766</v>
      </c>
      <c r="CE16" s="1">
        <f t="shared" si="38"/>
        <v>163.07499694824219</v>
      </c>
      <c r="CF16" s="1">
        <f t="shared" si="39"/>
        <v>49.285251617431641</v>
      </c>
      <c r="CG16" s="1">
        <f t="shared" si="40"/>
        <v>4.5661479234695435E-2</v>
      </c>
      <c r="CH16" s="1">
        <f t="shared" si="41"/>
        <v>-2.9184967279434204E-3</v>
      </c>
      <c r="CI16" s="1">
        <f t="shared" si="42"/>
        <v>-5.2173495292663574E-2</v>
      </c>
      <c r="CJ16" s="1">
        <f t="shared" si="43"/>
        <v>-4.7211498022079468E-2</v>
      </c>
      <c r="CK16" s="1">
        <f t="shared" si="44"/>
        <v>-4.5922502875328064E-2</v>
      </c>
      <c r="CL16" s="1">
        <f t="shared" si="45"/>
        <v>-3.3643990755081177E-2</v>
      </c>
      <c r="CM16" s="1">
        <f t="shared" si="46"/>
        <v>0.10174420103430748</v>
      </c>
      <c r="CN16" s="1">
        <f t="shared" si="47"/>
        <v>-0.93886300921440125</v>
      </c>
      <c r="CO16" s="1">
        <f t="shared" si="48"/>
        <v>0.32762899994850159</v>
      </c>
      <c r="CP16" s="1">
        <f t="shared" si="49"/>
        <v>6.4411399364471436</v>
      </c>
      <c r="CQ16" s="1">
        <f t="shared" si="50"/>
        <v>7.7350349426269531</v>
      </c>
      <c r="CR16" s="1">
        <f t="shared" si="51"/>
        <v>12.346400260925293</v>
      </c>
      <c r="CS16" s="1">
        <f t="shared" si="52"/>
        <v>0.34280399978160858</v>
      </c>
      <c r="CT16" s="1">
        <f t="shared" si="53"/>
        <v>0.54786151647567749</v>
      </c>
      <c r="CU16" s="1">
        <f t="shared" si="54"/>
        <v>162.63700103759766</v>
      </c>
      <c r="CV16" s="1">
        <f t="shared" si="55"/>
        <v>163.07499694824219</v>
      </c>
      <c r="CW16" s="1">
        <f t="shared" si="56"/>
        <v>49.285251617431641</v>
      </c>
      <c r="CX16" s="1">
        <f t="shared" si="57"/>
        <v>0.91275349259376526</v>
      </c>
      <c r="CY16" s="1">
        <f t="shared" si="58"/>
        <v>2508.1051025390625</v>
      </c>
      <c r="DA16" s="1">
        <v>104.38099670410156</v>
      </c>
      <c r="DB16" s="1">
        <v>48.714801788330078</v>
      </c>
      <c r="DC16" s="1">
        <v>26.904399871826172</v>
      </c>
      <c r="DD16" s="1">
        <v>149.61500549316406</v>
      </c>
      <c r="DE16" s="1">
        <v>16.689599990844727</v>
      </c>
      <c r="DF16" s="1">
        <v>13.007599830627441</v>
      </c>
      <c r="DG16" s="1">
        <v>143.61700439453125</v>
      </c>
      <c r="DH16" s="1">
        <v>20.325399398803711</v>
      </c>
      <c r="DI16" s="1">
        <v>16.057100296020508</v>
      </c>
      <c r="DJ16" s="1">
        <v>134.25199890136719</v>
      </c>
      <c r="DK16" s="1">
        <v>26.243799209594727</v>
      </c>
      <c r="DL16" s="1">
        <v>19.055299758911133</v>
      </c>
      <c r="DM16" s="1">
        <v>97.421401977539063</v>
      </c>
      <c r="DN16" s="1">
        <v>44.787300109863281</v>
      </c>
      <c r="DO16" s="1">
        <v>38.514900207519531</v>
      </c>
      <c r="DP16" s="1">
        <v>62.286701202392578</v>
      </c>
    </row>
    <row r="17" spans="1:150" x14ac:dyDescent="0.25">
      <c r="A17" s="3" t="s">
        <v>97</v>
      </c>
      <c r="B17" s="3" t="s">
        <v>98</v>
      </c>
      <c r="C17">
        <v>4</v>
      </c>
      <c r="D17">
        <v>4.2</v>
      </c>
      <c r="H17">
        <v>1</v>
      </c>
      <c r="I17">
        <v>1</v>
      </c>
      <c r="J17" t="s">
        <v>100</v>
      </c>
      <c r="K17" t="s">
        <v>100</v>
      </c>
      <c r="L17">
        <v>0</v>
      </c>
      <c r="M17">
        <v>1</v>
      </c>
      <c r="O17" s="1">
        <v>723.56201171875</v>
      </c>
      <c r="P17" s="1">
        <v>15.955100059509277</v>
      </c>
      <c r="Q17" s="1">
        <v>14.380599975585937</v>
      </c>
      <c r="R17" s="1">
        <v>17.152700424194336</v>
      </c>
      <c r="S17" s="1">
        <v>11.60200023651123</v>
      </c>
      <c r="T17" s="1">
        <v>16.649700164794922</v>
      </c>
      <c r="U17" s="1">
        <v>18.331499099731445</v>
      </c>
      <c r="V17" s="1">
        <v>207.47500610351562</v>
      </c>
      <c r="W17" s="1">
        <v>222.4320068359375</v>
      </c>
      <c r="X17" s="1">
        <v>25.460100173950195</v>
      </c>
      <c r="Y17" s="1">
        <v>0.67705899477005005</v>
      </c>
      <c r="Z17" s="1">
        <v>-0.73550897836685181</v>
      </c>
      <c r="AA17" s="1">
        <v>2.4840200319886208E-2</v>
      </c>
      <c r="AB17" s="1">
        <v>-0.30478298664093018</v>
      </c>
      <c r="AC17" s="1">
        <v>-0.24952000379562378</v>
      </c>
      <c r="AD17" s="1">
        <v>0.91915601491928101</v>
      </c>
      <c r="AE17" s="1">
        <v>0.6698489785194397</v>
      </c>
      <c r="AF17" s="1">
        <v>0.62989401817321777</v>
      </c>
      <c r="AG17" s="1">
        <v>0.3931100070476532</v>
      </c>
      <c r="AH17" s="1">
        <v>5.6227197647094727</v>
      </c>
      <c r="AI17" s="1">
        <v>8.1509304046630859</v>
      </c>
      <c r="AJ17" s="1">
        <v>9.0283203125</v>
      </c>
      <c r="AK17" s="1">
        <v>0.51428300142288208</v>
      </c>
      <c r="AL17" s="1">
        <v>0.25699400901794434</v>
      </c>
      <c r="AM17" s="1">
        <v>207.47500610351562</v>
      </c>
      <c r="AN17" s="1">
        <v>222.4320068359375</v>
      </c>
      <c r="AO17" s="1">
        <v>25.460100173950195</v>
      </c>
      <c r="AP17" s="1">
        <v>0.95076900720596313</v>
      </c>
      <c r="AQ17" s="1">
        <v>1696.6800537109375</v>
      </c>
      <c r="AS17" s="1">
        <v>952.364990234375</v>
      </c>
      <c r="AT17" s="1">
        <v>18.234899520874023</v>
      </c>
      <c r="AU17" s="1">
        <v>16.280399322509766</v>
      </c>
      <c r="AV17" s="1">
        <v>19.888299942016602</v>
      </c>
      <c r="AW17" s="1">
        <v>12.684900283813477</v>
      </c>
      <c r="AX17" s="1">
        <v>19.242500305175781</v>
      </c>
      <c r="AY17" s="1">
        <v>21.248199462890625</v>
      </c>
      <c r="AZ17" s="1">
        <v>207.59800720214844</v>
      </c>
      <c r="BA17" s="1">
        <v>222.6719970703125</v>
      </c>
      <c r="BB17" s="1">
        <v>25.233200073242188</v>
      </c>
      <c r="BC17" s="1">
        <v>0.70596998929977417</v>
      </c>
      <c r="BD17" s="1">
        <v>-0.70704102516174316</v>
      </c>
      <c r="BE17" s="1">
        <v>-4.122760146856308E-2</v>
      </c>
      <c r="BF17" s="1">
        <v>-0.47038701176643372</v>
      </c>
      <c r="BG17" s="1">
        <v>-0.51160198450088501</v>
      </c>
      <c r="BH17" s="1">
        <v>0.71902698278427124</v>
      </c>
      <c r="BI17" s="1">
        <v>0.52947300672531128</v>
      </c>
      <c r="BJ17" s="1">
        <v>0.4882189929485321</v>
      </c>
      <c r="BK17" s="1">
        <v>0.69375801086425781</v>
      </c>
      <c r="BL17" s="1">
        <v>6.1263799667358398</v>
      </c>
      <c r="BM17" s="1">
        <v>9.579899787902832</v>
      </c>
      <c r="BN17" s="1">
        <v>10.425600051879883</v>
      </c>
      <c r="BO17" s="1">
        <v>0.5727580189704895</v>
      </c>
      <c r="BP17" s="1">
        <v>0.23520800471305847</v>
      </c>
      <c r="BQ17" s="1">
        <v>207.59800720214844</v>
      </c>
      <c r="BR17" s="1">
        <v>222.6719970703125</v>
      </c>
      <c r="BS17" s="1">
        <v>25.233200073242188</v>
      </c>
      <c r="BT17" s="1">
        <v>0.93039697408676147</v>
      </c>
      <c r="BU17" s="1">
        <v>2480.169921875</v>
      </c>
      <c r="BV17" s="1"/>
      <c r="BW17" s="1">
        <f t="shared" si="30"/>
        <v>837.9635009765625</v>
      </c>
      <c r="BX17" s="1">
        <f t="shared" si="31"/>
        <v>17.09499979019165</v>
      </c>
      <c r="BY17" s="1">
        <f t="shared" si="32"/>
        <v>15.330499649047852</v>
      </c>
      <c r="BZ17" s="1">
        <f t="shared" si="33"/>
        <v>18.520500183105469</v>
      </c>
      <c r="CA17" s="1">
        <f t="shared" si="34"/>
        <v>12.143450260162354</v>
      </c>
      <c r="CB17" s="1">
        <f t="shared" si="35"/>
        <v>17.946100234985352</v>
      </c>
      <c r="CC17" s="1">
        <f t="shared" si="36"/>
        <v>19.789849281311035</v>
      </c>
      <c r="CD17" s="1">
        <f t="shared" si="37"/>
        <v>207.53650665283203</v>
      </c>
      <c r="CE17" s="1">
        <f t="shared" si="38"/>
        <v>222.552001953125</v>
      </c>
      <c r="CF17" s="1">
        <f t="shared" si="39"/>
        <v>25.346650123596191</v>
      </c>
      <c r="CG17" s="1">
        <f t="shared" si="40"/>
        <v>0.69151449203491211</v>
      </c>
      <c r="CH17" s="1">
        <f t="shared" si="41"/>
        <v>-0.72127500176429749</v>
      </c>
      <c r="CI17" s="1">
        <f t="shared" si="42"/>
        <v>-8.1937005743384361E-3</v>
      </c>
      <c r="CJ17" s="1">
        <f t="shared" si="43"/>
        <v>-0.38758499920368195</v>
      </c>
      <c r="CK17" s="1">
        <f t="shared" si="44"/>
        <v>-0.38056099414825439</v>
      </c>
      <c r="CL17" s="1">
        <f t="shared" si="45"/>
        <v>0.81909149885177612</v>
      </c>
      <c r="CM17" s="1">
        <f t="shared" si="46"/>
        <v>0.59966099262237549</v>
      </c>
      <c r="CN17" s="1">
        <f t="shared" si="47"/>
        <v>0.55905650556087494</v>
      </c>
      <c r="CO17" s="1">
        <f t="shared" si="48"/>
        <v>0.54343400895595551</v>
      </c>
      <c r="CP17" s="1">
        <f t="shared" si="49"/>
        <v>5.8745498657226562</v>
      </c>
      <c r="CQ17" s="1">
        <f t="shared" si="50"/>
        <v>8.865415096282959</v>
      </c>
      <c r="CR17" s="1">
        <f t="shared" si="51"/>
        <v>9.7269601821899414</v>
      </c>
      <c r="CS17" s="1">
        <f t="shared" si="52"/>
        <v>0.54352051019668579</v>
      </c>
      <c r="CT17" s="1">
        <f t="shared" si="53"/>
        <v>0.2461010068655014</v>
      </c>
      <c r="CU17" s="1">
        <f t="shared" si="54"/>
        <v>207.53650665283203</v>
      </c>
      <c r="CV17" s="1">
        <f t="shared" si="55"/>
        <v>222.552001953125</v>
      </c>
      <c r="CW17" s="1">
        <f t="shared" si="56"/>
        <v>25.346650123596191</v>
      </c>
      <c r="CX17" s="1">
        <f t="shared" si="57"/>
        <v>0.9405829906463623</v>
      </c>
      <c r="CY17" s="1">
        <f t="shared" si="58"/>
        <v>2088.4249877929687</v>
      </c>
      <c r="DA17" s="1">
        <v>64.4031982421875</v>
      </c>
      <c r="DB17" s="1">
        <v>50.736198425292969</v>
      </c>
      <c r="DC17" s="1">
        <v>64.860603332519531</v>
      </c>
      <c r="DD17" s="1">
        <v>82.596298217773438</v>
      </c>
      <c r="DE17" s="1">
        <v>50.912899017333984</v>
      </c>
      <c r="DF17" s="1">
        <v>46.494499206542969</v>
      </c>
      <c r="DG17" s="1">
        <v>169.90899658203125</v>
      </c>
      <c r="DH17" s="1">
        <v>5.7364802360534668</v>
      </c>
      <c r="DI17" s="1">
        <v>4.3861498832702637</v>
      </c>
      <c r="DJ17" s="1">
        <v>79.820396423339844</v>
      </c>
      <c r="DK17" s="1">
        <v>44.777198791503906</v>
      </c>
      <c r="DL17" s="1">
        <v>55.701198577880859</v>
      </c>
      <c r="DM17" s="1">
        <v>119.02100372314453</v>
      </c>
      <c r="DN17" s="1">
        <v>39.065799713134766</v>
      </c>
      <c r="DO17" s="1">
        <v>21.912799835205078</v>
      </c>
      <c r="DP17" s="1">
        <v>130.36099243164062</v>
      </c>
      <c r="DQ17" s="1">
        <v>27.137699127197266</v>
      </c>
      <c r="DR17" s="1">
        <v>22.501499176025391</v>
      </c>
      <c r="DS17" s="1">
        <v>124.39900207519531</v>
      </c>
      <c r="DT17" s="1">
        <v>21.300100326538086</v>
      </c>
      <c r="DU17" s="1">
        <v>34.52349853515625</v>
      </c>
      <c r="DV17" s="1">
        <v>146.32099914550781</v>
      </c>
      <c r="DW17" s="1">
        <v>16.455099105834961</v>
      </c>
      <c r="DX17" s="1">
        <v>17.641399383544922</v>
      </c>
      <c r="DY17" s="1">
        <v>96.810699462890625</v>
      </c>
    </row>
    <row r="18" spans="1:150" x14ac:dyDescent="0.25">
      <c r="A18" s="3" t="s">
        <v>97</v>
      </c>
      <c r="B18" s="3" t="s">
        <v>98</v>
      </c>
      <c r="C18">
        <v>5</v>
      </c>
      <c r="D18">
        <v>3.75</v>
      </c>
      <c r="H18">
        <v>2</v>
      </c>
      <c r="I18">
        <v>1</v>
      </c>
      <c r="J18" t="s">
        <v>100</v>
      </c>
      <c r="K18" t="s">
        <v>100</v>
      </c>
      <c r="L18">
        <v>1</v>
      </c>
      <c r="M18">
        <v>1</v>
      </c>
      <c r="O18" s="1">
        <v>807.08502197265625</v>
      </c>
      <c r="P18" s="1">
        <v>12.890600204467773</v>
      </c>
      <c r="Q18" s="1">
        <v>19.693199157714844</v>
      </c>
      <c r="R18" s="1">
        <v>17.77440071105957</v>
      </c>
      <c r="S18" s="1">
        <v>12.791600227355957</v>
      </c>
      <c r="T18" s="1">
        <v>16.745000839233398</v>
      </c>
      <c r="U18" s="1">
        <v>19.206300735473633</v>
      </c>
      <c r="V18" s="1">
        <v>185.69000244140625</v>
      </c>
      <c r="W18" s="1">
        <v>172.17300415039063</v>
      </c>
      <c r="X18" s="1">
        <v>21.802299499511719</v>
      </c>
      <c r="Y18" s="1">
        <v>0.98779499530792236</v>
      </c>
      <c r="Z18" s="1">
        <v>-6.9412500597536564E-3</v>
      </c>
      <c r="AA18" s="1">
        <v>-0.1556050032377243</v>
      </c>
      <c r="AB18" s="1">
        <v>0.126242995262146</v>
      </c>
      <c r="AC18" s="1">
        <v>-0.54947900772094727</v>
      </c>
      <c r="AD18" s="1">
        <v>0.82591497898101807</v>
      </c>
      <c r="AE18" s="1">
        <v>9.1234497725963593E-2</v>
      </c>
      <c r="AF18" s="1">
        <v>0.83547800779342651</v>
      </c>
      <c r="AG18" s="1">
        <v>0.5418969988822937</v>
      </c>
      <c r="AH18" s="1">
        <v>6.2084698677062988</v>
      </c>
      <c r="AI18" s="1">
        <v>8.2006998062133789</v>
      </c>
      <c r="AJ18" s="1">
        <v>9.5794801712036133</v>
      </c>
      <c r="AK18" s="1">
        <v>0.43578198552131653</v>
      </c>
      <c r="AL18" s="1">
        <v>0.30862998962402344</v>
      </c>
      <c r="AM18" s="1">
        <v>185.69000244140625</v>
      </c>
      <c r="AN18" s="1">
        <v>172.17300415039063</v>
      </c>
      <c r="AO18" s="1">
        <v>21.802299499511719</v>
      </c>
      <c r="AP18" s="1">
        <v>0.95594900846481323</v>
      </c>
      <c r="AQ18" s="1">
        <v>2015.1400146484375</v>
      </c>
      <c r="AS18" s="1">
        <v>1276.0999755859375</v>
      </c>
      <c r="AT18" s="1">
        <v>14.507699966430664</v>
      </c>
      <c r="AU18" s="1">
        <v>23.957000732421875</v>
      </c>
      <c r="AV18" s="1">
        <v>23.11720085144043</v>
      </c>
      <c r="AW18" s="1">
        <v>14.825300216674805</v>
      </c>
      <c r="AX18" s="1">
        <v>21.906700134277344</v>
      </c>
      <c r="AY18" s="1">
        <v>25.847700119018555</v>
      </c>
      <c r="AZ18" s="1">
        <v>185.6929931640625</v>
      </c>
      <c r="BA18" s="1">
        <v>171.83000183105469</v>
      </c>
      <c r="BB18" s="1">
        <v>20.748600006103516</v>
      </c>
      <c r="BC18" s="1">
        <v>0.99000400304794312</v>
      </c>
      <c r="BD18" s="1">
        <v>-9.1767601668834686E-2</v>
      </c>
      <c r="BE18" s="1">
        <v>-0.10709699988365173</v>
      </c>
      <c r="BF18" s="1">
        <v>1.3542599976062775E-2</v>
      </c>
      <c r="BG18" s="1">
        <v>-0.69399899244308472</v>
      </c>
      <c r="BH18" s="1">
        <v>0.71984797716140747</v>
      </c>
      <c r="BI18" s="1">
        <v>0.1403840035200119</v>
      </c>
      <c r="BJ18" s="1">
        <v>0.71410399675369263</v>
      </c>
      <c r="BK18" s="1">
        <v>0.68581897020339966</v>
      </c>
      <c r="BL18" s="1">
        <v>7.0013399124145508</v>
      </c>
      <c r="BM18" s="1">
        <v>10.81980037689209</v>
      </c>
      <c r="BN18" s="1">
        <v>12.25629997253418</v>
      </c>
      <c r="BO18" s="1">
        <v>0.55467802286148071</v>
      </c>
      <c r="BP18" s="1">
        <v>0.26396098732948303</v>
      </c>
      <c r="BQ18" s="1">
        <v>185.6929931640625</v>
      </c>
      <c r="BR18" s="1">
        <v>171.83000183105469</v>
      </c>
      <c r="BS18" s="1">
        <v>20.748600006103516</v>
      </c>
      <c r="BT18" s="1">
        <v>0.9168739914894104</v>
      </c>
      <c r="BU18" s="1">
        <v>3763.260009765625</v>
      </c>
      <c r="BV18" s="1"/>
      <c r="BW18" s="1">
        <f t="shared" si="30"/>
        <v>1041.5924987792969</v>
      </c>
      <c r="BX18" s="1">
        <f t="shared" si="31"/>
        <v>13.699150085449219</v>
      </c>
      <c r="BY18" s="1">
        <f t="shared" si="32"/>
        <v>21.825099945068359</v>
      </c>
      <c r="BZ18" s="1">
        <f t="shared" si="33"/>
        <v>20.44580078125</v>
      </c>
      <c r="CA18" s="1">
        <f t="shared" si="34"/>
        <v>13.808450222015381</v>
      </c>
      <c r="CB18" s="1">
        <f t="shared" si="35"/>
        <v>19.325850486755371</v>
      </c>
      <c r="CC18" s="1">
        <f t="shared" si="36"/>
        <v>22.527000427246094</v>
      </c>
      <c r="CD18" s="1">
        <f t="shared" si="37"/>
        <v>185.69149780273438</v>
      </c>
      <c r="CE18" s="1">
        <f t="shared" si="38"/>
        <v>172.00150299072266</v>
      </c>
      <c r="CF18" s="1">
        <f t="shared" si="39"/>
        <v>21.275449752807617</v>
      </c>
      <c r="CG18" s="1">
        <f t="shared" si="40"/>
        <v>0.98889949917793274</v>
      </c>
      <c r="CH18" s="1">
        <f t="shared" si="41"/>
        <v>-4.9354425864294171E-2</v>
      </c>
      <c r="CI18" s="1">
        <f t="shared" si="42"/>
        <v>-0.13135100156068802</v>
      </c>
      <c r="CJ18" s="1">
        <f t="shared" si="43"/>
        <v>6.9892797619104385E-2</v>
      </c>
      <c r="CK18" s="1">
        <f t="shared" si="44"/>
        <v>-0.62173900008201599</v>
      </c>
      <c r="CL18" s="1">
        <f t="shared" si="45"/>
        <v>0.77288147807121277</v>
      </c>
      <c r="CM18" s="1">
        <f t="shared" si="46"/>
        <v>0.11580925062298775</v>
      </c>
      <c r="CN18" s="1">
        <f t="shared" si="47"/>
        <v>0.77479100227355957</v>
      </c>
      <c r="CO18" s="1">
        <f t="shared" si="48"/>
        <v>0.61385798454284668</v>
      </c>
      <c r="CP18" s="1">
        <f t="shared" si="49"/>
        <v>6.6049048900604248</v>
      </c>
      <c r="CQ18" s="1">
        <f t="shared" si="50"/>
        <v>9.5102500915527344</v>
      </c>
      <c r="CR18" s="1">
        <f t="shared" si="51"/>
        <v>10.917890071868896</v>
      </c>
      <c r="CS18" s="1">
        <f t="shared" si="52"/>
        <v>0.49523000419139862</v>
      </c>
      <c r="CT18" s="1">
        <f t="shared" si="53"/>
        <v>0.28629548847675323</v>
      </c>
      <c r="CU18" s="1">
        <f t="shared" si="54"/>
        <v>185.69149780273438</v>
      </c>
      <c r="CV18" s="1">
        <f t="shared" si="55"/>
        <v>172.00150299072266</v>
      </c>
      <c r="CW18" s="1">
        <f t="shared" si="56"/>
        <v>21.275449752807617</v>
      </c>
      <c r="CX18" s="1">
        <f t="shared" si="57"/>
        <v>0.93641149997711182</v>
      </c>
      <c r="CY18" s="1">
        <f t="shared" si="58"/>
        <v>2889.2000122070313</v>
      </c>
      <c r="DA18" s="1">
        <v>81.435302734375</v>
      </c>
      <c r="DB18" s="1">
        <v>66.267196655273438</v>
      </c>
      <c r="DC18" s="1">
        <v>32.297599792480469</v>
      </c>
      <c r="DD18" s="1">
        <v>121.52799987792969</v>
      </c>
      <c r="DE18" s="1">
        <v>39.032600402832031</v>
      </c>
      <c r="DF18" s="1">
        <v>19.43910026550293</v>
      </c>
      <c r="DG18" s="1">
        <v>172.47799682617187</v>
      </c>
      <c r="DH18" s="1">
        <v>4.2083601951599121</v>
      </c>
      <c r="DI18" s="1">
        <v>3.3843100070953369</v>
      </c>
      <c r="DJ18" s="1">
        <v>154.84800720214844</v>
      </c>
      <c r="DK18" s="1">
        <v>13.808799743652344</v>
      </c>
      <c r="DL18" s="1">
        <v>11.342800140380859</v>
      </c>
      <c r="DM18" s="1">
        <v>152.5679931640625</v>
      </c>
      <c r="DN18" s="1">
        <v>16.020299911499023</v>
      </c>
      <c r="DO18" s="1">
        <v>11.16569995880127</v>
      </c>
      <c r="DP18" s="1">
        <v>114.44499969482422</v>
      </c>
      <c r="DQ18" s="1">
        <v>36.253101348876953</v>
      </c>
      <c r="DR18" s="1">
        <v>28.632200241088867</v>
      </c>
      <c r="DS18" s="1">
        <v>57.505001068115234</v>
      </c>
    </row>
    <row r="19" spans="1:150" x14ac:dyDescent="0.25">
      <c r="A19" s="3" t="s">
        <v>97</v>
      </c>
      <c r="B19" s="3" t="s">
        <v>99</v>
      </c>
      <c r="C19">
        <v>1</v>
      </c>
      <c r="D19">
        <v>2.96</v>
      </c>
      <c r="H19">
        <v>1</v>
      </c>
      <c r="I19">
        <v>2</v>
      </c>
      <c r="J19">
        <v>480</v>
      </c>
      <c r="K19">
        <v>232</v>
      </c>
      <c r="L19">
        <v>0</v>
      </c>
      <c r="M19">
        <v>1</v>
      </c>
      <c r="O19" s="1">
        <v>725</v>
      </c>
      <c r="P19" s="1">
        <v>14.979299545288086</v>
      </c>
      <c r="Q19" s="1">
        <v>15.682299613952637</v>
      </c>
      <c r="R19" s="1">
        <v>14.687600135803223</v>
      </c>
      <c r="S19" s="1">
        <v>14.529600143432617</v>
      </c>
      <c r="T19" s="1">
        <v>15.127300262451172</v>
      </c>
      <c r="U19" s="1">
        <v>16.007099151611328</v>
      </c>
      <c r="V19" s="1">
        <v>232.30400085449219</v>
      </c>
      <c r="W19" s="1">
        <v>150.71499633789063</v>
      </c>
      <c r="X19" s="1">
        <v>21.899099349975586</v>
      </c>
      <c r="Y19" s="1">
        <v>-0.18834300339221954</v>
      </c>
      <c r="Z19" s="1">
        <v>0.11310599744319916</v>
      </c>
      <c r="AA19" s="1">
        <v>0.97556799650192261</v>
      </c>
      <c r="AB19" s="1">
        <v>0.96983200311660767</v>
      </c>
      <c r="AC19" s="1">
        <v>0.1779559999704361</v>
      </c>
      <c r="AD19" s="1">
        <v>0.16660399734973907</v>
      </c>
      <c r="AE19" s="1">
        <v>0.15476399660110474</v>
      </c>
      <c r="AF19" s="1">
        <v>-0.97751700878143311</v>
      </c>
      <c r="AG19" s="1">
        <v>0.14320999383926392</v>
      </c>
      <c r="AH19" s="1">
        <v>7.1741600036621094</v>
      </c>
      <c r="AI19" s="1">
        <v>7.6145501136779785</v>
      </c>
      <c r="AJ19" s="1">
        <v>7.9495201110839844</v>
      </c>
      <c r="AK19" s="1">
        <v>0.14404100179672241</v>
      </c>
      <c r="AL19" s="1">
        <v>0.12605200707912445</v>
      </c>
      <c r="AM19" s="1">
        <v>232.30400085449219</v>
      </c>
      <c r="AN19" s="1">
        <v>150.71499633789063</v>
      </c>
      <c r="AO19" s="1">
        <v>21.899099349975586</v>
      </c>
      <c r="AP19" s="1">
        <v>0.98486697673797607</v>
      </c>
      <c r="AQ19" s="1">
        <v>1794.0999755859375</v>
      </c>
      <c r="AS19" s="1">
        <v>798.4580078125</v>
      </c>
      <c r="AT19" s="1">
        <v>15.744899749755859</v>
      </c>
      <c r="AU19" s="1">
        <v>16.583700180053711</v>
      </c>
      <c r="AV19" s="1">
        <v>14.997900009155273</v>
      </c>
      <c r="AW19" s="1">
        <v>14.899600028991699</v>
      </c>
      <c r="AX19" s="1">
        <v>16.279699325561523</v>
      </c>
      <c r="AY19" s="1">
        <v>17.365900039672852</v>
      </c>
      <c r="AZ19" s="1">
        <v>232.25900268554687</v>
      </c>
      <c r="BA19" s="1">
        <v>150.85099792480469</v>
      </c>
      <c r="BB19" s="1">
        <v>21.839899063110352</v>
      </c>
      <c r="BC19" s="1">
        <v>-8.3948001265525818E-2</v>
      </c>
      <c r="BD19" s="1">
        <v>0.14178499579429626</v>
      </c>
      <c r="BE19" s="1">
        <v>0.98633098602294922</v>
      </c>
      <c r="BF19" s="1">
        <v>0.97201001644134521</v>
      </c>
      <c r="BG19" s="1">
        <v>0.22961699962615967</v>
      </c>
      <c r="BH19" s="1">
        <v>4.9721699208021164E-2</v>
      </c>
      <c r="BI19" s="1">
        <v>0.21942900121212006</v>
      </c>
      <c r="BJ19" s="1">
        <v>-0.96289801597595215</v>
      </c>
      <c r="BK19" s="1">
        <v>0.15709200501441956</v>
      </c>
      <c r="BL19" s="1">
        <v>7.4843401908874512</v>
      </c>
      <c r="BM19" s="1">
        <v>8.0446300506591797</v>
      </c>
      <c r="BN19" s="1">
        <v>8.3804397583007813</v>
      </c>
      <c r="BO19" s="1">
        <v>0.16288100183010101</v>
      </c>
      <c r="BP19" s="1">
        <v>0.13035400211811066</v>
      </c>
      <c r="BQ19" s="1">
        <v>232.25900268554687</v>
      </c>
      <c r="BR19" s="1">
        <v>150.85099792480469</v>
      </c>
      <c r="BS19" s="1">
        <v>21.839899063110352</v>
      </c>
      <c r="BT19" s="1">
        <v>0.97948497533798218</v>
      </c>
      <c r="BU19" s="1">
        <v>2056.60009765625</v>
      </c>
      <c r="BV19" s="1"/>
      <c r="BW19" s="1">
        <f t="shared" si="30"/>
        <v>761.72900390625</v>
      </c>
      <c r="BX19" s="1">
        <f t="shared" si="31"/>
        <v>15.362099647521973</v>
      </c>
      <c r="BY19" s="1">
        <f t="shared" si="32"/>
        <v>16.132999897003174</v>
      </c>
      <c r="BZ19" s="1">
        <f t="shared" si="33"/>
        <v>14.842750072479248</v>
      </c>
      <c r="CA19" s="1">
        <f t="shared" si="34"/>
        <v>14.714600086212158</v>
      </c>
      <c r="CB19" s="1">
        <f t="shared" si="35"/>
        <v>15.703499794006348</v>
      </c>
      <c r="CC19" s="1">
        <f t="shared" si="36"/>
        <v>16.68649959564209</v>
      </c>
      <c r="CD19" s="1">
        <f t="shared" si="37"/>
        <v>232.28150177001953</v>
      </c>
      <c r="CE19" s="1">
        <f t="shared" si="38"/>
        <v>150.78299713134766</v>
      </c>
      <c r="CF19" s="1">
        <f t="shared" si="39"/>
        <v>21.869499206542969</v>
      </c>
      <c r="CG19" s="1">
        <f t="shared" si="40"/>
        <v>-0.13614550232887268</v>
      </c>
      <c r="CH19" s="1">
        <f t="shared" si="41"/>
        <v>0.12744549661874771</v>
      </c>
      <c r="CI19" s="1">
        <f t="shared" si="42"/>
        <v>0.98094949126243591</v>
      </c>
      <c r="CJ19" s="1">
        <f t="shared" si="43"/>
        <v>0.97092100977897644</v>
      </c>
      <c r="CK19" s="1">
        <f t="shared" si="44"/>
        <v>0.20378649979829788</v>
      </c>
      <c r="CL19" s="1">
        <f t="shared" si="45"/>
        <v>0.10816284827888012</v>
      </c>
      <c r="CM19" s="1">
        <f t="shared" si="46"/>
        <v>0.1870964989066124</v>
      </c>
      <c r="CN19" s="1">
        <f t="shared" si="47"/>
        <v>-0.97020751237869263</v>
      </c>
      <c r="CO19" s="1">
        <f t="shared" si="48"/>
        <v>0.15015099942684174</v>
      </c>
      <c r="CP19" s="1">
        <f t="shared" si="49"/>
        <v>7.3292500972747803</v>
      </c>
      <c r="CQ19" s="1">
        <f t="shared" si="50"/>
        <v>7.8295900821685791</v>
      </c>
      <c r="CR19" s="1">
        <f t="shared" si="51"/>
        <v>8.1649799346923828</v>
      </c>
      <c r="CS19" s="1">
        <f t="shared" si="52"/>
        <v>0.15346100181341171</v>
      </c>
      <c r="CT19" s="1">
        <f t="shared" si="53"/>
        <v>0.12820300459861755</v>
      </c>
      <c r="CU19" s="1">
        <f t="shared" si="54"/>
        <v>232.28150177001953</v>
      </c>
      <c r="CV19" s="1">
        <f t="shared" si="55"/>
        <v>150.78299713134766</v>
      </c>
      <c r="CW19" s="1">
        <f t="shared" si="56"/>
        <v>21.869499206542969</v>
      </c>
      <c r="CX19" s="1">
        <f t="shared" si="57"/>
        <v>0.98217597603797913</v>
      </c>
      <c r="CY19" s="1">
        <f t="shared" si="58"/>
        <v>1925.3500366210937</v>
      </c>
      <c r="DA19" s="1">
        <v>45.514499664306641</v>
      </c>
      <c r="DB19" s="1">
        <v>113.23200225830078</v>
      </c>
      <c r="DC19" s="1">
        <v>21.990800857543945</v>
      </c>
      <c r="DD19" s="1">
        <v>77.1531982421875</v>
      </c>
      <c r="DE19" s="1">
        <v>76.140602111816406</v>
      </c>
      <c r="DF19" s="1">
        <v>24.157100677490234</v>
      </c>
      <c r="DG19" s="1">
        <v>78.920303344726563</v>
      </c>
      <c r="DH19" s="1">
        <v>66.097000122070312</v>
      </c>
      <c r="DI19" s="1">
        <v>34.663501739501953</v>
      </c>
      <c r="DJ19" s="1">
        <v>103.53399658203125</v>
      </c>
      <c r="DK19" s="1">
        <v>58.247898101806641</v>
      </c>
      <c r="DL19" s="1">
        <v>17.96820068359375</v>
      </c>
      <c r="DM19" s="1">
        <v>126.02300262451172</v>
      </c>
      <c r="DN19" s="1">
        <v>37.703601837158203</v>
      </c>
      <c r="DO19" s="1">
        <v>16.568599700927734</v>
      </c>
      <c r="DP19" s="1">
        <v>138.16000366210937</v>
      </c>
      <c r="DQ19" s="1">
        <v>27.050100326538086</v>
      </c>
      <c r="DR19" s="1">
        <v>14.525500297546387</v>
      </c>
      <c r="DS19" s="1">
        <v>144.28500366210937</v>
      </c>
      <c r="DT19" s="1">
        <v>25.886299133300781</v>
      </c>
      <c r="DU19" s="1">
        <v>9.6567897796630859</v>
      </c>
      <c r="DV19" s="1">
        <v>108.94100189208984</v>
      </c>
      <c r="DW19" s="1">
        <v>47.734699249267578</v>
      </c>
      <c r="DX19" s="1">
        <v>23.108200073242187</v>
      </c>
      <c r="DY19" s="1">
        <v>84.603401184082031</v>
      </c>
      <c r="DZ19" s="1">
        <v>69.938796997070313</v>
      </c>
      <c r="EA19" s="1">
        <v>23.915700912475586</v>
      </c>
      <c r="EB19" s="1">
        <v>122.09200286865234</v>
      </c>
      <c r="EC19" s="1">
        <v>34.410301208496094</v>
      </c>
      <c r="ED19" s="1">
        <v>23.046499252319336</v>
      </c>
      <c r="EE19" s="1">
        <v>144.052001953125</v>
      </c>
    </row>
    <row r="20" spans="1:150" x14ac:dyDescent="0.25">
      <c r="A20" s="3" t="s">
        <v>97</v>
      </c>
      <c r="B20" s="3" t="s">
        <v>99</v>
      </c>
      <c r="C20">
        <v>2</v>
      </c>
      <c r="D20">
        <v>4.76</v>
      </c>
      <c r="H20">
        <v>2</v>
      </c>
      <c r="I20">
        <v>1</v>
      </c>
      <c r="J20">
        <v>277</v>
      </c>
      <c r="K20">
        <v>439</v>
      </c>
      <c r="L20">
        <v>1</v>
      </c>
      <c r="M20">
        <v>1</v>
      </c>
      <c r="O20" s="1">
        <v>657.5009765625</v>
      </c>
      <c r="P20" s="1">
        <v>15.441100120544434</v>
      </c>
      <c r="Q20" s="1">
        <v>15.75879955291748</v>
      </c>
      <c r="R20" s="1">
        <v>13.09630012512207</v>
      </c>
      <c r="S20" s="1">
        <v>13.068499565124512</v>
      </c>
      <c r="T20" s="1">
        <v>13.983200073242188</v>
      </c>
      <c r="U20" s="1">
        <v>16.511600494384766</v>
      </c>
      <c r="V20" s="1">
        <v>228.31199645996094</v>
      </c>
      <c r="W20" s="1">
        <v>156.20700073242187</v>
      </c>
      <c r="X20" s="1">
        <v>14.818699836730957</v>
      </c>
      <c r="Y20" s="1">
        <v>-0.21862100064754486</v>
      </c>
      <c r="Z20" s="1">
        <v>-9.5531903207302094E-2</v>
      </c>
      <c r="AA20" s="1">
        <v>0.97112202644348145</v>
      </c>
      <c r="AB20" s="1">
        <v>-0.88558000326156616</v>
      </c>
      <c r="AC20" s="1">
        <v>-0.39853900671005249</v>
      </c>
      <c r="AD20" s="1">
        <v>-0.23856900632381439</v>
      </c>
      <c r="AE20" s="1">
        <v>0.40982100367546082</v>
      </c>
      <c r="AF20" s="1">
        <v>-0.91216200590133667</v>
      </c>
      <c r="AG20" s="1">
        <v>2.5276900269091129E-3</v>
      </c>
      <c r="AH20" s="1">
        <v>6.6208600997924805</v>
      </c>
      <c r="AI20" s="1">
        <v>7.066619873046875</v>
      </c>
      <c r="AJ20" s="1">
        <v>8.0864601135253906</v>
      </c>
      <c r="AK20" s="1">
        <v>0.20767199993133545</v>
      </c>
      <c r="AL20" s="1">
        <v>0.26456800103187561</v>
      </c>
      <c r="AM20" s="1">
        <v>228.31199645996094</v>
      </c>
      <c r="AN20" s="1">
        <v>156.20700073242187</v>
      </c>
      <c r="AO20" s="1">
        <v>14.818699836730957</v>
      </c>
      <c r="AP20" s="1">
        <v>0.97873097658157349</v>
      </c>
      <c r="AQ20" s="1">
        <v>1535.02001953125</v>
      </c>
      <c r="AS20" s="1">
        <v>782.1259765625</v>
      </c>
      <c r="AT20" s="1">
        <v>17.10420036315918</v>
      </c>
      <c r="AU20" s="1">
        <v>16.612300872802734</v>
      </c>
      <c r="AV20" s="1">
        <v>14.335399627685547</v>
      </c>
      <c r="AW20" s="1">
        <v>14.446000099182129</v>
      </c>
      <c r="AX20" s="1">
        <v>15.161600112915039</v>
      </c>
      <c r="AY20" s="1">
        <v>18.218999862670898</v>
      </c>
      <c r="AZ20" s="1">
        <v>228.15499877929687</v>
      </c>
      <c r="BA20" s="1">
        <v>156.33599853515625</v>
      </c>
      <c r="BB20" s="1">
        <v>14.495100021362305</v>
      </c>
      <c r="BC20" s="1">
        <v>-0.22179600596427917</v>
      </c>
      <c r="BD20" s="1">
        <v>-6.5471701323986053E-2</v>
      </c>
      <c r="BE20" s="1">
        <v>0.97289299964904785</v>
      </c>
      <c r="BF20" s="1">
        <v>0.84676200151443481</v>
      </c>
      <c r="BG20" s="1">
        <v>0.48183000087738037</v>
      </c>
      <c r="BH20" s="1">
        <v>0.22546599805355072</v>
      </c>
      <c r="BI20" s="1">
        <v>-0.48353001475334167</v>
      </c>
      <c r="BJ20" s="1">
        <v>0.87381601333618164</v>
      </c>
      <c r="BK20" s="1">
        <v>-5.1428798586130142E-2</v>
      </c>
      <c r="BL20" s="1">
        <v>7.1931900978088379</v>
      </c>
      <c r="BM20" s="1">
        <v>7.6260199546813965</v>
      </c>
      <c r="BN20" s="1">
        <v>8.8099002838134766</v>
      </c>
      <c r="BO20" s="1">
        <v>0.20372100174427032</v>
      </c>
      <c r="BP20" s="1">
        <v>0.27498099207878113</v>
      </c>
      <c r="BQ20" s="1">
        <v>228.15499877929687</v>
      </c>
      <c r="BR20" s="1">
        <v>156.33599853515625</v>
      </c>
      <c r="BS20" s="1">
        <v>14.495100021362305</v>
      </c>
      <c r="BT20" s="1">
        <v>0.97455698251724243</v>
      </c>
      <c r="BU20" s="1">
        <v>1978.7900390625</v>
      </c>
      <c r="BV20" s="1"/>
      <c r="BW20" s="1">
        <f t="shared" si="30"/>
        <v>719.8134765625</v>
      </c>
      <c r="BX20" s="1">
        <f t="shared" si="31"/>
        <v>16.272650241851807</v>
      </c>
      <c r="BY20" s="1">
        <f t="shared" si="32"/>
        <v>16.185550212860107</v>
      </c>
      <c r="BZ20" s="1">
        <f t="shared" si="33"/>
        <v>13.715849876403809</v>
      </c>
      <c r="CA20" s="1">
        <f t="shared" si="34"/>
        <v>13.75724983215332</v>
      </c>
      <c r="CB20" s="1">
        <f t="shared" si="35"/>
        <v>14.572400093078613</v>
      </c>
      <c r="CC20" s="1">
        <f t="shared" si="36"/>
        <v>17.365300178527832</v>
      </c>
      <c r="CD20" s="1">
        <f t="shared" si="37"/>
        <v>228.23349761962891</v>
      </c>
      <c r="CE20" s="1">
        <f t="shared" si="38"/>
        <v>156.27149963378906</v>
      </c>
      <c r="CF20" s="1">
        <f t="shared" si="39"/>
        <v>14.656899929046631</v>
      </c>
      <c r="CG20" s="1">
        <f t="shared" si="40"/>
        <v>-0.22020850330591202</v>
      </c>
      <c r="CH20" s="1">
        <f t="shared" si="41"/>
        <v>-8.0501802265644073E-2</v>
      </c>
      <c r="CI20" s="1">
        <f t="shared" si="42"/>
        <v>0.97200751304626465</v>
      </c>
      <c r="CJ20" s="1">
        <f t="shared" si="43"/>
        <v>-1.9409000873565674E-2</v>
      </c>
      <c r="CK20" s="1">
        <f t="shared" si="44"/>
        <v>4.164549708366394E-2</v>
      </c>
      <c r="CL20" s="1">
        <f t="shared" si="45"/>
        <v>-6.5515041351318359E-3</v>
      </c>
      <c r="CM20" s="1">
        <f t="shared" si="46"/>
        <v>-3.685450553894043E-2</v>
      </c>
      <c r="CN20" s="1">
        <f t="shared" si="47"/>
        <v>-1.9172996282577515E-2</v>
      </c>
      <c r="CO20" s="1">
        <f t="shared" si="48"/>
        <v>-2.4450554279610515E-2</v>
      </c>
      <c r="CP20" s="1">
        <f t="shared" si="49"/>
        <v>6.9070250988006592</v>
      </c>
      <c r="CQ20" s="1">
        <f t="shared" si="50"/>
        <v>7.3463199138641357</v>
      </c>
      <c r="CR20" s="1">
        <f t="shared" si="51"/>
        <v>8.4481801986694336</v>
      </c>
      <c r="CS20" s="1">
        <f t="shared" si="52"/>
        <v>0.20569650083780289</v>
      </c>
      <c r="CT20" s="1">
        <f t="shared" si="53"/>
        <v>0.26977449655532837</v>
      </c>
      <c r="CU20" s="1">
        <f t="shared" si="54"/>
        <v>228.23349761962891</v>
      </c>
      <c r="CV20" s="1">
        <f t="shared" si="55"/>
        <v>156.27149963378906</v>
      </c>
      <c r="CW20" s="1">
        <f t="shared" si="56"/>
        <v>14.656899929046631</v>
      </c>
      <c r="CX20" s="1">
        <f t="shared" si="57"/>
        <v>0.97664397954940796</v>
      </c>
      <c r="CY20" s="1">
        <f t="shared" si="58"/>
        <v>1756.905029296875</v>
      </c>
      <c r="DA20" s="1">
        <v>51.244499206542969</v>
      </c>
      <c r="DB20" s="1">
        <v>78.845298767089844</v>
      </c>
      <c r="DC20" s="1">
        <v>51.1614990234375</v>
      </c>
      <c r="DD20" s="1">
        <v>123.98100280761719</v>
      </c>
      <c r="DE20" s="1">
        <v>30.772499084472656</v>
      </c>
      <c r="DF20" s="1">
        <v>25.246400833129883</v>
      </c>
      <c r="DG20" s="1">
        <v>161.28799438476562</v>
      </c>
      <c r="DH20" s="1">
        <v>9.6420001983642578</v>
      </c>
      <c r="DI20" s="1">
        <v>9.0700998306274414</v>
      </c>
      <c r="DJ20" s="1">
        <v>55.391300201416016</v>
      </c>
      <c r="DK20" s="1">
        <v>72.325897216796875</v>
      </c>
      <c r="DL20" s="1">
        <v>52.282798767089844</v>
      </c>
      <c r="DM20" s="1">
        <v>67.277900695800781</v>
      </c>
      <c r="DN20" s="1">
        <v>63.410400390625</v>
      </c>
      <c r="DO20" s="1">
        <v>49.664699554443359</v>
      </c>
      <c r="DP20" s="1">
        <v>96.241996765136719</v>
      </c>
      <c r="DQ20" s="1">
        <v>48.218601226806641</v>
      </c>
      <c r="DR20" s="1">
        <v>35.539398193359375</v>
      </c>
      <c r="DS20" s="1">
        <v>109.51499938964844</v>
      </c>
      <c r="DT20" s="1">
        <v>38.769100189208984</v>
      </c>
      <c r="DU20" s="1">
        <v>33.881401062011719</v>
      </c>
      <c r="DV20" s="1">
        <v>111.75099945068359</v>
      </c>
      <c r="DW20" s="1">
        <v>32.407199859619141</v>
      </c>
      <c r="DX20" s="1">
        <v>31.907100677490234</v>
      </c>
      <c r="DY20" s="1">
        <v>132.27200317382812</v>
      </c>
      <c r="DZ20" s="1">
        <v>31.169000625610352</v>
      </c>
      <c r="EA20" s="1">
        <v>17.441400527954102</v>
      </c>
      <c r="EB20" s="1">
        <v>68.0426025390625</v>
      </c>
      <c r="EC20" s="1">
        <v>75.2593994140625</v>
      </c>
      <c r="ED20" s="1">
        <v>38.465999603271484</v>
      </c>
      <c r="EE20" s="1">
        <v>73.782798767089844</v>
      </c>
      <c r="EF20" s="1">
        <v>74.942596435546875</v>
      </c>
      <c r="EG20" s="1">
        <v>31.274499893188477</v>
      </c>
      <c r="EH20" s="1">
        <v>109.35800170898437</v>
      </c>
      <c r="EI20" s="1">
        <v>41.025501251220703</v>
      </c>
      <c r="EJ20" s="1">
        <v>29.616800308227539</v>
      </c>
      <c r="EK20" s="1">
        <v>120.78700256347656</v>
      </c>
      <c r="EL20" s="1">
        <v>39.343101501464844</v>
      </c>
      <c r="EM20" s="1">
        <v>20.971599578857422</v>
      </c>
      <c r="EN20" s="1">
        <v>121.01300048828125</v>
      </c>
      <c r="EO20" s="1">
        <v>32.858600616455078</v>
      </c>
      <c r="EP20" s="1">
        <v>25.259700775146484</v>
      </c>
      <c r="EQ20" s="1">
        <v>146.63800048828125</v>
      </c>
      <c r="ER20" s="1">
        <v>20.955499649047852</v>
      </c>
      <c r="ES20" s="1">
        <v>14.895999908447266</v>
      </c>
      <c r="ET20" s="1">
        <v>148.05000305175781</v>
      </c>
    </row>
    <row r="21" spans="1:150" x14ac:dyDescent="0.25">
      <c r="A21" s="3" t="s">
        <v>97</v>
      </c>
      <c r="B21" s="3" t="s">
        <v>99</v>
      </c>
      <c r="C21">
        <v>3</v>
      </c>
      <c r="D21">
        <v>4.6100000000000003</v>
      </c>
      <c r="H21">
        <v>1</v>
      </c>
      <c r="I21">
        <v>1</v>
      </c>
      <c r="J21" t="s">
        <v>100</v>
      </c>
      <c r="K21" t="s">
        <v>100</v>
      </c>
      <c r="L21">
        <v>1</v>
      </c>
      <c r="M21">
        <v>1</v>
      </c>
      <c r="O21" s="1">
        <v>626.08697509765625</v>
      </c>
      <c r="P21" s="1">
        <v>18.481800079345703</v>
      </c>
      <c r="Q21" s="1">
        <v>13.758299827575684</v>
      </c>
      <c r="R21" s="1">
        <v>13.013699531555176</v>
      </c>
      <c r="S21" s="1">
        <v>12.395700454711914</v>
      </c>
      <c r="T21" s="1">
        <v>13.742500305175781</v>
      </c>
      <c r="U21" s="1">
        <v>18.522300720214844</v>
      </c>
      <c r="V21" s="1">
        <v>201.16799926757812</v>
      </c>
      <c r="W21" s="1">
        <v>182.35499572753906</v>
      </c>
      <c r="X21" s="1">
        <v>11.389399528503418</v>
      </c>
      <c r="Y21" s="1">
        <v>0.11402499675750732</v>
      </c>
      <c r="Z21" s="1">
        <v>-0.31825500726699829</v>
      </c>
      <c r="AA21" s="1">
        <v>-0.94112300872802734</v>
      </c>
      <c r="AB21" s="1">
        <v>8.8409796357154846E-2</v>
      </c>
      <c r="AC21" s="1">
        <v>0.94679301977157593</v>
      </c>
      <c r="AD21" s="1">
        <v>-0.30946099758148193</v>
      </c>
      <c r="AE21" s="1">
        <v>0.98953598737716675</v>
      </c>
      <c r="AF21" s="1">
        <v>-4.7918301075696945E-2</v>
      </c>
      <c r="AG21" s="1">
        <v>0.13609500229358673</v>
      </c>
      <c r="AH21" s="1">
        <v>5.8243799209594727</v>
      </c>
      <c r="AI21" s="1">
        <v>6.5945501327514648</v>
      </c>
      <c r="AJ21" s="1">
        <v>8.6024904251098633</v>
      </c>
      <c r="AK21" s="1">
        <v>0.3127950131893158</v>
      </c>
      <c r="AL21" s="1">
        <v>0.41803699731826782</v>
      </c>
      <c r="AM21" s="1">
        <v>201.16799926757812</v>
      </c>
      <c r="AN21" s="1">
        <v>182.35499572753906</v>
      </c>
      <c r="AO21" s="1">
        <v>11.389399528503418</v>
      </c>
      <c r="AP21" s="1">
        <v>0.95071297883987427</v>
      </c>
      <c r="AQ21" s="1">
        <v>1365.530029296875</v>
      </c>
      <c r="AS21" s="1">
        <v>693.24798583984375</v>
      </c>
      <c r="AT21" s="1">
        <v>18.878299713134766</v>
      </c>
      <c r="AU21" s="1">
        <v>14.201700210571289</v>
      </c>
      <c r="AV21" s="1">
        <v>14.371000289916992</v>
      </c>
      <c r="AW21" s="1">
        <v>13.325799942016602</v>
      </c>
      <c r="AX21" s="1">
        <v>14.541299819946289</v>
      </c>
      <c r="AY21" s="1">
        <v>18.905899047851563</v>
      </c>
      <c r="AZ21" s="1">
        <v>201.11399841308594</v>
      </c>
      <c r="BA21" s="1">
        <v>182.343994140625</v>
      </c>
      <c r="BB21" s="1">
        <v>11.303899765014648</v>
      </c>
      <c r="BC21" s="1">
        <v>-0.12951500713825226</v>
      </c>
      <c r="BD21" s="1">
        <v>0.61750900745391846</v>
      </c>
      <c r="BE21" s="1">
        <v>0.77582800388336182</v>
      </c>
      <c r="BF21" s="1">
        <v>-0.23683799803256989</v>
      </c>
      <c r="BG21" s="1">
        <v>-0.7790369987487793</v>
      </c>
      <c r="BH21" s="1">
        <v>0.5805249810218811</v>
      </c>
      <c r="BI21" s="1">
        <v>0.96287798881530762</v>
      </c>
      <c r="BJ21" s="1">
        <v>-0.10855899751186371</v>
      </c>
      <c r="BK21" s="1">
        <v>0.24714699387550354</v>
      </c>
      <c r="BL21" s="1">
        <v>6.3227601051330566</v>
      </c>
      <c r="BM21" s="1">
        <v>6.932459831237793</v>
      </c>
      <c r="BN21" s="1">
        <v>8.9174699783325195</v>
      </c>
      <c r="BO21" s="1">
        <v>0.28124099969863892</v>
      </c>
      <c r="BP21" s="1">
        <v>0.40547600388526917</v>
      </c>
      <c r="BQ21" s="1">
        <v>201.11399841308594</v>
      </c>
      <c r="BR21" s="1">
        <v>182.343994140625</v>
      </c>
      <c r="BS21" s="1">
        <v>11.303899765014648</v>
      </c>
      <c r="BT21" s="1">
        <v>0.95045697689056396</v>
      </c>
      <c r="BU21" s="1">
        <v>1590.4000244140625</v>
      </c>
      <c r="BV21" s="1"/>
      <c r="BW21" s="1">
        <f t="shared" si="30"/>
        <v>659.66748046875</v>
      </c>
      <c r="BX21" s="1">
        <f t="shared" si="31"/>
        <v>18.680049896240234</v>
      </c>
      <c r="BY21" s="1">
        <f t="shared" si="32"/>
        <v>13.980000019073486</v>
      </c>
      <c r="BZ21" s="1">
        <f t="shared" si="33"/>
        <v>13.692349910736084</v>
      </c>
      <c r="CA21" s="1">
        <f t="shared" si="34"/>
        <v>12.860750198364258</v>
      </c>
      <c r="CB21" s="1">
        <f t="shared" si="35"/>
        <v>14.141900062561035</v>
      </c>
      <c r="CC21" s="1">
        <f t="shared" si="36"/>
        <v>18.714099884033203</v>
      </c>
      <c r="CD21" s="1">
        <f t="shared" si="37"/>
        <v>201.14099884033203</v>
      </c>
      <c r="CE21" s="1">
        <f t="shared" si="38"/>
        <v>182.34949493408203</v>
      </c>
      <c r="CF21" s="1">
        <f t="shared" si="39"/>
        <v>11.346649646759033</v>
      </c>
      <c r="CG21" s="1">
        <f t="shared" si="40"/>
        <v>-7.745005190372467E-3</v>
      </c>
      <c r="CH21" s="1">
        <f t="shared" si="41"/>
        <v>0.14962700009346008</v>
      </c>
      <c r="CI21" s="1">
        <f t="shared" si="42"/>
        <v>-8.2647502422332764E-2</v>
      </c>
      <c r="CJ21" s="1">
        <f t="shared" si="43"/>
        <v>-7.421410083770752E-2</v>
      </c>
      <c r="CK21" s="1">
        <f t="shared" si="44"/>
        <v>8.3878010511398315E-2</v>
      </c>
      <c r="CL21" s="1">
        <f t="shared" si="45"/>
        <v>0.13553199172019958</v>
      </c>
      <c r="CM21" s="1">
        <f t="shared" si="46"/>
        <v>0.97620698809623718</v>
      </c>
      <c r="CN21" s="1">
        <f t="shared" si="47"/>
        <v>-7.8238649293780327E-2</v>
      </c>
      <c r="CO21" s="1">
        <f t="shared" si="48"/>
        <v>0.19162099808454514</v>
      </c>
      <c r="CP21" s="1">
        <f t="shared" si="49"/>
        <v>6.0735700130462646</v>
      </c>
      <c r="CQ21" s="1">
        <f t="shared" si="50"/>
        <v>6.7635049819946289</v>
      </c>
      <c r="CR21" s="1">
        <f t="shared" si="51"/>
        <v>8.7599802017211914</v>
      </c>
      <c r="CS21" s="1">
        <f t="shared" si="52"/>
        <v>0.29701800644397736</v>
      </c>
      <c r="CT21" s="1">
        <f t="shared" si="53"/>
        <v>0.41175650060176849</v>
      </c>
      <c r="CU21" s="1">
        <f t="shared" si="54"/>
        <v>201.14099884033203</v>
      </c>
      <c r="CV21" s="1">
        <f t="shared" si="55"/>
        <v>182.34949493408203</v>
      </c>
      <c r="CW21" s="1">
        <f t="shared" si="56"/>
        <v>11.346649646759033</v>
      </c>
      <c r="CX21" s="1">
        <f t="shared" si="57"/>
        <v>0.95058497786521912</v>
      </c>
      <c r="CY21" s="1">
        <f t="shared" si="58"/>
        <v>1477.9650268554687</v>
      </c>
      <c r="DA21" s="1">
        <v>112.73300170898438</v>
      </c>
      <c r="DB21" s="1">
        <v>37.029598236083984</v>
      </c>
      <c r="DC21" s="1">
        <v>27.603300094604492</v>
      </c>
      <c r="DD21" s="1">
        <v>138.05499267578125</v>
      </c>
      <c r="DE21" s="1">
        <v>24.618600845336914</v>
      </c>
      <c r="DF21" s="1">
        <v>17.046699523925781</v>
      </c>
      <c r="DG21" s="1">
        <v>146.03700256347656</v>
      </c>
      <c r="DH21" s="1">
        <v>20.345100402832031</v>
      </c>
      <c r="DI21" s="1">
        <v>13.970399856567383</v>
      </c>
      <c r="DJ21" s="1">
        <v>165.92300415039062</v>
      </c>
      <c r="DK21" s="1">
        <v>10.116399765014648</v>
      </c>
      <c r="DL21" s="1">
        <v>5.6927499771118164</v>
      </c>
      <c r="DM21" s="1">
        <v>98.138999938964844</v>
      </c>
      <c r="DN21" s="1">
        <v>54.153900146484375</v>
      </c>
      <c r="DO21" s="1">
        <v>27.402999877929688</v>
      </c>
      <c r="DP21" s="1">
        <v>97.023696899414063</v>
      </c>
      <c r="DQ21" s="1">
        <v>51.650100708007813</v>
      </c>
      <c r="DR21" s="1">
        <v>31.421899795532227</v>
      </c>
      <c r="DS21" s="1">
        <v>72.633598327636719</v>
      </c>
      <c r="DT21" s="1">
        <v>70.724197387695313</v>
      </c>
      <c r="DU21" s="1">
        <v>42.041599273681641</v>
      </c>
      <c r="DV21" s="1">
        <v>33.431301116943359</v>
      </c>
    </row>
    <row r="22" spans="1:150" x14ac:dyDescent="0.25">
      <c r="A22" s="3" t="s">
        <v>97</v>
      </c>
      <c r="B22" s="3" t="s">
        <v>99</v>
      </c>
      <c r="C22">
        <v>4</v>
      </c>
      <c r="D22">
        <v>4.5999999999999996</v>
      </c>
      <c r="H22">
        <v>0</v>
      </c>
      <c r="I22">
        <v>1</v>
      </c>
      <c r="J22" t="s">
        <v>100</v>
      </c>
      <c r="K22" t="s">
        <v>100</v>
      </c>
      <c r="L22">
        <v>0</v>
      </c>
      <c r="M22">
        <v>1</v>
      </c>
      <c r="O22" s="1">
        <v>942.281982421875</v>
      </c>
      <c r="P22" s="1">
        <v>22.949300765991211</v>
      </c>
      <c r="Q22" s="1">
        <v>16.690200805664063</v>
      </c>
      <c r="R22" s="1">
        <v>13.821100234985352</v>
      </c>
      <c r="S22" s="1">
        <v>13.76140022277832</v>
      </c>
      <c r="T22" s="1">
        <v>16.724599838256836</v>
      </c>
      <c r="U22" s="1">
        <v>25.65570068359375</v>
      </c>
      <c r="V22" s="1">
        <v>191.06300354003906</v>
      </c>
      <c r="W22" s="1">
        <v>171.64100646972656</v>
      </c>
      <c r="X22" s="1">
        <v>15.752699851989746</v>
      </c>
      <c r="Y22" s="1">
        <v>-0.15618999302387238</v>
      </c>
      <c r="Z22" s="1">
        <v>0.30822199583053589</v>
      </c>
      <c r="AA22" s="1">
        <v>0.93840497732162476</v>
      </c>
      <c r="AB22" s="1">
        <v>0.41613700985908508</v>
      </c>
      <c r="AC22" s="1">
        <v>-0.84109699726104736</v>
      </c>
      <c r="AD22" s="1">
        <v>0.34552401304244995</v>
      </c>
      <c r="AE22" s="1">
        <v>0.89578700065612793</v>
      </c>
      <c r="AF22" s="1">
        <v>0.44447198510169983</v>
      </c>
      <c r="AG22" s="1">
        <v>3.1083899084478617E-3</v>
      </c>
      <c r="AH22" s="1">
        <v>6.3771300315856934</v>
      </c>
      <c r="AI22" s="1">
        <v>7.8445501327514648</v>
      </c>
      <c r="AJ22" s="1">
        <v>11.659199714660645</v>
      </c>
      <c r="AK22" s="1">
        <v>0.36654001474380493</v>
      </c>
      <c r="AL22" s="1">
        <v>0.4966450035572052</v>
      </c>
      <c r="AM22" s="1">
        <v>191.06300354003906</v>
      </c>
      <c r="AN22" s="1">
        <v>171.64100646972656</v>
      </c>
      <c r="AO22" s="1">
        <v>15.752699851989746</v>
      </c>
      <c r="AP22" s="1">
        <v>0.9256020188331604</v>
      </c>
      <c r="AQ22" s="1">
        <v>2422.0400390625</v>
      </c>
      <c r="AS22" s="1">
        <v>888.4119873046875</v>
      </c>
      <c r="AT22" s="1">
        <v>21.953399658203125</v>
      </c>
      <c r="AU22" s="1">
        <v>16.072500228881836</v>
      </c>
      <c r="AV22" s="1">
        <v>13.383700370788574</v>
      </c>
      <c r="AW22" s="1">
        <v>13.380999565124512</v>
      </c>
      <c r="AX22" s="1">
        <v>16.050199508666992</v>
      </c>
      <c r="AY22" s="1">
        <v>24.458200454711914</v>
      </c>
      <c r="AZ22" s="1">
        <v>191.02900695800781</v>
      </c>
      <c r="BA22" s="1">
        <v>171.54100036621094</v>
      </c>
      <c r="BB22" s="1">
        <v>15.732000350952148</v>
      </c>
      <c r="BC22" s="1">
        <v>-0.12554100155830383</v>
      </c>
      <c r="BD22" s="1">
        <v>0.28501498699188232</v>
      </c>
      <c r="BE22" s="1">
        <v>0.95026600360870361</v>
      </c>
      <c r="BF22" s="1">
        <v>0.4115070104598999</v>
      </c>
      <c r="BG22" s="1">
        <v>-0.85659998655319214</v>
      </c>
      <c r="BH22" s="1">
        <v>0.31128600239753723</v>
      </c>
      <c r="BI22" s="1">
        <v>0.90271902084350586</v>
      </c>
      <c r="BJ22" s="1">
        <v>0.43011999130249023</v>
      </c>
      <c r="BK22" s="1">
        <v>-9.7474101930856705E-3</v>
      </c>
      <c r="BL22" s="1">
        <v>6.1202001571655273</v>
      </c>
      <c r="BM22" s="1">
        <v>7.6610498428344727</v>
      </c>
      <c r="BN22" s="1">
        <v>11.408100128173828</v>
      </c>
      <c r="BO22" s="1">
        <v>0.37501299381256104</v>
      </c>
      <c r="BP22" s="1">
        <v>0.49133500456809998</v>
      </c>
      <c r="BQ22" s="1">
        <v>191.02900695800781</v>
      </c>
      <c r="BR22" s="1">
        <v>171.54100036621094</v>
      </c>
      <c r="BS22" s="1">
        <v>15.732000350952148</v>
      </c>
      <c r="BT22" s="1">
        <v>0.92930799722671509</v>
      </c>
      <c r="BU22" s="1">
        <v>2230.669921875</v>
      </c>
      <c r="BV22" s="1"/>
      <c r="BW22" s="1">
        <f t="shared" si="30"/>
        <v>915.34698486328125</v>
      </c>
      <c r="BX22" s="1">
        <f t="shared" si="31"/>
        <v>22.451350212097168</v>
      </c>
      <c r="BY22" s="1">
        <f t="shared" si="32"/>
        <v>16.381350517272949</v>
      </c>
      <c r="BZ22" s="1">
        <f t="shared" si="33"/>
        <v>13.602400302886963</v>
      </c>
      <c r="CA22" s="1">
        <f t="shared" si="34"/>
        <v>13.571199893951416</v>
      </c>
      <c r="CB22" s="1">
        <f t="shared" si="35"/>
        <v>16.387399673461914</v>
      </c>
      <c r="CC22" s="1">
        <f t="shared" si="36"/>
        <v>25.056950569152832</v>
      </c>
      <c r="CD22" s="1">
        <f t="shared" si="37"/>
        <v>191.04600524902344</v>
      </c>
      <c r="CE22" s="1">
        <f t="shared" si="38"/>
        <v>171.59100341796875</v>
      </c>
      <c r="CF22" s="1">
        <f t="shared" si="39"/>
        <v>15.742350101470947</v>
      </c>
      <c r="CG22" s="1">
        <f t="shared" si="40"/>
        <v>-0.1408654972910881</v>
      </c>
      <c r="CH22" s="1">
        <f t="shared" si="41"/>
        <v>0.29661849141120911</v>
      </c>
      <c r="CI22" s="1">
        <f t="shared" si="42"/>
        <v>0.94433549046516418</v>
      </c>
      <c r="CJ22" s="1">
        <f t="shared" si="43"/>
        <v>0.41382201015949249</v>
      </c>
      <c r="CK22" s="1">
        <f t="shared" si="44"/>
        <v>-0.84884849190711975</v>
      </c>
      <c r="CL22" s="1">
        <f t="shared" si="45"/>
        <v>0.32840500771999359</v>
      </c>
      <c r="CM22" s="1">
        <f t="shared" si="46"/>
        <v>0.89925301074981689</v>
      </c>
      <c r="CN22" s="1">
        <f t="shared" si="47"/>
        <v>0.43729598820209503</v>
      </c>
      <c r="CO22" s="1">
        <f t="shared" si="48"/>
        <v>-3.3195101423189044E-3</v>
      </c>
      <c r="CP22" s="1">
        <f t="shared" si="49"/>
        <v>6.2486650943756104</v>
      </c>
      <c r="CQ22" s="1">
        <f t="shared" si="50"/>
        <v>7.7527999877929687</v>
      </c>
      <c r="CR22" s="1">
        <f t="shared" si="51"/>
        <v>11.533649921417236</v>
      </c>
      <c r="CS22" s="1">
        <f t="shared" si="52"/>
        <v>0.37077650427818298</v>
      </c>
      <c r="CT22" s="1">
        <f t="shared" si="53"/>
        <v>0.49399000406265259</v>
      </c>
      <c r="CU22" s="1">
        <f t="shared" si="54"/>
        <v>191.04600524902344</v>
      </c>
      <c r="CV22" s="1">
        <f t="shared" si="55"/>
        <v>171.59100341796875</v>
      </c>
      <c r="CW22" s="1">
        <f t="shared" si="56"/>
        <v>15.742350101470947</v>
      </c>
      <c r="CX22" s="1">
        <f t="shared" si="57"/>
        <v>0.92745500802993774</v>
      </c>
      <c r="CY22" s="1">
        <f t="shared" si="58"/>
        <v>2326.35498046875</v>
      </c>
      <c r="DA22" s="1">
        <v>60.021900177001953</v>
      </c>
      <c r="DB22" s="1">
        <v>98.508903503417969</v>
      </c>
      <c r="DC22" s="1">
        <v>21.469100952148437</v>
      </c>
      <c r="DD22" s="1">
        <v>95.456001281738281</v>
      </c>
      <c r="DE22" s="1">
        <v>62.611801147460938</v>
      </c>
      <c r="DF22" s="1">
        <v>21.811100006103516</v>
      </c>
      <c r="DG22" s="1">
        <v>123.29499816894531</v>
      </c>
      <c r="DH22" s="1">
        <v>37.876800537109375</v>
      </c>
      <c r="DI22" s="1">
        <v>18.957199096679688</v>
      </c>
      <c r="DJ22" s="1">
        <v>137.468994140625</v>
      </c>
      <c r="DK22" s="1">
        <v>30.469900131225586</v>
      </c>
      <c r="DL22" s="1">
        <v>11.956299781799316</v>
      </c>
      <c r="DM22" s="1">
        <v>169.32499694824219</v>
      </c>
      <c r="DN22" s="1">
        <v>7.3806500434875488</v>
      </c>
      <c r="DO22" s="1">
        <v>3.1665699481964111</v>
      </c>
      <c r="DP22" s="1">
        <v>129.62399291992187</v>
      </c>
      <c r="DQ22" s="1">
        <v>38.588600158691406</v>
      </c>
      <c r="DR22" s="1">
        <v>12.029999732971191</v>
      </c>
      <c r="DS22" s="1">
        <v>109.87100219726562</v>
      </c>
      <c r="DT22" s="1">
        <v>54.136398315429687</v>
      </c>
      <c r="DU22" s="1">
        <v>15.992400169372559</v>
      </c>
      <c r="DV22" s="1">
        <v>82.201103210449219</v>
      </c>
      <c r="DW22" s="1">
        <v>82.02349853515625</v>
      </c>
      <c r="DX22" s="1">
        <v>15.775300025939941</v>
      </c>
      <c r="DY22" s="1">
        <v>61.011001586914063</v>
      </c>
      <c r="DZ22" s="1">
        <v>102.32599639892578</v>
      </c>
      <c r="EA22" s="1">
        <v>16.79210090637207</v>
      </c>
      <c r="EB22" s="1">
        <v>71.373397827148438</v>
      </c>
    </row>
    <row r="23" spans="1:150" x14ac:dyDescent="0.25">
      <c r="A23" s="3" t="s">
        <v>97</v>
      </c>
      <c r="B23" s="3" t="s">
        <v>99</v>
      </c>
      <c r="C23">
        <v>5</v>
      </c>
      <c r="D23">
        <v>3.71</v>
      </c>
      <c r="H23">
        <v>1</v>
      </c>
      <c r="I23">
        <v>2</v>
      </c>
      <c r="J23" t="s">
        <v>100</v>
      </c>
      <c r="K23" t="s">
        <v>100</v>
      </c>
      <c r="L23">
        <v>0</v>
      </c>
      <c r="M23">
        <v>0</v>
      </c>
      <c r="O23" s="1">
        <v>760.27197265625</v>
      </c>
      <c r="P23" s="1">
        <v>18.838399887084961</v>
      </c>
      <c r="Q23" s="1">
        <v>17.581300735473633</v>
      </c>
      <c r="R23" s="1">
        <v>12.528400421142578</v>
      </c>
      <c r="S23" s="1">
        <v>12.631500244140625</v>
      </c>
      <c r="T23" s="1">
        <v>15.819700241088867</v>
      </c>
      <c r="U23" s="1">
        <v>22.363899230957031</v>
      </c>
      <c r="V23" s="1">
        <v>236.92799377441406</v>
      </c>
      <c r="W23" s="1">
        <v>198.968994140625</v>
      </c>
      <c r="X23" s="1">
        <v>12.849200248718262</v>
      </c>
      <c r="Y23" s="1">
        <v>3.9712600409984589E-2</v>
      </c>
      <c r="Z23" s="1">
        <v>0.14644299447536469</v>
      </c>
      <c r="AA23" s="1">
        <v>0.9884219765663147</v>
      </c>
      <c r="AB23" s="1">
        <v>0.67987602949142456</v>
      </c>
      <c r="AC23" s="1">
        <v>-0.72887599468231201</v>
      </c>
      <c r="AD23" s="1">
        <v>8.0673597753047943E-2</v>
      </c>
      <c r="AE23" s="1">
        <v>-0.73225098848342896</v>
      </c>
      <c r="AF23" s="1">
        <v>-0.6687999963760376</v>
      </c>
      <c r="AG23" s="1">
        <v>0.12850899994373322</v>
      </c>
      <c r="AH23" s="1">
        <v>6.0247201919555664</v>
      </c>
      <c r="AI23" s="1">
        <v>7.6649599075317383</v>
      </c>
      <c r="AJ23" s="1">
        <v>9.542790412902832</v>
      </c>
      <c r="AK23" s="1">
        <v>0.40427100658416748</v>
      </c>
      <c r="AL23" s="1">
        <v>0.36517199873924255</v>
      </c>
      <c r="AM23" s="1">
        <v>236.92799377441406</v>
      </c>
      <c r="AN23" s="1">
        <v>198.968994140625</v>
      </c>
      <c r="AO23" s="1">
        <v>12.849200248718262</v>
      </c>
      <c r="AP23" s="1">
        <v>0.92357301712036133</v>
      </c>
      <c r="AQ23" s="1">
        <v>1749.5799560546875</v>
      </c>
      <c r="AS23" s="1">
        <v>694.80401611328125</v>
      </c>
      <c r="AT23" s="1">
        <v>18.229299545288086</v>
      </c>
      <c r="AU23" s="1">
        <v>16.470399856567383</v>
      </c>
      <c r="AV23" s="1">
        <v>12.929100036621094</v>
      </c>
      <c r="AW23" s="1">
        <v>12.292200088500977</v>
      </c>
      <c r="AX23" s="1">
        <v>15.385800361633301</v>
      </c>
      <c r="AY23" s="1">
        <v>21.70789909362793</v>
      </c>
      <c r="AZ23" s="1">
        <v>237.01499938964844</v>
      </c>
      <c r="BA23" s="1">
        <v>199.16900634765625</v>
      </c>
      <c r="BB23" s="1">
        <v>12.990799903869629</v>
      </c>
      <c r="BC23" s="1">
        <v>5.5246401578187943E-2</v>
      </c>
      <c r="BD23" s="1">
        <v>0.14410999417304993</v>
      </c>
      <c r="BE23" s="1">
        <v>0.9880179762840271</v>
      </c>
      <c r="BF23" s="1">
        <v>0.6998630166053772</v>
      </c>
      <c r="BG23" s="1">
        <v>-0.71134799718856812</v>
      </c>
      <c r="BH23" s="1">
        <v>6.4621903002262115E-2</v>
      </c>
      <c r="BI23" s="1">
        <v>-0.71213698387145996</v>
      </c>
      <c r="BJ23" s="1">
        <v>-0.68790698051452637</v>
      </c>
      <c r="BK23" s="1">
        <v>0.14015699923038483</v>
      </c>
      <c r="BL23" s="1">
        <v>5.7518801689147949</v>
      </c>
      <c r="BM23" s="1">
        <v>7.4933300018310547</v>
      </c>
      <c r="BN23" s="1">
        <v>9.0747003555297852</v>
      </c>
      <c r="BO23" s="1">
        <v>0.42345699667930603</v>
      </c>
      <c r="BP23" s="1">
        <v>0.33976298570632935</v>
      </c>
      <c r="BQ23" s="1">
        <v>237.01499938964844</v>
      </c>
      <c r="BR23" s="1">
        <v>199.16900634765625</v>
      </c>
      <c r="BS23" s="1">
        <v>12.990799903869629</v>
      </c>
      <c r="BT23" s="1">
        <v>0.92405098676681519</v>
      </c>
      <c r="BU23" s="1">
        <v>1529.719970703125</v>
      </c>
      <c r="BV23" s="1"/>
      <c r="BW23" s="1">
        <f t="shared" si="30"/>
        <v>727.53799438476562</v>
      </c>
      <c r="BX23" s="1">
        <f t="shared" si="31"/>
        <v>18.533849716186523</v>
      </c>
      <c r="BY23" s="1">
        <f t="shared" si="32"/>
        <v>17.025850296020508</v>
      </c>
      <c r="BZ23" s="1">
        <f t="shared" si="33"/>
        <v>12.728750228881836</v>
      </c>
      <c r="CA23" s="1">
        <f t="shared" si="34"/>
        <v>12.461850166320801</v>
      </c>
      <c r="CB23" s="1">
        <f t="shared" si="35"/>
        <v>15.602750301361084</v>
      </c>
      <c r="CC23" s="1">
        <f t="shared" si="36"/>
        <v>22.03589916229248</v>
      </c>
      <c r="CD23" s="1">
        <f t="shared" si="37"/>
        <v>236.97149658203125</v>
      </c>
      <c r="CE23" s="1">
        <f t="shared" si="38"/>
        <v>199.06900024414062</v>
      </c>
      <c r="CF23" s="1">
        <f t="shared" si="39"/>
        <v>12.920000076293945</v>
      </c>
      <c r="CG23" s="1">
        <f t="shared" si="40"/>
        <v>4.7479500994086266E-2</v>
      </c>
      <c r="CH23" s="1">
        <f t="shared" si="41"/>
        <v>0.14527649432420731</v>
      </c>
      <c r="CI23" s="1">
        <f t="shared" si="42"/>
        <v>0.9882199764251709</v>
      </c>
      <c r="CJ23" s="1">
        <f t="shared" si="43"/>
        <v>0.68986952304840088</v>
      </c>
      <c r="CK23" s="1">
        <f t="shared" si="44"/>
        <v>-0.72011199593544006</v>
      </c>
      <c r="CL23" s="1">
        <f t="shared" si="45"/>
        <v>7.2647750377655029E-2</v>
      </c>
      <c r="CM23" s="1">
        <f t="shared" si="46"/>
        <v>-0.72219398617744446</v>
      </c>
      <c r="CN23" s="1">
        <f t="shared" si="47"/>
        <v>-0.67835348844528198</v>
      </c>
      <c r="CO23" s="1">
        <f t="shared" si="48"/>
        <v>0.13433299958705902</v>
      </c>
      <c r="CP23" s="1">
        <f t="shared" si="49"/>
        <v>5.8883001804351807</v>
      </c>
      <c r="CQ23" s="1">
        <f t="shared" si="50"/>
        <v>7.5791449546813965</v>
      </c>
      <c r="CR23" s="1">
        <f t="shared" si="51"/>
        <v>9.3087453842163086</v>
      </c>
      <c r="CS23" s="1">
        <f t="shared" si="52"/>
        <v>0.41386400163173676</v>
      </c>
      <c r="CT23" s="1">
        <f t="shared" si="53"/>
        <v>0.35246749222278595</v>
      </c>
      <c r="CU23" s="1">
        <f t="shared" si="54"/>
        <v>236.97149658203125</v>
      </c>
      <c r="CV23" s="1">
        <f t="shared" si="55"/>
        <v>199.06900024414062</v>
      </c>
      <c r="CW23" s="1">
        <f t="shared" si="56"/>
        <v>12.920000076293945</v>
      </c>
      <c r="CX23" s="1">
        <f t="shared" si="57"/>
        <v>0.92381200194358826</v>
      </c>
      <c r="CY23" s="1">
        <f t="shared" si="58"/>
        <v>1639.6499633789062</v>
      </c>
      <c r="DA23" s="1">
        <v>55.208499908447266</v>
      </c>
      <c r="DB23" s="1">
        <v>86.677101135253906</v>
      </c>
      <c r="DC23" s="1">
        <v>38.114398956298828</v>
      </c>
      <c r="DD23" s="1">
        <v>114.44200134277344</v>
      </c>
      <c r="DE23" s="1">
        <v>40.244598388671875</v>
      </c>
      <c r="DF23" s="1">
        <v>24.997600555419922</v>
      </c>
      <c r="DG23" s="1">
        <v>76.155601501464844</v>
      </c>
      <c r="DH23" s="1">
        <v>70.642196655273437</v>
      </c>
      <c r="DI23" s="1">
        <v>32.837898254394531</v>
      </c>
      <c r="DJ23" s="1">
        <v>89.068603515625</v>
      </c>
      <c r="DK23" s="1">
        <v>48.978298187255859</v>
      </c>
      <c r="DL23" s="1">
        <v>42.199100494384766</v>
      </c>
      <c r="DM23" s="1">
        <v>149.69700622558594</v>
      </c>
      <c r="DN23" s="1">
        <v>16.154499053955078</v>
      </c>
      <c r="DO23" s="1">
        <v>14.148200035095215</v>
      </c>
      <c r="DP23" s="1">
        <v>163.66200256347656</v>
      </c>
      <c r="DQ23" s="1">
        <v>9.4090499877929687</v>
      </c>
      <c r="DR23" s="1">
        <v>6.8836498260498047</v>
      </c>
      <c r="DS23" s="1">
        <v>113.26799774169922</v>
      </c>
    </row>
    <row r="24" spans="1:150" x14ac:dyDescent="0.25">
      <c r="A24" s="3" t="s">
        <v>97</v>
      </c>
      <c r="B24" s="3" t="s">
        <v>99</v>
      </c>
      <c r="C24">
        <v>6</v>
      </c>
      <c r="D24">
        <v>3.41</v>
      </c>
      <c r="H24">
        <v>2</v>
      </c>
      <c r="I24">
        <v>3</v>
      </c>
      <c r="J24" t="s">
        <v>100</v>
      </c>
      <c r="K24" t="s">
        <v>100</v>
      </c>
      <c r="L24">
        <v>1</v>
      </c>
      <c r="M24">
        <v>0</v>
      </c>
      <c r="O24" s="1">
        <v>882.02099609375</v>
      </c>
      <c r="P24" s="1">
        <v>24.427400588989258</v>
      </c>
      <c r="Q24" s="1">
        <v>19.063800811767578</v>
      </c>
      <c r="R24" s="1">
        <v>13.022100448608398</v>
      </c>
      <c r="S24" s="1">
        <v>13.01039981842041</v>
      </c>
      <c r="T24" s="1">
        <v>15.119099617004395</v>
      </c>
      <c r="U24" s="1">
        <v>27.65410041809082</v>
      </c>
      <c r="V24" s="1">
        <v>185.58200073242187</v>
      </c>
      <c r="W24" s="1">
        <v>173.52000427246094</v>
      </c>
      <c r="X24" s="1">
        <v>13.905599594116211</v>
      </c>
      <c r="Y24" s="1">
        <v>-5.2422601729631424E-2</v>
      </c>
      <c r="Z24" s="1">
        <v>-0.11404100060462952</v>
      </c>
      <c r="AA24" s="1">
        <v>0.99209201335906982</v>
      </c>
      <c r="AB24" s="1">
        <v>0.57787501811981201</v>
      </c>
      <c r="AC24" s="1">
        <v>0.8067619800567627</v>
      </c>
      <c r="AD24" s="1">
        <v>0.12327300012111664</v>
      </c>
      <c r="AE24" s="1">
        <v>-0.81444001197814941</v>
      </c>
      <c r="AF24" s="1">
        <v>0.57976698875427246</v>
      </c>
      <c r="AG24" s="1">
        <v>2.3608900606632233E-2</v>
      </c>
      <c r="AH24" s="1">
        <v>5.9280200004577637</v>
      </c>
      <c r="AI24" s="1">
        <v>7.2185201644897461</v>
      </c>
      <c r="AJ24" s="1">
        <v>12.28339958190918</v>
      </c>
      <c r="AK24" s="1">
        <v>0.33564001321792603</v>
      </c>
      <c r="AL24" s="1">
        <v>0.57263898849487305</v>
      </c>
      <c r="AM24" s="1">
        <v>185.58200073242187</v>
      </c>
      <c r="AN24" s="1">
        <v>173.52000427246094</v>
      </c>
      <c r="AO24" s="1">
        <v>13.905599594116211</v>
      </c>
      <c r="AP24" s="1">
        <v>0.89176899194717407</v>
      </c>
      <c r="AQ24" s="1">
        <v>2074.300048828125</v>
      </c>
      <c r="AS24" s="1">
        <v>887.843017578125</v>
      </c>
      <c r="AT24" s="1">
        <v>24.359699249267578</v>
      </c>
      <c r="AU24" s="1">
        <v>18.783300399780273</v>
      </c>
      <c r="AV24" s="1">
        <v>13.028800010681152</v>
      </c>
      <c r="AW24" s="1">
        <v>13.12909984588623</v>
      </c>
      <c r="AX24" s="1">
        <v>15.097900390625</v>
      </c>
      <c r="AY24" s="1">
        <v>27.588399887084961</v>
      </c>
      <c r="AZ24" s="1">
        <v>185.61199951171875</v>
      </c>
      <c r="BA24" s="1">
        <v>173.50300598144531</v>
      </c>
      <c r="BB24" s="1">
        <v>13.727700233459473</v>
      </c>
      <c r="BC24" s="1">
        <v>-2.011450007557869E-2</v>
      </c>
      <c r="BD24" s="1">
        <v>-7.1016103029251099E-2</v>
      </c>
      <c r="BE24" s="1">
        <v>0.99727201461791992</v>
      </c>
      <c r="BF24" s="1">
        <v>0.57743501663208008</v>
      </c>
      <c r="BG24" s="1">
        <v>0.81346702575683594</v>
      </c>
      <c r="BH24" s="1">
        <v>6.957390159368515E-2</v>
      </c>
      <c r="BI24" s="1">
        <v>-0.8161889910697937</v>
      </c>
      <c r="BJ24" s="1">
        <v>0.57725900411605835</v>
      </c>
      <c r="BK24" s="1">
        <v>2.4644700810313225E-2</v>
      </c>
      <c r="BL24" s="1">
        <v>5.9596700668334961</v>
      </c>
      <c r="BM24" s="1">
        <v>7.1852898597717285</v>
      </c>
      <c r="BN24" s="1">
        <v>12.397600173950195</v>
      </c>
      <c r="BO24" s="1">
        <v>0.32890701293945313</v>
      </c>
      <c r="BP24" s="1">
        <v>0.58404797315597534</v>
      </c>
      <c r="BQ24" s="1">
        <v>185.61199951171875</v>
      </c>
      <c r="BR24" s="1">
        <v>173.50300598144531</v>
      </c>
      <c r="BS24" s="1">
        <v>13.727700233459473</v>
      </c>
      <c r="BT24" s="1">
        <v>0.89563900232315063</v>
      </c>
      <c r="BU24" s="1">
        <v>2108.52001953125</v>
      </c>
      <c r="BV24" s="1"/>
      <c r="BW24" s="1">
        <f t="shared" si="30"/>
        <v>884.9320068359375</v>
      </c>
      <c r="BX24" s="1">
        <f t="shared" si="31"/>
        <v>24.393549919128418</v>
      </c>
      <c r="BY24" s="1">
        <f t="shared" si="32"/>
        <v>18.923550605773926</v>
      </c>
      <c r="BZ24" s="1">
        <f t="shared" si="33"/>
        <v>13.025450229644775</v>
      </c>
      <c r="CA24" s="1">
        <f t="shared" si="34"/>
        <v>13.06974983215332</v>
      </c>
      <c r="CB24" s="1">
        <f t="shared" si="35"/>
        <v>15.108500003814697</v>
      </c>
      <c r="CC24" s="1">
        <f t="shared" si="36"/>
        <v>27.621250152587891</v>
      </c>
      <c r="CD24" s="1">
        <f t="shared" si="37"/>
        <v>185.59700012207031</v>
      </c>
      <c r="CE24" s="1">
        <f t="shared" si="38"/>
        <v>173.51150512695312</v>
      </c>
      <c r="CF24" s="1">
        <f t="shared" si="39"/>
        <v>13.816649913787842</v>
      </c>
      <c r="CG24" s="1">
        <f t="shared" si="40"/>
        <v>-3.6268550902605057E-2</v>
      </c>
      <c r="CH24" s="1">
        <f t="shared" si="41"/>
        <v>-9.2528551816940308E-2</v>
      </c>
      <c r="CI24" s="1">
        <f t="shared" si="42"/>
        <v>0.99468201398849487</v>
      </c>
      <c r="CJ24" s="1">
        <f t="shared" si="43"/>
        <v>0.57765501737594604</v>
      </c>
      <c r="CK24" s="1">
        <f t="shared" si="44"/>
        <v>0.81011450290679932</v>
      </c>
      <c r="CL24" s="1">
        <f t="shared" si="45"/>
        <v>9.6423450857400894E-2</v>
      </c>
      <c r="CM24" s="1">
        <f t="shared" si="46"/>
        <v>-0.81531450152397156</v>
      </c>
      <c r="CN24" s="1">
        <f t="shared" si="47"/>
        <v>0.57851299643516541</v>
      </c>
      <c r="CO24" s="1">
        <f t="shared" si="48"/>
        <v>2.4126800708472729E-2</v>
      </c>
      <c r="CP24" s="1">
        <f t="shared" si="49"/>
        <v>5.9438450336456299</v>
      </c>
      <c r="CQ24" s="1">
        <f t="shared" si="50"/>
        <v>7.2019050121307373</v>
      </c>
      <c r="CR24" s="1">
        <f t="shared" si="51"/>
        <v>12.340499877929687</v>
      </c>
      <c r="CS24" s="1">
        <f t="shared" si="52"/>
        <v>0.33227351307868958</v>
      </c>
      <c r="CT24" s="1">
        <f t="shared" si="53"/>
        <v>0.57834348082542419</v>
      </c>
      <c r="CU24" s="1">
        <f t="shared" si="54"/>
        <v>185.59700012207031</v>
      </c>
      <c r="CV24" s="1">
        <f t="shared" si="55"/>
        <v>173.51150512695312</v>
      </c>
      <c r="CW24" s="1">
        <f t="shared" si="56"/>
        <v>13.816649913787842</v>
      </c>
      <c r="CX24" s="1">
        <f t="shared" si="57"/>
        <v>0.89370399713516235</v>
      </c>
      <c r="CY24" s="1">
        <f t="shared" si="58"/>
        <v>2091.4100341796875</v>
      </c>
      <c r="DA24" s="1">
        <v>83.041702270507813</v>
      </c>
      <c r="DB24" s="1">
        <v>64.339302062988281</v>
      </c>
      <c r="DC24" s="1">
        <v>32.343498229980469</v>
      </c>
      <c r="DD24" s="1">
        <v>98.799697875976563</v>
      </c>
      <c r="DE24" s="1">
        <v>50.344001770019531</v>
      </c>
      <c r="DF24" s="1">
        <v>30.908500671386719</v>
      </c>
      <c r="DG24" s="1">
        <v>132.02999877929687</v>
      </c>
      <c r="DH24" s="1">
        <v>29.183099746704102</v>
      </c>
      <c r="DI24" s="1">
        <v>18.786600112915039</v>
      </c>
      <c r="DJ24" s="1">
        <v>149.25700378417969</v>
      </c>
      <c r="DK24" s="1">
        <v>16.683900833129883</v>
      </c>
      <c r="DL24" s="1">
        <v>14.059399604797363</v>
      </c>
      <c r="DM24" s="1">
        <v>160.06900024414062</v>
      </c>
      <c r="DN24" s="1">
        <v>11.189900398254395</v>
      </c>
      <c r="DO24" s="1">
        <v>8.7414102554321289</v>
      </c>
      <c r="DP24" s="1">
        <v>167.84100341796875</v>
      </c>
      <c r="DQ24" s="1">
        <v>7.1334199905395508</v>
      </c>
      <c r="DR24" s="1">
        <v>5.1503901481628418</v>
      </c>
      <c r="DS24" s="1">
        <v>153.46000671386719</v>
      </c>
      <c r="DT24" s="1">
        <v>15.053799629211426</v>
      </c>
      <c r="DU24" s="1">
        <v>11.573599815368652</v>
      </c>
      <c r="DV24" s="1">
        <v>122.45600128173828</v>
      </c>
      <c r="DW24" s="1">
        <v>36.471401214599609</v>
      </c>
      <c r="DX24" s="1">
        <v>25.996599197387695</v>
      </c>
      <c r="DY24" s="1">
        <v>82.171401977539063</v>
      </c>
    </row>
    <row r="25" spans="1:150" x14ac:dyDescent="0.25">
      <c r="A25" s="3" t="s">
        <v>97</v>
      </c>
      <c r="B25" s="3" t="s">
        <v>99</v>
      </c>
      <c r="C25">
        <v>7</v>
      </c>
      <c r="D25">
        <v>1.99</v>
      </c>
      <c r="H25">
        <v>0</v>
      </c>
      <c r="I25">
        <v>1</v>
      </c>
      <c r="J25" t="s">
        <v>100</v>
      </c>
      <c r="K25" t="s">
        <v>100</v>
      </c>
      <c r="L25">
        <v>0</v>
      </c>
      <c r="M25">
        <v>0</v>
      </c>
      <c r="O25" s="1">
        <v>239.9739990234375</v>
      </c>
      <c r="P25" s="1">
        <v>8.7387199401855469</v>
      </c>
      <c r="Q25" s="1">
        <v>10.36620044708252</v>
      </c>
      <c r="R25" s="1">
        <v>7.1056599617004395</v>
      </c>
      <c r="S25" s="1">
        <v>6.9037799835205078</v>
      </c>
      <c r="T25" s="1">
        <v>8.4573497772216797</v>
      </c>
      <c r="U25" s="1">
        <v>10.72130012512207</v>
      </c>
      <c r="V25" s="1">
        <v>225.29200744628906</v>
      </c>
      <c r="W25" s="1">
        <v>114.69499969482422</v>
      </c>
      <c r="X25" s="1">
        <v>13.116800308227539</v>
      </c>
      <c r="Y25" s="1">
        <v>5.9196699410676956E-2</v>
      </c>
      <c r="Z25" s="1">
        <v>0.1054219976067543</v>
      </c>
      <c r="AA25" s="1">
        <v>0.99266397953033447</v>
      </c>
      <c r="AB25" s="1">
        <v>0.96281397342681885</v>
      </c>
      <c r="AC25" s="1">
        <v>0.25655698776245117</v>
      </c>
      <c r="AD25" s="1">
        <v>-8.466319739818573E-2</v>
      </c>
      <c r="AE25" s="1">
        <v>0.26359999179840088</v>
      </c>
      <c r="AF25" s="1">
        <v>-0.96076297760009766</v>
      </c>
      <c r="AG25" s="1">
        <v>8.6314097046852112E-2</v>
      </c>
      <c r="AH25" s="1">
        <v>2.9254100322723389</v>
      </c>
      <c r="AI25" s="1">
        <v>4.5903100967407227</v>
      </c>
      <c r="AJ25" s="1">
        <v>5.6605300903320313</v>
      </c>
      <c r="AK25" s="1">
        <v>0.5377500057220459</v>
      </c>
      <c r="AL25" s="1">
        <v>0.31058800220489502</v>
      </c>
      <c r="AM25" s="1">
        <v>225.29200744628906</v>
      </c>
      <c r="AN25" s="1">
        <v>114.69499969482422</v>
      </c>
      <c r="AO25" s="1">
        <v>13.116800308227539</v>
      </c>
      <c r="AP25" s="1">
        <v>0.9589880108833313</v>
      </c>
      <c r="AQ25" s="1">
        <v>328.2760009765625</v>
      </c>
      <c r="AS25" s="1">
        <v>548.0260009765625</v>
      </c>
      <c r="AT25" s="1">
        <v>12.572799682617188</v>
      </c>
      <c r="AU25" s="1">
        <v>15.03849983215332</v>
      </c>
      <c r="AV25" s="1">
        <v>11.839799880981445</v>
      </c>
      <c r="AW25" s="1">
        <v>11.375399589538574</v>
      </c>
      <c r="AX25" s="1">
        <v>12.270500183105469</v>
      </c>
      <c r="AY25" s="1">
        <v>16.954799652099609</v>
      </c>
      <c r="AZ25" s="1">
        <v>225.15699768066406</v>
      </c>
      <c r="BA25" s="1">
        <v>114.66200256347656</v>
      </c>
      <c r="BB25" s="1">
        <v>12.945400238037109</v>
      </c>
      <c r="BC25" s="1">
        <v>0.36251100897789001</v>
      </c>
      <c r="BD25" s="1">
        <v>0.26580899953842163</v>
      </c>
      <c r="BE25" s="1">
        <v>0.89327001571655273</v>
      </c>
      <c r="BF25" s="1">
        <v>0.86140298843383789</v>
      </c>
      <c r="BG25" s="1">
        <v>0.27031698822975159</v>
      </c>
      <c r="BH25" s="1">
        <v>-0.43001699447631836</v>
      </c>
      <c r="BI25" s="1">
        <v>-0.35576799511909485</v>
      </c>
      <c r="BJ25" s="1">
        <v>0.92535102367401123</v>
      </c>
      <c r="BK25" s="1">
        <v>-0.13097600638866425</v>
      </c>
      <c r="BL25" s="1">
        <v>5.5138897895812988</v>
      </c>
      <c r="BM25" s="1">
        <v>6.2061300277709961</v>
      </c>
      <c r="BN25" s="1">
        <v>8.0969104766845703</v>
      </c>
      <c r="BO25" s="1">
        <v>0.30772200226783752</v>
      </c>
      <c r="BP25" s="1">
        <v>0.41853898763656616</v>
      </c>
      <c r="BQ25" s="1">
        <v>225.15699768066406</v>
      </c>
      <c r="BR25" s="1">
        <v>114.66200256347656</v>
      </c>
      <c r="BS25" s="1">
        <v>12.945400238037109</v>
      </c>
      <c r="BT25" s="1">
        <v>0.96323102712631226</v>
      </c>
      <c r="BU25" s="1">
        <v>1140.43994140625</v>
      </c>
      <c r="BV25" s="1"/>
      <c r="BW25" s="1">
        <f t="shared" si="30"/>
        <v>394</v>
      </c>
      <c r="BX25" s="1">
        <f t="shared" si="31"/>
        <v>10.655759811401367</v>
      </c>
      <c r="BY25" s="1">
        <f t="shared" si="32"/>
        <v>12.70235013961792</v>
      </c>
      <c r="BZ25" s="1">
        <f t="shared" si="33"/>
        <v>9.4727299213409424</v>
      </c>
      <c r="CA25" s="1">
        <f t="shared" si="34"/>
        <v>9.139589786529541</v>
      </c>
      <c r="CB25" s="1">
        <f t="shared" si="35"/>
        <v>10.363924980163574</v>
      </c>
      <c r="CC25" s="1">
        <f t="shared" si="36"/>
        <v>13.83804988861084</v>
      </c>
      <c r="CD25" s="1">
        <f t="shared" si="37"/>
        <v>225.22450256347656</v>
      </c>
      <c r="CE25" s="1">
        <f t="shared" si="38"/>
        <v>114.67850112915039</v>
      </c>
      <c r="CF25" s="1">
        <f t="shared" si="39"/>
        <v>13.031100273132324</v>
      </c>
      <c r="CG25" s="1">
        <f t="shared" si="40"/>
        <v>0.21085385419428349</v>
      </c>
      <c r="CH25" s="1">
        <f t="shared" si="41"/>
        <v>0.18561549857258797</v>
      </c>
      <c r="CI25" s="1">
        <f t="shared" si="42"/>
        <v>0.9429669976234436</v>
      </c>
      <c r="CJ25" s="1">
        <f t="shared" si="43"/>
        <v>0.91210848093032837</v>
      </c>
      <c r="CK25" s="1">
        <f t="shared" si="44"/>
        <v>0.26343698799610138</v>
      </c>
      <c r="CL25" s="1">
        <f t="shared" si="45"/>
        <v>-0.25734009593725204</v>
      </c>
      <c r="CM25" s="1">
        <f t="shared" si="46"/>
        <v>-4.6084001660346985E-2</v>
      </c>
      <c r="CN25" s="1">
        <f t="shared" si="47"/>
        <v>-1.7705976963043213E-2</v>
      </c>
      <c r="CO25" s="1">
        <f t="shared" si="48"/>
        <v>-2.2330954670906067E-2</v>
      </c>
      <c r="CP25" s="1">
        <f t="shared" si="49"/>
        <v>4.2196499109268188</v>
      </c>
      <c r="CQ25" s="1">
        <f t="shared" si="50"/>
        <v>5.3982200622558594</v>
      </c>
      <c r="CR25" s="1">
        <f t="shared" si="51"/>
        <v>6.8787202835083008</v>
      </c>
      <c r="CS25" s="1">
        <f t="shared" si="52"/>
        <v>0.42273600399494171</v>
      </c>
      <c r="CT25" s="1">
        <f t="shared" si="53"/>
        <v>0.36456349492073059</v>
      </c>
      <c r="CU25" s="1">
        <f t="shared" si="54"/>
        <v>225.22450256347656</v>
      </c>
      <c r="CV25" s="1">
        <f t="shared" si="55"/>
        <v>114.67850112915039</v>
      </c>
      <c r="CW25" s="1">
        <f t="shared" si="56"/>
        <v>13.031100273132324</v>
      </c>
      <c r="CX25" s="1">
        <f t="shared" si="57"/>
        <v>0.96110951900482178</v>
      </c>
      <c r="CY25" s="1">
        <f t="shared" si="58"/>
        <v>734.35797119140625</v>
      </c>
      <c r="DA25" s="1">
        <v>68.306602478027344</v>
      </c>
      <c r="DB25" s="1">
        <v>63.990898132324219</v>
      </c>
      <c r="DC25" s="1">
        <v>46.968700408935547</v>
      </c>
      <c r="DD25" s="1">
        <v>79.100502014160156</v>
      </c>
      <c r="DE25" s="1">
        <v>54.222599029541016</v>
      </c>
      <c r="DF25" s="1">
        <v>44.204799652099609</v>
      </c>
      <c r="DG25" s="1">
        <v>136.46699523925781</v>
      </c>
      <c r="DH25" s="1">
        <v>23.521699905395508</v>
      </c>
      <c r="DI25" s="1">
        <v>23.660699844360352</v>
      </c>
      <c r="DJ25" s="1">
        <v>152.43699645996094</v>
      </c>
      <c r="DK25" s="1">
        <v>13.123100280761719</v>
      </c>
      <c r="DL25" s="1">
        <v>15.390700340270996</v>
      </c>
      <c r="DM25" s="1">
        <v>115.90799713134766</v>
      </c>
      <c r="DN25" s="1">
        <v>39.120601654052734</v>
      </c>
      <c r="DO25" s="1">
        <v>20.294700622558594</v>
      </c>
      <c r="DP25" s="1">
        <v>166.031005859375</v>
      </c>
    </row>
    <row r="26" spans="1:150" x14ac:dyDescent="0.25">
      <c r="A26" s="3" t="s">
        <v>97</v>
      </c>
      <c r="B26" s="3" t="s">
        <v>101</v>
      </c>
      <c r="C26">
        <v>1</v>
      </c>
      <c r="D26">
        <v>3.79</v>
      </c>
      <c r="H26">
        <v>1</v>
      </c>
      <c r="I26">
        <v>0</v>
      </c>
      <c r="J26" t="s">
        <v>100</v>
      </c>
      <c r="K26" t="s">
        <v>100</v>
      </c>
      <c r="L26">
        <v>1</v>
      </c>
      <c r="M26">
        <v>0</v>
      </c>
      <c r="O26" s="1">
        <v>893.6240234375</v>
      </c>
      <c r="P26" s="1">
        <v>16.520500183105469</v>
      </c>
      <c r="Q26" s="1">
        <v>21.778099060058594</v>
      </c>
      <c r="R26" s="1">
        <v>14.809000015258789</v>
      </c>
      <c r="S26" s="1">
        <v>13.663999557495117</v>
      </c>
      <c r="T26" s="1">
        <v>16.245700836181641</v>
      </c>
      <c r="U26" s="1">
        <v>23.183900833129883</v>
      </c>
      <c r="V26" s="1">
        <v>205.72300720214844</v>
      </c>
      <c r="W26" s="1">
        <v>180.35099792480469</v>
      </c>
      <c r="X26" s="1">
        <v>14.590000152587891</v>
      </c>
      <c r="Y26" s="1">
        <v>-0.57584899663925171</v>
      </c>
      <c r="Z26" s="1">
        <v>0.26811099052429199</v>
      </c>
      <c r="AA26" s="1">
        <v>0.77234399318695068</v>
      </c>
      <c r="AB26" s="1">
        <v>0.7361379861831665</v>
      </c>
      <c r="AC26" s="1">
        <v>-0.24093900620937347</v>
      </c>
      <c r="AD26" s="1">
        <v>0.63249397277832031</v>
      </c>
      <c r="AE26" s="1">
        <v>0.35566601157188416</v>
      </c>
      <c r="AF26" s="1">
        <v>0.93277299404144287</v>
      </c>
      <c r="AG26" s="1">
        <v>-5.8621898293495178E-2</v>
      </c>
      <c r="AH26" s="1">
        <v>6.6734700202941895</v>
      </c>
      <c r="AI26" s="1">
        <v>7.9036798477172852</v>
      </c>
      <c r="AJ26" s="1">
        <v>10.711099624633789</v>
      </c>
      <c r="AK26" s="1">
        <v>0.35065799951553345</v>
      </c>
      <c r="AL26" s="1">
        <v>0.44422200322151184</v>
      </c>
      <c r="AM26" s="1">
        <v>205.72300720214844</v>
      </c>
      <c r="AN26" s="1">
        <v>180.35099792480469</v>
      </c>
      <c r="AO26" s="1">
        <v>14.590000152587891</v>
      </c>
      <c r="AP26" s="1">
        <v>0.93988800048828125</v>
      </c>
      <c r="AQ26" s="1">
        <v>2288.8701171875</v>
      </c>
      <c r="AS26" s="1">
        <v>1087.3299560546875</v>
      </c>
      <c r="AT26" s="1">
        <v>18.250200271606445</v>
      </c>
      <c r="AU26" s="1">
        <v>22.442600250244141</v>
      </c>
      <c r="AV26" s="1">
        <v>16.448200225830078</v>
      </c>
      <c r="AW26" s="1">
        <v>14.849200248718262</v>
      </c>
      <c r="AX26" s="1">
        <v>18.401899337768555</v>
      </c>
      <c r="AY26" s="1">
        <v>24.809999465942383</v>
      </c>
      <c r="AZ26" s="1">
        <v>205.86700439453125</v>
      </c>
      <c r="BA26" s="1">
        <v>180.2239990234375</v>
      </c>
      <c r="BB26" s="1">
        <v>14.835200309753418</v>
      </c>
      <c r="BC26" s="1">
        <v>-0.70337498188018799</v>
      </c>
      <c r="BD26" s="1">
        <v>0.34378701448440552</v>
      </c>
      <c r="BE26" s="1">
        <v>0.62215298414230347</v>
      </c>
      <c r="BF26" s="1">
        <v>0.58973997831344604</v>
      </c>
      <c r="BG26" s="1">
        <v>-0.20638899505138397</v>
      </c>
      <c r="BH26" s="1">
        <v>0.78077602386474609</v>
      </c>
      <c r="BI26" s="1">
        <v>0.39682599902153015</v>
      </c>
      <c r="BJ26" s="1">
        <v>0.91608601808547974</v>
      </c>
      <c r="BK26" s="1">
        <v>-5.7575799524784088E-2</v>
      </c>
      <c r="BL26" s="1">
        <v>7.1874499320983887</v>
      </c>
      <c r="BM26" s="1">
        <v>8.8069601058959961</v>
      </c>
      <c r="BN26" s="1">
        <v>11.824099540710449</v>
      </c>
      <c r="BO26" s="1">
        <v>0.37444001436233521</v>
      </c>
      <c r="BP26" s="1">
        <v>0.43004700541496277</v>
      </c>
      <c r="BQ26" s="1">
        <v>205.86700439453125</v>
      </c>
      <c r="BR26" s="1">
        <v>180.2239990234375</v>
      </c>
      <c r="BS26" s="1">
        <v>14.835200309753418</v>
      </c>
      <c r="BT26" s="1">
        <v>0.9299280047416687</v>
      </c>
      <c r="BU26" s="1">
        <v>3023.35009765625</v>
      </c>
      <c r="BV26" s="1"/>
      <c r="BW26" s="1">
        <f t="shared" si="30"/>
        <v>990.47698974609375</v>
      </c>
      <c r="BX26" s="1">
        <f t="shared" si="31"/>
        <v>17.385350227355957</v>
      </c>
      <c r="BY26" s="1">
        <f t="shared" si="32"/>
        <v>22.110349655151367</v>
      </c>
      <c r="BZ26" s="1">
        <f t="shared" si="33"/>
        <v>15.628600120544434</v>
      </c>
      <c r="CA26" s="1">
        <f t="shared" si="34"/>
        <v>14.256599903106689</v>
      </c>
      <c r="CB26" s="1">
        <f t="shared" si="35"/>
        <v>17.323800086975098</v>
      </c>
      <c r="CC26" s="1">
        <f t="shared" si="36"/>
        <v>23.996950149536133</v>
      </c>
      <c r="CD26" s="1">
        <f t="shared" si="37"/>
        <v>205.79500579833984</v>
      </c>
      <c r="CE26" s="1">
        <f t="shared" si="38"/>
        <v>180.28749847412109</v>
      </c>
      <c r="CF26" s="1">
        <f t="shared" si="39"/>
        <v>14.712600231170654</v>
      </c>
      <c r="CG26" s="1">
        <f t="shared" si="40"/>
        <v>-0.63961198925971985</v>
      </c>
      <c r="CH26" s="1">
        <f t="shared" si="41"/>
        <v>0.30594900250434875</v>
      </c>
      <c r="CI26" s="1">
        <f t="shared" si="42"/>
        <v>0.69724848866462708</v>
      </c>
      <c r="CJ26" s="1">
        <f t="shared" si="43"/>
        <v>0.66293898224830627</v>
      </c>
      <c r="CK26" s="1">
        <f t="shared" si="44"/>
        <v>-0.22366400063037872</v>
      </c>
      <c r="CL26" s="1">
        <f t="shared" si="45"/>
        <v>0.7066349983215332</v>
      </c>
      <c r="CM26" s="1">
        <f t="shared" si="46"/>
        <v>0.37624600529670715</v>
      </c>
      <c r="CN26" s="1">
        <f t="shared" si="47"/>
        <v>0.9244295060634613</v>
      </c>
      <c r="CO26" s="1">
        <f t="shared" si="48"/>
        <v>-5.8098848909139633E-2</v>
      </c>
      <c r="CP26" s="1">
        <f t="shared" si="49"/>
        <v>6.9304599761962891</v>
      </c>
      <c r="CQ26" s="1">
        <f t="shared" si="50"/>
        <v>8.3553199768066406</v>
      </c>
      <c r="CR26" s="1">
        <f t="shared" si="51"/>
        <v>11.267599582672119</v>
      </c>
      <c r="CS26" s="1">
        <f t="shared" si="52"/>
        <v>0.36254900693893433</v>
      </c>
      <c r="CT26" s="1">
        <f t="shared" si="53"/>
        <v>0.4371345043182373</v>
      </c>
      <c r="CU26" s="1">
        <f t="shared" si="54"/>
        <v>205.79500579833984</v>
      </c>
      <c r="CV26" s="1">
        <f t="shared" si="55"/>
        <v>180.28749847412109</v>
      </c>
      <c r="CW26" s="1">
        <f t="shared" si="56"/>
        <v>14.712600231170654</v>
      </c>
      <c r="CX26" s="1">
        <f t="shared" si="57"/>
        <v>0.93490800261497498</v>
      </c>
      <c r="CY26" s="1">
        <f t="shared" si="58"/>
        <v>2656.110107421875</v>
      </c>
      <c r="DA26" s="1">
        <v>61.368301391601563</v>
      </c>
      <c r="DB26" s="1">
        <v>73.125602722167969</v>
      </c>
      <c r="DC26" s="1">
        <v>45.230499267578125</v>
      </c>
      <c r="DD26" s="1">
        <v>94.820602416992188</v>
      </c>
      <c r="DE26" s="1">
        <v>54.482200622558594</v>
      </c>
      <c r="DF26" s="1">
        <v>30.697200775146484</v>
      </c>
      <c r="DG26" s="1">
        <v>105.20200347900391</v>
      </c>
      <c r="DH26" s="1">
        <v>48.189498901367188</v>
      </c>
      <c r="DI26" s="1">
        <v>26.608800888061523</v>
      </c>
      <c r="DJ26" s="1">
        <v>146.50199890136719</v>
      </c>
      <c r="DK26" s="1">
        <v>19.335800170898437</v>
      </c>
      <c r="DL26" s="1">
        <v>13.869600296020508</v>
      </c>
      <c r="DM26" s="1">
        <v>156.822998046875</v>
      </c>
      <c r="DN26" s="1">
        <v>11.097700119018555</v>
      </c>
      <c r="DO26" s="1">
        <v>11.98289966583252</v>
      </c>
      <c r="DP26" s="1">
        <v>137.00100708007812</v>
      </c>
      <c r="DQ26" s="1">
        <v>21.5177001953125</v>
      </c>
      <c r="DR26" s="1">
        <v>21.481800079345703</v>
      </c>
      <c r="DS26" s="1">
        <v>131.072998046875</v>
      </c>
      <c r="DT26" s="1">
        <v>25.691299438476563</v>
      </c>
      <c r="DU26" s="1">
        <v>23.608999252319336</v>
      </c>
      <c r="DV26" s="1">
        <v>128.03599548339844</v>
      </c>
      <c r="DW26" s="1">
        <v>31.211200714111328</v>
      </c>
      <c r="DX26" s="1">
        <v>20.753000259399414</v>
      </c>
      <c r="DY26" s="1">
        <v>60.50830078125</v>
      </c>
      <c r="DZ26" s="1">
        <v>85.031196594238281</v>
      </c>
      <c r="EA26" s="1">
        <v>34.165500640869141</v>
      </c>
      <c r="EB26" s="1">
        <v>61.150901794433594</v>
      </c>
      <c r="EC26" s="1">
        <v>76.401298522949219</v>
      </c>
      <c r="ED26" s="1">
        <v>33.945098876953125</v>
      </c>
      <c r="EE26" s="1">
        <v>59.596698760986328</v>
      </c>
    </row>
    <row r="27" spans="1:150" x14ac:dyDescent="0.25">
      <c r="A27" s="3" t="s">
        <v>97</v>
      </c>
      <c r="B27" s="3" t="s">
        <v>101</v>
      </c>
      <c r="C27">
        <v>2</v>
      </c>
      <c r="D27">
        <v>5.13</v>
      </c>
      <c r="H27">
        <v>3</v>
      </c>
      <c r="I27">
        <v>2</v>
      </c>
      <c r="J27" t="s">
        <v>100</v>
      </c>
      <c r="K27" t="s">
        <v>100</v>
      </c>
      <c r="L27">
        <v>0</v>
      </c>
      <c r="M27">
        <v>0</v>
      </c>
      <c r="O27" s="1">
        <v>707.9010009765625</v>
      </c>
      <c r="P27" s="1">
        <v>15.444399833679199</v>
      </c>
      <c r="Q27" s="1">
        <v>19.071800231933594</v>
      </c>
      <c r="R27" s="1">
        <v>12.97700023651123</v>
      </c>
      <c r="S27" s="1">
        <v>12.166999816894531</v>
      </c>
      <c r="T27" s="1">
        <v>14.984399795532227</v>
      </c>
      <c r="U27" s="1">
        <v>21.270900726318359</v>
      </c>
      <c r="V27" s="1">
        <v>186.78700256347656</v>
      </c>
      <c r="W27" s="1">
        <v>196.20199584960937</v>
      </c>
      <c r="X27" s="1">
        <v>11.372200012207031</v>
      </c>
      <c r="Y27" s="1">
        <v>0.13351400196552277</v>
      </c>
      <c r="Z27" s="1">
        <v>-0.30967101454734802</v>
      </c>
      <c r="AA27" s="1">
        <v>-0.94142299890518188</v>
      </c>
      <c r="AB27" s="1">
        <v>0.89044499397277832</v>
      </c>
      <c r="AC27" s="1">
        <v>-0.37953001260757446</v>
      </c>
      <c r="AD27" s="1">
        <v>0.2511259913444519</v>
      </c>
      <c r="AE27" s="1">
        <v>0.43506398797035217</v>
      </c>
      <c r="AF27" s="1">
        <v>0.871815025806427</v>
      </c>
      <c r="AG27" s="1">
        <v>-0.22507199645042419</v>
      </c>
      <c r="AH27" s="1">
        <v>5.7593898773193359</v>
      </c>
      <c r="AI27" s="1">
        <v>7.3853998184204102</v>
      </c>
      <c r="AJ27" s="1">
        <v>9.2764501571655273</v>
      </c>
      <c r="AK27" s="1">
        <v>0.40978500247001648</v>
      </c>
      <c r="AL27" s="1">
        <v>0.37086001038551331</v>
      </c>
      <c r="AM27" s="1">
        <v>186.78700256347656</v>
      </c>
      <c r="AN27" s="1">
        <v>196.20199584960937</v>
      </c>
      <c r="AO27" s="1">
        <v>11.372200012207031</v>
      </c>
      <c r="AP27" s="1">
        <v>0.94160598516464233</v>
      </c>
      <c r="AQ27" s="1">
        <v>1618.2099609375</v>
      </c>
      <c r="AS27" s="1">
        <v>858.2459716796875</v>
      </c>
      <c r="AT27" s="1">
        <v>16.359600067138672</v>
      </c>
      <c r="AU27" s="1">
        <v>19.76609992980957</v>
      </c>
      <c r="AV27" s="1">
        <v>14.881799697875977</v>
      </c>
      <c r="AW27" s="1">
        <v>13.863400459289551</v>
      </c>
      <c r="AX27" s="1">
        <v>15.918700218200684</v>
      </c>
      <c r="AY27" s="1">
        <v>22.934999465942383</v>
      </c>
      <c r="AZ27" s="1">
        <v>186.81700134277344</v>
      </c>
      <c r="BA27" s="1">
        <v>196.00199890136719</v>
      </c>
      <c r="BB27" s="1">
        <v>11.568099975585938</v>
      </c>
      <c r="BC27" s="1">
        <v>-0.21857599914073944</v>
      </c>
      <c r="BD27" s="1">
        <v>0.44827601313591003</v>
      </c>
      <c r="BE27" s="1">
        <v>0.8667600154876709</v>
      </c>
      <c r="BF27" s="1">
        <v>0.89291298389434814</v>
      </c>
      <c r="BG27" s="1">
        <v>-0.26640599966049194</v>
      </c>
      <c r="BH27" s="1">
        <v>0.36295199394226074</v>
      </c>
      <c r="BI27" s="1">
        <v>0.39361199736595154</v>
      </c>
      <c r="BJ27" s="1">
        <v>0.85327398777008057</v>
      </c>
      <c r="BK27" s="1">
        <v>-0.34204098582267761</v>
      </c>
      <c r="BL27" s="1">
        <v>6.5720701217651367</v>
      </c>
      <c r="BM27" s="1">
        <v>7.7566299438476563</v>
      </c>
      <c r="BN27" s="1">
        <v>10.389399528503418</v>
      </c>
      <c r="BO27" s="1">
        <v>0.34797400236129761</v>
      </c>
      <c r="BP27" s="1">
        <v>0.43563199043273926</v>
      </c>
      <c r="BQ27" s="1">
        <v>186.81700134277344</v>
      </c>
      <c r="BR27" s="1">
        <v>196.00199890136719</v>
      </c>
      <c r="BS27" s="1">
        <v>11.568099975585938</v>
      </c>
      <c r="BT27" s="1">
        <v>0.93928200006484985</v>
      </c>
      <c r="BU27" s="1">
        <v>2152.219970703125</v>
      </c>
      <c r="BV27" s="1"/>
      <c r="BW27" s="1">
        <f t="shared" si="30"/>
        <v>783.073486328125</v>
      </c>
      <c r="BX27" s="1">
        <f t="shared" si="31"/>
        <v>15.901999950408936</v>
      </c>
      <c r="BY27" s="1">
        <f t="shared" si="32"/>
        <v>19.418950080871582</v>
      </c>
      <c r="BZ27" s="1">
        <f t="shared" si="33"/>
        <v>13.929399967193604</v>
      </c>
      <c r="CA27" s="1">
        <f t="shared" si="34"/>
        <v>13.015200138092041</v>
      </c>
      <c r="CB27" s="1">
        <f t="shared" si="35"/>
        <v>15.451550006866455</v>
      </c>
      <c r="CC27" s="1">
        <f t="shared" si="36"/>
        <v>22.102950096130371</v>
      </c>
      <c r="CD27" s="1">
        <f t="shared" si="37"/>
        <v>186.802001953125</v>
      </c>
      <c r="CE27" s="1">
        <f t="shared" si="38"/>
        <v>196.10199737548828</v>
      </c>
      <c r="CF27" s="1">
        <f t="shared" si="39"/>
        <v>11.470149993896484</v>
      </c>
      <c r="CG27" s="1">
        <f t="shared" si="40"/>
        <v>-4.2530998587608337E-2</v>
      </c>
      <c r="CH27" s="1">
        <f t="shared" si="41"/>
        <v>6.9302499294281006E-2</v>
      </c>
      <c r="CI27" s="1">
        <f t="shared" si="42"/>
        <v>-3.7331491708755493E-2</v>
      </c>
      <c r="CJ27" s="1">
        <f t="shared" si="43"/>
        <v>0.89167898893356323</v>
      </c>
      <c r="CK27" s="1">
        <f t="shared" si="44"/>
        <v>-0.3229680061340332</v>
      </c>
      <c r="CL27" s="1">
        <f t="shared" si="45"/>
        <v>0.30703899264335632</v>
      </c>
      <c r="CM27" s="1">
        <f t="shared" si="46"/>
        <v>0.41433799266815186</v>
      </c>
      <c r="CN27" s="1">
        <f t="shared" si="47"/>
        <v>0.86254450678825378</v>
      </c>
      <c r="CO27" s="1">
        <f t="shared" si="48"/>
        <v>-0.2835564911365509</v>
      </c>
      <c r="CP27" s="1">
        <f t="shared" si="49"/>
        <v>6.1657299995422363</v>
      </c>
      <c r="CQ27" s="1">
        <f t="shared" si="50"/>
        <v>7.5710148811340332</v>
      </c>
      <c r="CR27" s="1">
        <f t="shared" si="51"/>
        <v>9.8329248428344727</v>
      </c>
      <c r="CS27" s="1">
        <f t="shared" si="52"/>
        <v>0.37887950241565704</v>
      </c>
      <c r="CT27" s="1">
        <f t="shared" si="53"/>
        <v>0.40324600040912628</v>
      </c>
      <c r="CU27" s="1">
        <f t="shared" si="54"/>
        <v>186.802001953125</v>
      </c>
      <c r="CV27" s="1">
        <f t="shared" si="55"/>
        <v>196.10199737548828</v>
      </c>
      <c r="CW27" s="1">
        <f t="shared" si="56"/>
        <v>11.470149993896484</v>
      </c>
      <c r="CX27" s="1">
        <f t="shared" si="57"/>
        <v>0.94044399261474609</v>
      </c>
      <c r="CY27" s="1">
        <f t="shared" si="58"/>
        <v>1885.2149658203125</v>
      </c>
      <c r="DA27" s="1">
        <v>66.116096496582031</v>
      </c>
      <c r="DB27" s="1">
        <v>63.607200622558594</v>
      </c>
      <c r="DC27" s="1">
        <v>54.176300048828125</v>
      </c>
      <c r="DD27" s="1">
        <v>56.678298950195312</v>
      </c>
      <c r="DE27" s="1">
        <v>73.932502746582031</v>
      </c>
      <c r="DF27" s="1">
        <v>49.58599853515625</v>
      </c>
      <c r="DG27" s="1">
        <v>102.82700347900391</v>
      </c>
      <c r="DH27" s="1">
        <v>48.821998596191406</v>
      </c>
      <c r="DI27" s="1">
        <v>30.963300704956055</v>
      </c>
      <c r="DJ27" s="1">
        <v>102.68399810791016</v>
      </c>
      <c r="DK27" s="1">
        <v>52.835899353027344</v>
      </c>
      <c r="DL27" s="1">
        <v>22.546699523925781</v>
      </c>
      <c r="DM27" s="1">
        <v>154.26499938964844</v>
      </c>
      <c r="DN27" s="1">
        <v>13.418600082397461</v>
      </c>
      <c r="DO27" s="1">
        <v>11.900899887084961</v>
      </c>
      <c r="DP27" s="1">
        <v>144.14199829101562</v>
      </c>
      <c r="DQ27" s="1">
        <v>18.743099212646484</v>
      </c>
      <c r="DR27" s="1">
        <v>15.864899635314941</v>
      </c>
      <c r="DS27" s="1">
        <v>163.94900512695312</v>
      </c>
      <c r="DT27" s="1">
        <v>9.2123003005981445</v>
      </c>
      <c r="DU27" s="1">
        <v>6.8957700729370117</v>
      </c>
      <c r="DV27" s="1">
        <v>108.94400024414062</v>
      </c>
      <c r="DW27" s="1">
        <v>42.927700042724609</v>
      </c>
      <c r="DX27" s="1">
        <v>27.77239990234375</v>
      </c>
      <c r="DY27" s="1">
        <v>91.334297180175781</v>
      </c>
    </row>
    <row r="28" spans="1:150" x14ac:dyDescent="0.25">
      <c r="A28" s="3" t="s">
        <v>97</v>
      </c>
      <c r="B28" s="3" t="s">
        <v>101</v>
      </c>
      <c r="C28">
        <v>3</v>
      </c>
      <c r="D28">
        <v>4.05</v>
      </c>
      <c r="H28">
        <v>2</v>
      </c>
      <c r="I28">
        <v>0</v>
      </c>
      <c r="J28" t="s">
        <v>100</v>
      </c>
      <c r="K28" t="s">
        <v>100</v>
      </c>
      <c r="L28">
        <v>1</v>
      </c>
      <c r="M28">
        <v>0</v>
      </c>
      <c r="O28" s="1">
        <v>978.42999267578125</v>
      </c>
      <c r="P28" s="1">
        <v>20.101200103759766</v>
      </c>
      <c r="Q28" s="1">
        <v>23.325000762939453</v>
      </c>
      <c r="R28" s="1">
        <v>15.247699737548828</v>
      </c>
      <c r="S28" s="1">
        <v>15.56980037689209</v>
      </c>
      <c r="T28" s="1">
        <v>17.998199462890625</v>
      </c>
      <c r="U28" s="1">
        <v>25.77239990234375</v>
      </c>
      <c r="V28" s="1">
        <v>168.91000366210937</v>
      </c>
      <c r="W28" s="1">
        <v>194.44200134277344</v>
      </c>
      <c r="X28" s="1">
        <v>17.769899368286133</v>
      </c>
      <c r="Y28" s="1">
        <v>-4.0978599339723587E-2</v>
      </c>
      <c r="Z28" s="1">
        <v>0.24471600353717804</v>
      </c>
      <c r="AA28" s="1">
        <v>0.96872901916503906</v>
      </c>
      <c r="AB28" s="1">
        <v>0.81927597522735596</v>
      </c>
      <c r="AC28" s="1">
        <v>-0.54675102233886719</v>
      </c>
      <c r="AD28" s="1">
        <v>0.17277400195598602</v>
      </c>
      <c r="AE28" s="1">
        <v>-0.57193398475646973</v>
      </c>
      <c r="AF28" s="1">
        <v>-0.80073601007461548</v>
      </c>
      <c r="AG28" s="1">
        <v>0.17808400094509125</v>
      </c>
      <c r="AH28" s="1">
        <v>7.122189998626709</v>
      </c>
      <c r="AI28" s="1">
        <v>9.0044898986816406</v>
      </c>
      <c r="AJ28" s="1">
        <v>10.28279972076416</v>
      </c>
      <c r="AK28" s="1">
        <v>0.3966430127620697</v>
      </c>
      <c r="AL28" s="1">
        <v>0.28996101021766663</v>
      </c>
      <c r="AM28" s="1">
        <v>168.91000366210937</v>
      </c>
      <c r="AN28" s="1">
        <v>194.44200134277344</v>
      </c>
      <c r="AO28" s="1">
        <v>17.769899368286133</v>
      </c>
      <c r="AP28" s="1">
        <v>0.94110798835754395</v>
      </c>
      <c r="AQ28" s="1">
        <v>2627.409912109375</v>
      </c>
      <c r="AS28" s="1">
        <v>1008.02001953125</v>
      </c>
      <c r="AT28" s="1">
        <v>20.546300888061523</v>
      </c>
      <c r="AU28" s="1">
        <v>23.310800552368164</v>
      </c>
      <c r="AV28" s="1">
        <v>15.185000419616699</v>
      </c>
      <c r="AW28" s="1">
        <v>15.904600143432617</v>
      </c>
      <c r="AX28" s="1">
        <v>17.676599502563477</v>
      </c>
      <c r="AY28" s="1">
        <v>25.845600128173828</v>
      </c>
      <c r="AZ28" s="1">
        <v>168.86799621582031</v>
      </c>
      <c r="BA28" s="1">
        <v>194.31399536132812</v>
      </c>
      <c r="BB28" s="1">
        <v>17.82550048828125</v>
      </c>
      <c r="BC28" s="1">
        <v>-0.12414900213479996</v>
      </c>
      <c r="BD28" s="1">
        <v>0.31698301434516907</v>
      </c>
      <c r="BE28" s="1">
        <v>0.94027101993560791</v>
      </c>
      <c r="BF28" s="1">
        <v>0.8086240291595459</v>
      </c>
      <c r="BG28" s="1">
        <v>-0.51687300205230713</v>
      </c>
      <c r="BH28" s="1">
        <v>0.28101500868797302</v>
      </c>
      <c r="BI28" s="1">
        <v>0.57507699728012085</v>
      </c>
      <c r="BJ28" s="1">
        <v>0.79521298408508301</v>
      </c>
      <c r="BK28" s="1">
        <v>-0.19215099513530731</v>
      </c>
      <c r="BL28" s="1">
        <v>7.2871298789978027</v>
      </c>
      <c r="BM28" s="1">
        <v>8.8913602828979492</v>
      </c>
      <c r="BN28" s="1">
        <v>10.785099983215332</v>
      </c>
      <c r="BO28" s="1">
        <v>0.36935999989509583</v>
      </c>
      <c r="BP28" s="1">
        <v>0.34709298610687256</v>
      </c>
      <c r="BQ28" s="1">
        <v>168.86799621582031</v>
      </c>
      <c r="BR28" s="1">
        <v>194.31399536132812</v>
      </c>
      <c r="BS28" s="1">
        <v>17.82550048828125</v>
      </c>
      <c r="BT28" s="1">
        <v>0.91601401567459106</v>
      </c>
      <c r="BU28" s="1">
        <v>2638.35009765625</v>
      </c>
      <c r="BV28" s="1"/>
      <c r="BW28" s="1">
        <f t="shared" si="30"/>
        <v>993.22500610351562</v>
      </c>
      <c r="BX28" s="1">
        <f t="shared" si="31"/>
        <v>20.323750495910645</v>
      </c>
      <c r="BY28" s="1">
        <f t="shared" si="32"/>
        <v>23.317900657653809</v>
      </c>
      <c r="BZ28" s="1">
        <f t="shared" si="33"/>
        <v>15.216350078582764</v>
      </c>
      <c r="CA28" s="1">
        <f t="shared" si="34"/>
        <v>15.737200260162354</v>
      </c>
      <c r="CB28" s="1">
        <f t="shared" si="35"/>
        <v>17.837399482727051</v>
      </c>
      <c r="CC28" s="1">
        <f t="shared" si="36"/>
        <v>25.809000015258789</v>
      </c>
      <c r="CD28" s="1">
        <f t="shared" si="37"/>
        <v>168.88899993896484</v>
      </c>
      <c r="CE28" s="1">
        <f t="shared" si="38"/>
        <v>194.37799835205078</v>
      </c>
      <c r="CF28" s="1">
        <f t="shared" si="39"/>
        <v>17.797699928283691</v>
      </c>
      <c r="CG28" s="1">
        <f t="shared" si="40"/>
        <v>-8.2563800737261772E-2</v>
      </c>
      <c r="CH28" s="1">
        <f t="shared" si="41"/>
        <v>0.28084950894117355</v>
      </c>
      <c r="CI28" s="1">
        <f t="shared" si="42"/>
        <v>0.95450001955032349</v>
      </c>
      <c r="CJ28" s="1">
        <f t="shared" si="43"/>
        <v>0.81395000219345093</v>
      </c>
      <c r="CK28" s="1">
        <f t="shared" si="44"/>
        <v>-0.53181201219558716</v>
      </c>
      <c r="CL28" s="1">
        <f t="shared" si="45"/>
        <v>0.22689450532197952</v>
      </c>
      <c r="CM28" s="1">
        <f t="shared" si="46"/>
        <v>1.5715062618255615E-3</v>
      </c>
      <c r="CN28" s="1">
        <f t="shared" si="47"/>
        <v>-2.7615129947662354E-3</v>
      </c>
      <c r="CO28" s="1">
        <f t="shared" si="48"/>
        <v>-7.0334970951080322E-3</v>
      </c>
      <c r="CP28" s="1">
        <f t="shared" si="49"/>
        <v>7.2046599388122559</v>
      </c>
      <c r="CQ28" s="1">
        <f t="shared" si="50"/>
        <v>8.9479250907897949</v>
      </c>
      <c r="CR28" s="1">
        <f t="shared" si="51"/>
        <v>10.533949851989746</v>
      </c>
      <c r="CS28" s="1">
        <f t="shared" si="52"/>
        <v>0.38300150632858276</v>
      </c>
      <c r="CT28" s="1">
        <f t="shared" si="53"/>
        <v>0.31852699816226959</v>
      </c>
      <c r="CU28" s="1">
        <f t="shared" si="54"/>
        <v>168.88899993896484</v>
      </c>
      <c r="CV28" s="1">
        <f t="shared" si="55"/>
        <v>194.37799835205078</v>
      </c>
      <c r="CW28" s="1">
        <f t="shared" si="56"/>
        <v>17.797699928283691</v>
      </c>
      <c r="CX28" s="1">
        <f t="shared" si="57"/>
        <v>0.9285610020160675</v>
      </c>
      <c r="CY28" s="1">
        <f t="shared" si="58"/>
        <v>2632.8800048828125</v>
      </c>
      <c r="DA28" s="1">
        <v>100.53900146484375</v>
      </c>
      <c r="DB28" s="1">
        <v>51.066398620605469</v>
      </c>
      <c r="DC28" s="1">
        <v>28.334999084472656</v>
      </c>
      <c r="DD28" s="1">
        <v>77.238899230957031</v>
      </c>
      <c r="DE28" s="1">
        <v>74.687698364257813</v>
      </c>
      <c r="DF28" s="1">
        <v>28.073299407958984</v>
      </c>
      <c r="DG28" s="1">
        <v>103.11799621582031</v>
      </c>
      <c r="DH28" s="1">
        <v>46.7239990234375</v>
      </c>
      <c r="DI28" s="1">
        <v>29.996700286865234</v>
      </c>
      <c r="DJ28" s="1">
        <v>146.21400451660156</v>
      </c>
      <c r="DK28" s="1">
        <v>17.871200561523438</v>
      </c>
      <c r="DL28" s="1">
        <v>16.089899063110352</v>
      </c>
      <c r="DM28" s="1">
        <v>162.98599243164062</v>
      </c>
      <c r="DN28" s="1">
        <v>9.0761203765869141</v>
      </c>
      <c r="DO28" s="1">
        <v>7.9374399185180664</v>
      </c>
      <c r="DP28" s="1">
        <v>144.83099365234375</v>
      </c>
      <c r="DQ28" s="1">
        <v>18.719100952148438</v>
      </c>
      <c r="DR28" s="1">
        <v>16.450399398803711</v>
      </c>
      <c r="DS28" s="1">
        <v>118.927001953125</v>
      </c>
    </row>
    <row r="29" spans="1:150" x14ac:dyDescent="0.25">
      <c r="A29" s="3" t="s">
        <v>106</v>
      </c>
      <c r="B29" s="3" t="s">
        <v>107</v>
      </c>
      <c r="C29">
        <v>1</v>
      </c>
      <c r="D29">
        <v>4.5599999999999996</v>
      </c>
      <c r="H29">
        <v>5</v>
      </c>
      <c r="I29">
        <v>2</v>
      </c>
      <c r="J29" t="s">
        <v>100</v>
      </c>
      <c r="K29" t="s">
        <v>100</v>
      </c>
      <c r="L29">
        <v>1</v>
      </c>
      <c r="M29">
        <v>1</v>
      </c>
      <c r="O29" s="1">
        <v>1089.1099853515625</v>
      </c>
      <c r="P29" s="1">
        <v>20.560800552368164</v>
      </c>
      <c r="Q29" s="1">
        <v>29.249399185180664</v>
      </c>
      <c r="R29" s="1">
        <v>12.68220043182373</v>
      </c>
      <c r="S29" s="1">
        <v>12.442099571228027</v>
      </c>
      <c r="T29" s="1">
        <v>17.28230094909668</v>
      </c>
      <c r="U29" s="1">
        <v>33.740299224853516</v>
      </c>
      <c r="V29" s="1">
        <v>192.7239990234375</v>
      </c>
      <c r="W29" s="1">
        <v>113.53800201416016</v>
      </c>
      <c r="X29" s="1">
        <v>53.094398498535156</v>
      </c>
      <c r="Y29" s="1">
        <v>0.1410910040140152</v>
      </c>
      <c r="Z29" s="1">
        <v>-7.2917401790618896E-2</v>
      </c>
      <c r="AA29" s="1">
        <v>-0.98730802536010742</v>
      </c>
      <c r="AB29" s="1">
        <v>0.88788497447967529</v>
      </c>
      <c r="AC29" s="1">
        <v>0.45044100284576416</v>
      </c>
      <c r="AD29" s="1">
        <v>9.3616098165512085E-2</v>
      </c>
      <c r="AE29" s="1">
        <v>0.43789801001548767</v>
      </c>
      <c r="AF29" s="1">
        <v>-0.88982397317886353</v>
      </c>
      <c r="AG29" s="1">
        <v>0.12829600274562836</v>
      </c>
      <c r="AH29" s="1">
        <v>5.8062601089477539</v>
      </c>
      <c r="AI29" s="1">
        <v>8.3088703155517578</v>
      </c>
      <c r="AJ29" s="1">
        <v>14.454000473022461</v>
      </c>
      <c r="AK29" s="1">
        <v>0.37625199556350708</v>
      </c>
      <c r="AL29" s="1">
        <v>0.49483999609947205</v>
      </c>
      <c r="AM29" s="1">
        <v>192.7239990234375</v>
      </c>
      <c r="AN29" s="1">
        <v>113.53800201416016</v>
      </c>
      <c r="AO29" s="1">
        <v>53.094398498535156</v>
      </c>
      <c r="AP29" s="1">
        <v>0.88059902191162109</v>
      </c>
      <c r="AQ29" s="1">
        <v>2792.85009765625</v>
      </c>
      <c r="AS29" s="1">
        <v>1184.260009765625</v>
      </c>
      <c r="AT29" s="1">
        <v>23.22599983215332</v>
      </c>
      <c r="AU29" s="1">
        <v>31.304899215698242</v>
      </c>
      <c r="AV29" s="1">
        <v>12.22130012512207</v>
      </c>
      <c r="AW29" s="1">
        <v>12.128199577331543</v>
      </c>
      <c r="AX29" s="1">
        <v>17.749200820922852</v>
      </c>
      <c r="AY29" s="1">
        <v>37.389598846435547</v>
      </c>
      <c r="AZ29" s="1">
        <v>192.50100708007812</v>
      </c>
      <c r="BA29" s="1">
        <v>113.70500183105469</v>
      </c>
      <c r="BB29" s="1">
        <v>53.052898406982422</v>
      </c>
      <c r="BC29" s="1">
        <v>0.14092600345611572</v>
      </c>
      <c r="BD29" s="1">
        <v>-7.1205303072929382E-2</v>
      </c>
      <c r="BE29" s="1">
        <v>-0.98745602369308472</v>
      </c>
      <c r="BF29" s="1">
        <v>0.87582999467849731</v>
      </c>
      <c r="BG29" s="1">
        <v>0.47399801015853882</v>
      </c>
      <c r="BH29" s="1">
        <v>9.081520140171051E-2</v>
      </c>
      <c r="BI29" s="1">
        <v>0.46158498525619507</v>
      </c>
      <c r="BJ29" s="1">
        <v>-0.87764197587966919</v>
      </c>
      <c r="BK29" s="1">
        <v>0.12916199862957001</v>
      </c>
      <c r="BL29" s="1">
        <v>5.6736898422241211</v>
      </c>
      <c r="BM29" s="1">
        <v>8.3864803314208984</v>
      </c>
      <c r="BN29" s="1">
        <v>16.076900482177734</v>
      </c>
      <c r="BO29" s="1">
        <v>0.34404700994491577</v>
      </c>
      <c r="BP29" s="1">
        <v>0.50342202186584473</v>
      </c>
      <c r="BQ29" s="1">
        <v>192.50100708007812</v>
      </c>
      <c r="BR29" s="1">
        <v>113.70500183105469</v>
      </c>
      <c r="BS29" s="1">
        <v>53.052898406982422</v>
      </c>
      <c r="BT29" s="1">
        <v>0.84629499912261963</v>
      </c>
      <c r="BU29" s="1">
        <v>2983.5</v>
      </c>
      <c r="BV29" s="1"/>
      <c r="BW29" s="1">
        <f t="shared" si="30"/>
        <v>1136.6849975585937</v>
      </c>
      <c r="BX29" s="1">
        <f t="shared" si="31"/>
        <v>21.893400192260742</v>
      </c>
      <c r="BY29" s="1">
        <f t="shared" si="32"/>
        <v>30.277149200439453</v>
      </c>
      <c r="BZ29" s="1">
        <f t="shared" si="33"/>
        <v>12.4517502784729</v>
      </c>
      <c r="CA29" s="1">
        <f t="shared" si="34"/>
        <v>12.285149574279785</v>
      </c>
      <c r="CB29" s="1">
        <f t="shared" si="35"/>
        <v>17.515750885009766</v>
      </c>
      <c r="CC29" s="1">
        <f t="shared" si="36"/>
        <v>35.564949035644531</v>
      </c>
      <c r="CD29" s="1">
        <f t="shared" si="37"/>
        <v>192.61250305175781</v>
      </c>
      <c r="CE29" s="1">
        <f t="shared" si="38"/>
        <v>113.62150192260742</v>
      </c>
      <c r="CF29" s="1">
        <f t="shared" si="39"/>
        <v>53.073648452758789</v>
      </c>
      <c r="CG29" s="1">
        <f t="shared" si="40"/>
        <v>0.14100850373506546</v>
      </c>
      <c r="CH29" s="1">
        <f t="shared" si="41"/>
        <v>-7.2061352431774139E-2</v>
      </c>
      <c r="CI29" s="1">
        <f t="shared" si="42"/>
        <v>-0.98738202452659607</v>
      </c>
      <c r="CJ29" s="1">
        <f t="shared" si="43"/>
        <v>0.8818574845790863</v>
      </c>
      <c r="CK29" s="1">
        <f t="shared" si="44"/>
        <v>0.46221950650215149</v>
      </c>
      <c r="CL29" s="1">
        <f t="shared" si="45"/>
        <v>9.2215649783611298E-2</v>
      </c>
      <c r="CM29" s="1">
        <f t="shared" si="46"/>
        <v>0.44974149763584137</v>
      </c>
      <c r="CN29" s="1">
        <f t="shared" si="47"/>
        <v>-0.88373297452926636</v>
      </c>
      <c r="CO29" s="1">
        <f t="shared" si="48"/>
        <v>0.12872900068759918</v>
      </c>
      <c r="CP29" s="1">
        <f t="shared" si="49"/>
        <v>5.7399749755859375</v>
      </c>
      <c r="CQ29" s="1">
        <f t="shared" si="50"/>
        <v>8.3476753234863281</v>
      </c>
      <c r="CR29" s="1">
        <f t="shared" si="51"/>
        <v>15.265450477600098</v>
      </c>
      <c r="CS29" s="1">
        <f t="shared" si="52"/>
        <v>0.36014950275421143</v>
      </c>
      <c r="CT29" s="1">
        <f t="shared" si="53"/>
        <v>0.49913100898265839</v>
      </c>
      <c r="CU29" s="1">
        <f t="shared" si="54"/>
        <v>192.61250305175781</v>
      </c>
      <c r="CV29" s="1">
        <f t="shared" si="55"/>
        <v>113.62150192260742</v>
      </c>
      <c r="CW29" s="1">
        <f t="shared" si="56"/>
        <v>53.073648452758789</v>
      </c>
      <c r="CX29" s="1">
        <f t="shared" si="57"/>
        <v>0.86344701051712036</v>
      </c>
      <c r="CY29" s="1">
        <f t="shared" si="58"/>
        <v>2888.175048828125</v>
      </c>
      <c r="DA29" s="1">
        <v>103.63999938964844</v>
      </c>
      <c r="DB29" s="1">
        <v>42.207698822021484</v>
      </c>
      <c r="DC29" s="1">
        <v>34.394699096679687</v>
      </c>
      <c r="DD29" s="1">
        <v>130.13999938964844</v>
      </c>
      <c r="DE29" s="1">
        <v>29.591299057006836</v>
      </c>
      <c r="DF29" s="1">
        <v>19.301300048828125</v>
      </c>
      <c r="DG29" s="1">
        <v>61.951999664306641</v>
      </c>
      <c r="DH29" s="1">
        <v>64.242897033691406</v>
      </c>
      <c r="DI29" s="1">
        <v>55.588798522949219</v>
      </c>
      <c r="DJ29" s="1">
        <v>98.709602355957031</v>
      </c>
      <c r="DK29" s="1">
        <v>56.11920166015625</v>
      </c>
      <c r="DL29" s="1">
        <v>19.841299057006836</v>
      </c>
      <c r="DM29" s="1">
        <v>83.354103088378906</v>
      </c>
      <c r="DN29" s="1">
        <v>70.109901428222656</v>
      </c>
      <c r="DO29" s="1">
        <v>31.129100799560547</v>
      </c>
      <c r="DP29" s="1">
        <v>114.60500335693359</v>
      </c>
      <c r="DQ29" s="1">
        <v>38.224201202392578</v>
      </c>
      <c r="DR29" s="1">
        <v>27.53380012512207</v>
      </c>
      <c r="DS29" s="1">
        <v>84.965599060058594</v>
      </c>
      <c r="DT29" s="1">
        <v>53.694999694824219</v>
      </c>
      <c r="DU29" s="1">
        <v>41.237800598144531</v>
      </c>
      <c r="DV29" s="1">
        <v>101.72699737548828</v>
      </c>
      <c r="DW29" s="1">
        <v>46.079200744628906</v>
      </c>
      <c r="DX29" s="1">
        <v>31.894800186157227</v>
      </c>
      <c r="DY29" s="1">
        <v>171.052001953125</v>
      </c>
      <c r="DZ29" s="1">
        <v>4.6055998802185059</v>
      </c>
      <c r="EA29" s="1">
        <v>5.2685298919677734</v>
      </c>
      <c r="EB29" s="1">
        <v>163.42900085449219</v>
      </c>
      <c r="EC29" s="1">
        <v>9.2021598815917969</v>
      </c>
      <c r="ED29" s="1">
        <v>6.1869997978210449</v>
      </c>
      <c r="EE29" s="1">
        <v>133.68800354003906</v>
      </c>
    </row>
    <row r="30" spans="1:150" x14ac:dyDescent="0.25">
      <c r="A30" s="3" t="s">
        <v>106</v>
      </c>
      <c r="B30" s="3" t="s">
        <v>107</v>
      </c>
      <c r="C30">
        <v>2</v>
      </c>
      <c r="D30">
        <v>2.79</v>
      </c>
      <c r="H30">
        <v>1</v>
      </c>
      <c r="I30">
        <v>0</v>
      </c>
      <c r="J30">
        <v>262</v>
      </c>
      <c r="K30">
        <v>742</v>
      </c>
      <c r="L30">
        <v>0</v>
      </c>
      <c r="M30">
        <v>1</v>
      </c>
      <c r="O30" s="1">
        <v>825.99700927734375</v>
      </c>
      <c r="P30" s="1">
        <v>20.235000610351563</v>
      </c>
      <c r="Q30" s="1">
        <v>15.365799903869629</v>
      </c>
      <c r="R30" s="1">
        <v>15.600600242614746</v>
      </c>
      <c r="S30" s="1">
        <v>14.169099807739258</v>
      </c>
      <c r="T30" s="1">
        <v>15.439800262451172</v>
      </c>
      <c r="U30" s="1">
        <v>21.827499389648438</v>
      </c>
      <c r="V30" s="1">
        <v>160.73199462890625</v>
      </c>
      <c r="W30" s="1">
        <v>196.66099548339844</v>
      </c>
      <c r="X30" s="1">
        <v>43.414299011230469</v>
      </c>
      <c r="Y30" s="1">
        <v>0.29114899039268494</v>
      </c>
      <c r="Z30" s="1">
        <v>-0.89969098567962646</v>
      </c>
      <c r="AA30" s="1">
        <v>-0.32524999976158142</v>
      </c>
      <c r="AB30" s="1">
        <v>0.14935800433158875</v>
      </c>
      <c r="AC30" s="1">
        <v>0.3785569965839386</v>
      </c>
      <c r="AD30" s="1">
        <v>-0.91344797611236572</v>
      </c>
      <c r="AE30" s="1">
        <v>-0.9449470043182373</v>
      </c>
      <c r="AF30" s="1">
        <v>-0.21737100183963776</v>
      </c>
      <c r="AG30" s="1">
        <v>-0.24459199607372284</v>
      </c>
      <c r="AH30" s="1">
        <v>6.9320502281188965</v>
      </c>
      <c r="AI30" s="1">
        <v>7.419950008392334</v>
      </c>
      <c r="AJ30" s="1">
        <v>10.155599594116211</v>
      </c>
      <c r="AK30" s="1">
        <v>0.27318099141120911</v>
      </c>
      <c r="AL30" s="1">
        <v>0.46616598963737488</v>
      </c>
      <c r="AM30" s="1">
        <v>160.73199462890625</v>
      </c>
      <c r="AN30" s="1">
        <v>196.66099548339844</v>
      </c>
      <c r="AO30" s="1">
        <v>43.414299011230469</v>
      </c>
      <c r="AP30" s="1">
        <v>0.94060999155044556</v>
      </c>
      <c r="AQ30" s="1">
        <v>2036.3599853515625</v>
      </c>
      <c r="AS30" s="1">
        <v>814.89202880859375</v>
      </c>
      <c r="AT30" s="1">
        <v>20.407600402832031</v>
      </c>
      <c r="AU30" s="1">
        <v>15.488800048828125</v>
      </c>
      <c r="AV30" s="1">
        <v>15.329500198364258</v>
      </c>
      <c r="AW30" s="1">
        <v>14.41409969329834</v>
      </c>
      <c r="AX30" s="1">
        <v>15.086600303649902</v>
      </c>
      <c r="AY30" s="1">
        <v>21.925100326538086</v>
      </c>
      <c r="AZ30" s="1">
        <v>160.8070068359375</v>
      </c>
      <c r="BA30" s="1">
        <v>196.62699890136719</v>
      </c>
      <c r="BB30" s="1">
        <v>43.395698547363281</v>
      </c>
      <c r="BC30" s="1">
        <v>0.30816298723220825</v>
      </c>
      <c r="BD30" s="1">
        <v>-0.82281899452209473</v>
      </c>
      <c r="BE30" s="1">
        <v>-0.47749799489974976</v>
      </c>
      <c r="BF30" s="1">
        <v>0.10085699707269669</v>
      </c>
      <c r="BG30" s="1">
        <v>0.52735298871994019</v>
      </c>
      <c r="BH30" s="1">
        <v>-0.84363901615142822</v>
      </c>
      <c r="BI30" s="1">
        <v>-0.9459720253944397</v>
      </c>
      <c r="BJ30" s="1">
        <v>-0.21181899309158325</v>
      </c>
      <c r="BK30" s="1">
        <v>-0.24549800157546997</v>
      </c>
      <c r="BL30" s="1">
        <v>6.9280800819396973</v>
      </c>
      <c r="BM30" s="1">
        <v>7.1433200836181641</v>
      </c>
      <c r="BN30" s="1">
        <v>10.239899635314941</v>
      </c>
      <c r="BO30" s="1">
        <v>0.25151199102401733</v>
      </c>
      <c r="BP30" s="1">
        <v>0.51165497303009033</v>
      </c>
      <c r="BQ30" s="1">
        <v>160.8070068359375</v>
      </c>
      <c r="BR30" s="1">
        <v>196.62699890136719</v>
      </c>
      <c r="BS30" s="1">
        <v>43.395698547363281</v>
      </c>
      <c r="BT30" s="1">
        <v>0.93611699342727661</v>
      </c>
      <c r="BU30" s="1">
        <v>1981.1600341796875</v>
      </c>
      <c r="BV30" s="1"/>
      <c r="BW30" s="1">
        <f t="shared" si="30"/>
        <v>820.44451904296875</v>
      </c>
      <c r="BX30" s="1">
        <f t="shared" si="31"/>
        <v>20.321300506591797</v>
      </c>
      <c r="BY30" s="1">
        <f t="shared" si="32"/>
        <v>15.427299976348877</v>
      </c>
      <c r="BZ30" s="1">
        <f t="shared" si="33"/>
        <v>15.465050220489502</v>
      </c>
      <c r="CA30" s="1">
        <f t="shared" si="34"/>
        <v>14.291599750518799</v>
      </c>
      <c r="CB30" s="1">
        <f t="shared" si="35"/>
        <v>15.263200283050537</v>
      </c>
      <c r="CC30" s="1">
        <f t="shared" si="36"/>
        <v>21.876299858093262</v>
      </c>
      <c r="CD30" s="1">
        <f t="shared" si="37"/>
        <v>160.76950073242187</v>
      </c>
      <c r="CE30" s="1">
        <f t="shared" si="38"/>
        <v>196.64399719238281</v>
      </c>
      <c r="CF30" s="1">
        <f t="shared" si="39"/>
        <v>43.404998779296875</v>
      </c>
      <c r="CG30" s="1">
        <f t="shared" si="40"/>
        <v>0.29965598881244659</v>
      </c>
      <c r="CH30" s="1">
        <f t="shared" si="41"/>
        <v>-0.8612549901008606</v>
      </c>
      <c r="CI30" s="1">
        <f t="shared" si="42"/>
        <v>-0.40137399733066559</v>
      </c>
      <c r="CJ30" s="1">
        <f t="shared" si="43"/>
        <v>0.12510750070214272</v>
      </c>
      <c r="CK30" s="1">
        <f t="shared" si="44"/>
        <v>0.45295499265193939</v>
      </c>
      <c r="CL30" s="1">
        <f t="shared" si="45"/>
        <v>-0.87854349613189697</v>
      </c>
      <c r="CM30" s="1">
        <f t="shared" si="46"/>
        <v>-0.9454595148563385</v>
      </c>
      <c r="CN30" s="1">
        <f t="shared" si="47"/>
        <v>-0.2145949974656105</v>
      </c>
      <c r="CO30" s="1">
        <f t="shared" si="48"/>
        <v>-0.24504499882459641</v>
      </c>
      <c r="CP30" s="1">
        <f t="shared" si="49"/>
        <v>6.9300651550292969</v>
      </c>
      <c r="CQ30" s="1">
        <f t="shared" si="50"/>
        <v>7.281635046005249</v>
      </c>
      <c r="CR30" s="1">
        <f t="shared" si="51"/>
        <v>10.197749614715576</v>
      </c>
      <c r="CS30" s="1">
        <f t="shared" si="52"/>
        <v>0.26234649121761322</v>
      </c>
      <c r="CT30" s="1">
        <f t="shared" si="53"/>
        <v>0.4889104813337326</v>
      </c>
      <c r="CU30" s="1">
        <f t="shared" si="54"/>
        <v>160.76950073242187</v>
      </c>
      <c r="CV30" s="1">
        <f t="shared" si="55"/>
        <v>196.64399719238281</v>
      </c>
      <c r="CW30" s="1">
        <f t="shared" si="56"/>
        <v>43.404998779296875</v>
      </c>
      <c r="CX30" s="1">
        <f t="shared" si="57"/>
        <v>0.93836349248886108</v>
      </c>
      <c r="CY30" s="1">
        <f t="shared" si="58"/>
        <v>2008.760009765625</v>
      </c>
      <c r="DA30" s="1">
        <v>70.779899597167969</v>
      </c>
      <c r="DB30" s="1">
        <v>75.297401428222656</v>
      </c>
      <c r="DC30" s="1">
        <v>34.581798553466797</v>
      </c>
      <c r="DD30" s="1">
        <v>69.355400085449219</v>
      </c>
      <c r="DE30" s="1">
        <v>53.700801849365234</v>
      </c>
      <c r="DF30" s="1">
        <v>57.467300415039063</v>
      </c>
      <c r="DG30" s="1">
        <v>77.311897277832031</v>
      </c>
      <c r="DH30" s="1">
        <v>43.972698211669922</v>
      </c>
      <c r="DI30" s="1">
        <v>58.659500122070313</v>
      </c>
      <c r="DJ30" s="1">
        <v>107.05899810791016</v>
      </c>
      <c r="DK30" s="1">
        <v>46.013401031494141</v>
      </c>
      <c r="DL30" s="1">
        <v>28.898599624633789</v>
      </c>
      <c r="DM30" s="1">
        <v>140.92599487304688</v>
      </c>
      <c r="DN30" s="1">
        <v>25.781000137329102</v>
      </c>
      <c r="DO30" s="1">
        <v>12.98859977722168</v>
      </c>
      <c r="DP30" s="1">
        <v>118.16200256347656</v>
      </c>
      <c r="DQ30" s="1">
        <v>44.578899383544922</v>
      </c>
      <c r="DR30" s="1">
        <v>17.515800476074219</v>
      </c>
      <c r="DS30" s="1">
        <v>156.96099853515625</v>
      </c>
      <c r="DT30" s="1">
        <v>13.676699638366699</v>
      </c>
      <c r="DU30" s="1">
        <v>7.5806899070739746</v>
      </c>
      <c r="DV30" s="1">
        <v>142.10600280761719</v>
      </c>
      <c r="DW30" s="1">
        <v>22.778400421142578</v>
      </c>
      <c r="DX30" s="1">
        <v>14.848699569702148</v>
      </c>
      <c r="DY30" s="1">
        <v>107.02799987792969</v>
      </c>
    </row>
    <row r="31" spans="1:150" x14ac:dyDescent="0.25">
      <c r="A31" s="3" t="s">
        <v>106</v>
      </c>
      <c r="B31" s="3" t="s">
        <v>108</v>
      </c>
      <c r="C31">
        <v>1</v>
      </c>
      <c r="D31">
        <v>3.61</v>
      </c>
      <c r="H31">
        <v>2</v>
      </c>
      <c r="I31">
        <v>1</v>
      </c>
      <c r="J31" t="s">
        <v>100</v>
      </c>
      <c r="K31" t="s">
        <v>100</v>
      </c>
      <c r="L31">
        <v>1</v>
      </c>
      <c r="M31">
        <v>0</v>
      </c>
      <c r="O31" s="1">
        <v>988.50897216796875</v>
      </c>
      <c r="P31" s="1">
        <v>17.817699432373047</v>
      </c>
      <c r="Q31" s="1">
        <v>25.517200469970703</v>
      </c>
      <c r="R31" s="1">
        <v>11.256999969482422</v>
      </c>
      <c r="S31" s="1">
        <v>10.860400199890137</v>
      </c>
      <c r="T31" s="1">
        <v>17.893999099731445</v>
      </c>
      <c r="U31" s="1">
        <v>25.758399963378906</v>
      </c>
      <c r="V31" s="1">
        <v>194.22500610351562</v>
      </c>
      <c r="W31" s="1">
        <v>152.60200500488281</v>
      </c>
      <c r="X31" s="1">
        <v>14.408900260925293</v>
      </c>
      <c r="Y31" s="1">
        <v>-4.2742598801851273E-2</v>
      </c>
      <c r="Z31" s="1">
        <v>7.3375999927520752E-2</v>
      </c>
      <c r="AA31" s="1">
        <v>-0.9963880181312561</v>
      </c>
      <c r="AB31" s="1">
        <v>0.99893701076507568</v>
      </c>
      <c r="AC31" s="1">
        <v>2.0355900749564171E-2</v>
      </c>
      <c r="AD31" s="1">
        <v>-4.1352998465299606E-2</v>
      </c>
      <c r="AE31" s="1">
        <v>1.724809966981411E-2</v>
      </c>
      <c r="AF31" s="1">
        <v>-0.99709701538085938</v>
      </c>
      <c r="AG31" s="1">
        <v>-7.4168100953102112E-2</v>
      </c>
      <c r="AH31" s="1">
        <v>4.9553699493408203</v>
      </c>
      <c r="AI31" s="1">
        <v>8.5209102630615234</v>
      </c>
      <c r="AJ31" s="1">
        <v>13.727299690246582</v>
      </c>
      <c r="AK31" s="1">
        <v>0.45161899924278259</v>
      </c>
      <c r="AL31" s="1">
        <v>0.37514999508857727</v>
      </c>
      <c r="AM31" s="1">
        <v>194.22500610351562</v>
      </c>
      <c r="AN31" s="1">
        <v>152.60200500488281</v>
      </c>
      <c r="AO31" s="1">
        <v>14.408900260925293</v>
      </c>
      <c r="AP31" s="1">
        <v>0.86488199234008789</v>
      </c>
      <c r="AQ31" s="1">
        <v>2350.610107421875</v>
      </c>
      <c r="AS31" s="1">
        <v>991.19598388671875</v>
      </c>
      <c r="AT31" s="1">
        <v>17.911300659179688</v>
      </c>
      <c r="AU31" s="1">
        <v>25.465900421142578</v>
      </c>
      <c r="AV31" s="1">
        <v>11.81190013885498</v>
      </c>
      <c r="AW31" s="1">
        <v>11.518799781799316</v>
      </c>
      <c r="AX31" s="1">
        <v>17.865400314331055</v>
      </c>
      <c r="AY31" s="1">
        <v>25.847900390625</v>
      </c>
      <c r="AZ31" s="1">
        <v>194.36799621582031</v>
      </c>
      <c r="BA31" s="1">
        <v>152.39799499511719</v>
      </c>
      <c r="BB31" s="1">
        <v>14.380900382995605</v>
      </c>
      <c r="BC31" s="1">
        <v>-5.8619000017642975E-2</v>
      </c>
      <c r="BD31" s="1">
        <v>0.10515899956226349</v>
      </c>
      <c r="BE31" s="1">
        <v>-0.99272602796554565</v>
      </c>
      <c r="BF31" s="1">
        <v>0.99817699193954468</v>
      </c>
      <c r="BG31" s="1">
        <v>-8.1417597830295563E-3</v>
      </c>
      <c r="BH31" s="1">
        <v>-5.9803299605846405E-2</v>
      </c>
      <c r="BI31" s="1">
        <v>-1.4371399767696857E-2</v>
      </c>
      <c r="BJ31" s="1">
        <v>-0.99442201852798462</v>
      </c>
      <c r="BK31" s="1">
        <v>-0.1044899970293045</v>
      </c>
      <c r="BL31" s="1">
        <v>5.352869987487793</v>
      </c>
      <c r="BM31" s="1">
        <v>8.5806102752685547</v>
      </c>
      <c r="BN31" s="1">
        <v>13.147899627685547</v>
      </c>
      <c r="BO31" s="1">
        <v>0.4585070013999939</v>
      </c>
      <c r="BP31" s="1">
        <v>0.39453598856925964</v>
      </c>
      <c r="BQ31" s="1">
        <v>194.36799621582031</v>
      </c>
      <c r="BR31" s="1">
        <v>152.39799499511719</v>
      </c>
      <c r="BS31" s="1">
        <v>14.380900382995605</v>
      </c>
      <c r="BT31" s="1">
        <v>0.88613802194595337</v>
      </c>
      <c r="BU31" s="1">
        <v>2447.739990234375</v>
      </c>
      <c r="BV31" s="1"/>
      <c r="BW31" s="1">
        <f t="shared" si="30"/>
        <v>989.85247802734375</v>
      </c>
      <c r="BX31" s="1">
        <f t="shared" si="31"/>
        <v>17.864500045776367</v>
      </c>
      <c r="BY31" s="1">
        <f t="shared" si="32"/>
        <v>25.491550445556641</v>
      </c>
      <c r="BZ31" s="1">
        <f t="shared" si="33"/>
        <v>11.534450054168701</v>
      </c>
      <c r="CA31" s="1">
        <f t="shared" si="34"/>
        <v>11.189599990844727</v>
      </c>
      <c r="CB31" s="1">
        <f t="shared" si="35"/>
        <v>17.87969970703125</v>
      </c>
      <c r="CC31" s="1">
        <f t="shared" si="36"/>
        <v>25.803150177001953</v>
      </c>
      <c r="CD31" s="1">
        <f t="shared" si="37"/>
        <v>194.29650115966797</v>
      </c>
      <c r="CE31" s="1">
        <f t="shared" si="38"/>
        <v>152.5</v>
      </c>
      <c r="CF31" s="1">
        <f t="shared" si="39"/>
        <v>14.394900321960449</v>
      </c>
      <c r="CG31" s="1">
        <f t="shared" si="40"/>
        <v>-5.0680799409747124E-2</v>
      </c>
      <c r="CH31" s="1">
        <f t="shared" si="41"/>
        <v>8.926749974489212E-2</v>
      </c>
      <c r="CI31" s="1">
        <f t="shared" si="42"/>
        <v>-0.99455702304840088</v>
      </c>
      <c r="CJ31" s="1">
        <f t="shared" si="43"/>
        <v>0.99855700135231018</v>
      </c>
      <c r="CK31" s="1">
        <f t="shared" si="44"/>
        <v>6.1070704832673073E-3</v>
      </c>
      <c r="CL31" s="1">
        <f t="shared" si="45"/>
        <v>-5.0578149035573006E-2</v>
      </c>
      <c r="CM31" s="1">
        <f t="shared" si="46"/>
        <v>1.4383499510586262E-3</v>
      </c>
      <c r="CN31" s="1">
        <f t="shared" si="47"/>
        <v>-0.995759516954422</v>
      </c>
      <c r="CO31" s="1">
        <f t="shared" si="48"/>
        <v>-8.9329048991203308E-2</v>
      </c>
      <c r="CP31" s="1">
        <f t="shared" si="49"/>
        <v>5.1541199684143066</v>
      </c>
      <c r="CQ31" s="1">
        <f t="shared" si="50"/>
        <v>8.5507602691650391</v>
      </c>
      <c r="CR31" s="1">
        <f t="shared" si="51"/>
        <v>13.437599658966064</v>
      </c>
      <c r="CS31" s="1">
        <f t="shared" si="52"/>
        <v>0.45506300032138824</v>
      </c>
      <c r="CT31" s="1">
        <f t="shared" si="53"/>
        <v>0.38484299182891846</v>
      </c>
      <c r="CU31" s="1">
        <f t="shared" si="54"/>
        <v>194.29650115966797</v>
      </c>
      <c r="CV31" s="1">
        <f t="shared" si="55"/>
        <v>152.5</v>
      </c>
      <c r="CW31" s="1">
        <f t="shared" si="56"/>
        <v>14.394900321960449</v>
      </c>
      <c r="CX31" s="1">
        <f t="shared" si="57"/>
        <v>0.87551000714302063</v>
      </c>
      <c r="CY31" s="1">
        <f t="shared" si="58"/>
        <v>2399.175048828125</v>
      </c>
      <c r="DA31" s="1">
        <v>61.927700042724609</v>
      </c>
      <c r="DB31" s="1">
        <v>68.410598754882812</v>
      </c>
      <c r="DC31" s="1">
        <v>50.130001068115234</v>
      </c>
      <c r="DD31" s="1">
        <v>34.136199951171875</v>
      </c>
      <c r="DE31" s="1">
        <v>99.806503295898437</v>
      </c>
      <c r="DF31" s="1">
        <v>45.933998107910156</v>
      </c>
      <c r="DG31" s="1">
        <v>124.62300109863281</v>
      </c>
      <c r="DH31" s="1">
        <v>30.926000595092773</v>
      </c>
      <c r="DI31" s="1">
        <v>24.507200241088867</v>
      </c>
      <c r="DJ31" s="1">
        <v>169.10400390625</v>
      </c>
      <c r="DK31" s="1">
        <v>6.3975200653076172</v>
      </c>
      <c r="DL31" s="1">
        <v>5.1523699760437012</v>
      </c>
      <c r="DM31" s="1">
        <v>165.62399291992187</v>
      </c>
      <c r="DN31" s="1">
        <v>7.7563800811767578</v>
      </c>
      <c r="DO31" s="1">
        <v>7.0163798332214355</v>
      </c>
      <c r="DP31" s="1">
        <v>149.55499267578125</v>
      </c>
    </row>
    <row r="32" spans="1:150" x14ac:dyDescent="0.25">
      <c r="A32" s="3" t="s">
        <v>106</v>
      </c>
      <c r="B32" s="3" t="s">
        <v>108</v>
      </c>
      <c r="C32">
        <v>2</v>
      </c>
      <c r="D32">
        <v>2.27</v>
      </c>
      <c r="H32">
        <v>0</v>
      </c>
      <c r="I32">
        <v>1</v>
      </c>
      <c r="J32" t="s">
        <v>100</v>
      </c>
      <c r="K32" t="s">
        <v>100</v>
      </c>
      <c r="L32">
        <v>0</v>
      </c>
      <c r="M32">
        <v>1</v>
      </c>
      <c r="O32" s="1">
        <v>815.802001953125</v>
      </c>
      <c r="P32" s="1">
        <v>17.764299392700195</v>
      </c>
      <c r="Q32" s="1">
        <v>23.113199234008789</v>
      </c>
      <c r="R32" s="1">
        <v>11.922800064086914</v>
      </c>
      <c r="S32" s="1">
        <v>11.632100105285645</v>
      </c>
      <c r="T32" s="1">
        <v>15.774399757385254</v>
      </c>
      <c r="U32" s="1">
        <v>27.253900527954102</v>
      </c>
      <c r="V32" s="1">
        <v>176.69700622558594</v>
      </c>
      <c r="W32" s="1">
        <v>164.21099853515625</v>
      </c>
      <c r="X32" s="1">
        <v>10.47029972076416</v>
      </c>
      <c r="Y32" s="1">
        <v>-0.15038900077342987</v>
      </c>
      <c r="Z32" s="1">
        <v>-0.16202899813652039</v>
      </c>
      <c r="AA32" s="1">
        <v>-0.97525900602340698</v>
      </c>
      <c r="AB32" s="1">
        <v>0.85937702655792236</v>
      </c>
      <c r="AC32" s="1">
        <v>0.46623900532722473</v>
      </c>
      <c r="AD32" s="1">
        <v>-0.20997999608516693</v>
      </c>
      <c r="AE32" s="1">
        <v>0.48872700333595276</v>
      </c>
      <c r="AF32" s="1">
        <v>-0.86969399452209473</v>
      </c>
      <c r="AG32" s="1">
        <v>6.9126203656196594E-2</v>
      </c>
      <c r="AH32" s="1">
        <v>5.4033098220825195</v>
      </c>
      <c r="AI32" s="1">
        <v>7.3090701103210449</v>
      </c>
      <c r="AJ32" s="1">
        <v>11.696200370788574</v>
      </c>
      <c r="AK32" s="1">
        <v>0.38926699757575989</v>
      </c>
      <c r="AL32" s="1">
        <v>0.4933440089225769</v>
      </c>
      <c r="AM32" s="1">
        <v>176.69700622558594</v>
      </c>
      <c r="AN32" s="1">
        <v>164.21099853515625</v>
      </c>
      <c r="AO32" s="1">
        <v>10.47029972076416</v>
      </c>
      <c r="AP32" s="1">
        <v>0.8811500072479248</v>
      </c>
      <c r="AQ32" s="1">
        <v>1812.280029296875</v>
      </c>
      <c r="AS32" s="1">
        <v>778.7750244140625</v>
      </c>
      <c r="AT32" s="1">
        <v>15.602700233459473</v>
      </c>
      <c r="AU32" s="1">
        <v>21.457399368286133</v>
      </c>
      <c r="AV32" s="1">
        <v>11.899499893188477</v>
      </c>
      <c r="AW32" s="1">
        <v>11.466400146484375</v>
      </c>
      <c r="AX32" s="1">
        <v>15.356900215148926</v>
      </c>
      <c r="AY32" s="1">
        <v>24.483400344848633</v>
      </c>
      <c r="AZ32" s="1">
        <v>176.91700744628906</v>
      </c>
      <c r="BA32" s="1">
        <v>163.697998046875</v>
      </c>
      <c r="BB32" s="1">
        <v>10.360099792480469</v>
      </c>
      <c r="BC32" s="1">
        <v>-0.19342899322509766</v>
      </c>
      <c r="BD32" s="1">
        <v>-0.1779329925775528</v>
      </c>
      <c r="BE32" s="1">
        <v>-0.96484500169754028</v>
      </c>
      <c r="BF32" s="1">
        <v>0.86260700225830078</v>
      </c>
      <c r="BG32" s="1">
        <v>0.43768700957298279</v>
      </c>
      <c r="BH32" s="1">
        <v>-0.2536500096321106</v>
      </c>
      <c r="BI32" s="1">
        <v>0.46743300557136536</v>
      </c>
      <c r="BJ32" s="1">
        <v>-0.88134497404098511</v>
      </c>
      <c r="BK32" s="1">
        <v>6.8824596703052521E-2</v>
      </c>
      <c r="BL32" s="1">
        <v>5.4793701171875</v>
      </c>
      <c r="BM32" s="1">
        <v>7.2412800788879395</v>
      </c>
      <c r="BN32" s="1">
        <v>11.033900260925293</v>
      </c>
      <c r="BO32" s="1">
        <v>0.39452099800109863</v>
      </c>
      <c r="BP32" s="1">
        <v>0.48159500956535339</v>
      </c>
      <c r="BQ32" s="1">
        <v>176.91700744628906</v>
      </c>
      <c r="BR32" s="1">
        <v>163.697998046875</v>
      </c>
      <c r="BS32" s="1">
        <v>10.360099792480469</v>
      </c>
      <c r="BT32" s="1">
        <v>0.91780698299407959</v>
      </c>
      <c r="BU32" s="1">
        <v>1796.8800048828125</v>
      </c>
      <c r="BV32" s="1"/>
      <c r="BW32" s="1">
        <f t="shared" si="30"/>
        <v>797.28851318359375</v>
      </c>
      <c r="BX32" s="1">
        <f t="shared" si="31"/>
        <v>16.683499813079834</v>
      </c>
      <c r="BY32" s="1">
        <f t="shared" si="32"/>
        <v>22.285299301147461</v>
      </c>
      <c r="BZ32" s="1">
        <f t="shared" si="33"/>
        <v>11.911149978637695</v>
      </c>
      <c r="CA32" s="1">
        <f t="shared" si="34"/>
        <v>11.54925012588501</v>
      </c>
      <c r="CB32" s="1">
        <f t="shared" si="35"/>
        <v>15.56564998626709</v>
      </c>
      <c r="CC32" s="1">
        <f t="shared" si="36"/>
        <v>25.868650436401367</v>
      </c>
      <c r="CD32" s="1">
        <f t="shared" si="37"/>
        <v>176.8070068359375</v>
      </c>
      <c r="CE32" s="1">
        <f t="shared" si="38"/>
        <v>163.95449829101562</v>
      </c>
      <c r="CF32" s="1">
        <f t="shared" si="39"/>
        <v>10.415199756622314</v>
      </c>
      <c r="CG32" s="1">
        <f t="shared" si="40"/>
        <v>-0.17190899699926376</v>
      </c>
      <c r="CH32" s="1">
        <f t="shared" si="41"/>
        <v>-0.16998099535703659</v>
      </c>
      <c r="CI32" s="1">
        <f t="shared" si="42"/>
        <v>-0.97005200386047363</v>
      </c>
      <c r="CJ32" s="1">
        <f t="shared" si="43"/>
        <v>0.86099201440811157</v>
      </c>
      <c r="CK32" s="1">
        <f t="shared" si="44"/>
        <v>0.45196300745010376</v>
      </c>
      <c r="CL32" s="1">
        <f t="shared" si="45"/>
        <v>-0.23181500285863876</v>
      </c>
      <c r="CM32" s="1">
        <f t="shared" si="46"/>
        <v>0.47808000445365906</v>
      </c>
      <c r="CN32" s="1">
        <f t="shared" si="47"/>
        <v>-0.87551948428153992</v>
      </c>
      <c r="CO32" s="1">
        <f t="shared" si="48"/>
        <v>6.8975400179624557E-2</v>
      </c>
      <c r="CP32" s="1">
        <f t="shared" si="49"/>
        <v>5.4413399696350098</v>
      </c>
      <c r="CQ32" s="1">
        <f t="shared" si="50"/>
        <v>7.2751750946044922</v>
      </c>
      <c r="CR32" s="1">
        <f t="shared" si="51"/>
        <v>11.365050315856934</v>
      </c>
      <c r="CS32" s="1">
        <f t="shared" si="52"/>
        <v>0.39189399778842926</v>
      </c>
      <c r="CT32" s="1">
        <f t="shared" si="53"/>
        <v>0.48746950924396515</v>
      </c>
      <c r="CU32" s="1">
        <f t="shared" si="54"/>
        <v>176.8070068359375</v>
      </c>
      <c r="CV32" s="1">
        <f t="shared" si="55"/>
        <v>163.95449829101562</v>
      </c>
      <c r="CW32" s="1">
        <f t="shared" si="56"/>
        <v>10.415199756622314</v>
      </c>
      <c r="CX32" s="1">
        <f t="shared" si="57"/>
        <v>0.8994784951210022</v>
      </c>
      <c r="CY32" s="1">
        <f t="shared" si="58"/>
        <v>1804.5800170898437</v>
      </c>
      <c r="DA32" s="1">
        <v>93.284202575683594</v>
      </c>
      <c r="DB32" s="1">
        <v>46.072498321533203</v>
      </c>
      <c r="DC32" s="1">
        <v>40.190898895263672</v>
      </c>
      <c r="DD32" s="1">
        <v>107.86699676513672</v>
      </c>
      <c r="DE32" s="1">
        <v>39.99420166015625</v>
      </c>
      <c r="DF32" s="1">
        <v>32.868099212646484</v>
      </c>
      <c r="DG32" s="1">
        <v>125.38500213623047</v>
      </c>
      <c r="DH32" s="1">
        <v>31.708400726318359</v>
      </c>
      <c r="DI32" s="1">
        <v>23.144500732421875</v>
      </c>
      <c r="DJ32" s="1">
        <v>172.62800598144531</v>
      </c>
      <c r="DK32" s="1">
        <v>4.1363101005554199</v>
      </c>
      <c r="DL32" s="1">
        <v>3.2360401153564453</v>
      </c>
      <c r="DM32" s="1">
        <v>111.86399841308594</v>
      </c>
      <c r="DN32" s="1">
        <v>42.817699432373047</v>
      </c>
      <c r="DO32" s="1">
        <v>24.652599334716797</v>
      </c>
      <c r="DP32" s="1">
        <v>106.07700347900391</v>
      </c>
    </row>
    <row r="33" spans="1:135" x14ac:dyDescent="0.25">
      <c r="A33" s="3" t="s">
        <v>106</v>
      </c>
      <c r="B33" s="3" t="s">
        <v>108</v>
      </c>
      <c r="C33">
        <v>3</v>
      </c>
      <c r="D33">
        <v>4.5</v>
      </c>
      <c r="H33">
        <v>1</v>
      </c>
      <c r="I33">
        <v>1</v>
      </c>
      <c r="J33" t="s">
        <v>100</v>
      </c>
      <c r="K33" t="s">
        <v>100</v>
      </c>
      <c r="L33">
        <v>0</v>
      </c>
      <c r="M33">
        <v>1</v>
      </c>
      <c r="N33" s="4" t="s">
        <v>109</v>
      </c>
      <c r="O33" s="1">
        <v>880.5360107421875</v>
      </c>
      <c r="P33" s="1">
        <v>18.182100296020508</v>
      </c>
      <c r="Q33" s="1">
        <v>17.746200561523438</v>
      </c>
      <c r="R33" s="1">
        <v>11.256500244140625</v>
      </c>
      <c r="S33" s="1">
        <v>11.093400001525879</v>
      </c>
      <c r="T33" s="1">
        <v>17.094400405883789</v>
      </c>
      <c r="U33" s="1">
        <v>17.318300247192383</v>
      </c>
      <c r="V33" s="1">
        <v>183.802001953125</v>
      </c>
      <c r="W33" s="1">
        <v>187.21400451660156</v>
      </c>
      <c r="X33" s="1">
        <v>17.998199462890625</v>
      </c>
      <c r="Y33" s="1">
        <v>0.14667500555515289</v>
      </c>
      <c r="Z33" s="1">
        <v>-8.6221098899841309E-2</v>
      </c>
      <c r="AA33" s="1">
        <v>0.98541998863220215</v>
      </c>
      <c r="AB33" s="1">
        <v>0.79287302494049072</v>
      </c>
      <c r="AC33" s="1">
        <v>-0.58541500568389893</v>
      </c>
      <c r="AD33" s="1">
        <v>-0.16923700273036957</v>
      </c>
      <c r="AE33" s="1">
        <v>0.59147101640701294</v>
      </c>
      <c r="AF33" s="1">
        <v>0.80613601207733154</v>
      </c>
      <c r="AG33" s="1">
        <v>-1.7503200098872185E-2</v>
      </c>
      <c r="AH33" s="1">
        <v>5.4774298667907715</v>
      </c>
      <c r="AI33" s="1">
        <v>8.7966899871826172</v>
      </c>
      <c r="AJ33" s="1">
        <v>9.2400102615356445</v>
      </c>
      <c r="AK33" s="1">
        <v>0.60031497478485107</v>
      </c>
      <c r="AL33" s="1">
        <v>0.20737800002098083</v>
      </c>
      <c r="AM33" s="1">
        <v>183.802001953125</v>
      </c>
      <c r="AN33" s="1">
        <v>187.21400451660156</v>
      </c>
      <c r="AO33" s="1">
        <v>17.998199462890625</v>
      </c>
      <c r="AP33" s="1">
        <v>0.83074098825454712</v>
      </c>
      <c r="AQ33" s="1">
        <v>1860.3399658203125</v>
      </c>
      <c r="AR33" s="4" t="s">
        <v>110</v>
      </c>
      <c r="AS33" s="1">
        <v>1159.3599853515625</v>
      </c>
      <c r="AT33" s="1">
        <v>20.653900146484375</v>
      </c>
      <c r="AU33" s="1">
        <v>25.24530029296875</v>
      </c>
      <c r="AV33" s="1">
        <v>15.442099571228027</v>
      </c>
      <c r="AW33" s="1">
        <v>15.283300399780273</v>
      </c>
      <c r="AX33" s="1">
        <v>20.523199081420898</v>
      </c>
      <c r="AY33" s="1">
        <v>25.494199752807617</v>
      </c>
      <c r="AZ33" s="1">
        <v>183.83999633789062</v>
      </c>
      <c r="BA33" s="1">
        <v>186.9320068359375</v>
      </c>
      <c r="BB33" s="1">
        <v>18.245399475097656</v>
      </c>
      <c r="BC33" s="1">
        <v>0.22915400564670563</v>
      </c>
      <c r="BD33" s="1">
        <v>4.9676500260829926E-2</v>
      </c>
      <c r="BE33" s="1">
        <v>0.97212201356887817</v>
      </c>
      <c r="BF33" s="1">
        <v>-0.96797502040863037</v>
      </c>
      <c r="BG33" s="1">
        <v>0.11682499945163727</v>
      </c>
      <c r="BH33" s="1">
        <v>0.22220699489116669</v>
      </c>
      <c r="BI33" s="1">
        <v>-0.10252899676561356</v>
      </c>
      <c r="BJ33" s="1">
        <v>-0.99190902709960938</v>
      </c>
      <c r="BK33" s="1">
        <v>7.4856497347354889E-2</v>
      </c>
      <c r="BL33" s="1">
        <v>7.3158302307128906</v>
      </c>
      <c r="BM33" s="1">
        <v>9.6981296539306641</v>
      </c>
      <c r="BN33" s="1">
        <v>11.461199760437012</v>
      </c>
      <c r="BO33" s="1">
        <v>0.43821901082992554</v>
      </c>
      <c r="BP33" s="1">
        <v>0.31790199875831604</v>
      </c>
      <c r="BQ33" s="1">
        <v>183.83999633789062</v>
      </c>
      <c r="BR33" s="1">
        <v>186.9320068359375</v>
      </c>
      <c r="BS33" s="1">
        <v>18.245399475097656</v>
      </c>
      <c r="BT33" s="1">
        <v>0.92331498861312866</v>
      </c>
      <c r="BU33" s="1">
        <v>3293.280029296875</v>
      </c>
      <c r="BV33" s="1"/>
      <c r="BW33" s="1">
        <v>1159.3599853515625</v>
      </c>
      <c r="BX33" s="1">
        <v>20.653900146484375</v>
      </c>
      <c r="BY33" s="1">
        <v>25.2453002929687</v>
      </c>
      <c r="BZ33" s="1">
        <v>15.442099571228027</v>
      </c>
      <c r="CA33" s="1">
        <v>15.283300399780273</v>
      </c>
      <c r="CB33" s="1">
        <v>20.523199081420898</v>
      </c>
      <c r="CC33" s="1">
        <v>25.494199752807617</v>
      </c>
      <c r="CD33" s="1">
        <v>183.83999633789062</v>
      </c>
      <c r="CE33" s="1">
        <v>186.9320068359375</v>
      </c>
      <c r="CF33" s="1">
        <v>18.245399475097656</v>
      </c>
      <c r="CG33" s="1">
        <v>0.22915400564670563</v>
      </c>
      <c r="CH33" s="1">
        <v>4.9676500260829926E-2</v>
      </c>
      <c r="CI33" s="1">
        <v>0.97212201356887817</v>
      </c>
      <c r="CJ33" s="1">
        <v>-0.96797502040863037</v>
      </c>
      <c r="CK33" s="1">
        <v>0.11682499945163727</v>
      </c>
      <c r="CL33" s="1">
        <v>0.22220699489116669</v>
      </c>
      <c r="CM33" s="1">
        <v>-0.10252899676561356</v>
      </c>
      <c r="CN33" s="1">
        <v>-0.99190902709960938</v>
      </c>
      <c r="CO33" s="1">
        <v>7.4856497347354889E-2</v>
      </c>
      <c r="CP33" s="1">
        <v>7.3158302307128906</v>
      </c>
      <c r="CQ33" s="1">
        <v>9.6981296539306641</v>
      </c>
      <c r="CR33" s="1">
        <v>11.461199760437012</v>
      </c>
      <c r="CS33" s="1">
        <v>0.43821901082992554</v>
      </c>
      <c r="CT33" s="1">
        <v>0.31790199875831604</v>
      </c>
      <c r="CU33" s="1">
        <v>183.83999633789062</v>
      </c>
      <c r="CV33" s="1">
        <v>186.9320068359375</v>
      </c>
      <c r="CW33" s="1">
        <v>18.245399475097656</v>
      </c>
      <c r="CX33" s="1">
        <v>0.92331498861312866</v>
      </c>
      <c r="CY33" s="1">
        <v>3293.280029296875</v>
      </c>
      <c r="DA33" s="1">
        <v>64.421798706054687</v>
      </c>
      <c r="DB33" s="1">
        <v>80.785797119140625</v>
      </c>
      <c r="DC33" s="1">
        <v>34.199199676513672</v>
      </c>
      <c r="DD33" s="1">
        <v>70.978897094726563</v>
      </c>
      <c r="DE33" s="1">
        <v>64.367897033691406</v>
      </c>
      <c r="DF33" s="1">
        <v>44.076400756835938</v>
      </c>
      <c r="DG33" s="1">
        <v>35.943901062011719</v>
      </c>
      <c r="DH33" s="1">
        <v>115.52999877929687</v>
      </c>
      <c r="DI33" s="1">
        <v>29.108400344848633</v>
      </c>
      <c r="DJ33" s="1">
        <v>106.55899810791016</v>
      </c>
      <c r="DK33" s="1">
        <v>51.975101470947266</v>
      </c>
      <c r="DL33" s="1">
        <v>21.462600708007813</v>
      </c>
      <c r="DM33" s="1">
        <v>115.5989990234375</v>
      </c>
      <c r="DN33" s="1">
        <v>34.700801849365234</v>
      </c>
      <c r="DO33" s="1">
        <v>31.659700393676758</v>
      </c>
      <c r="DP33" s="1">
        <v>140.13200378417969</v>
      </c>
      <c r="DQ33" s="1">
        <v>24.939599990844727</v>
      </c>
      <c r="DR33" s="1">
        <v>12.900500297546387</v>
      </c>
      <c r="DS33" s="1">
        <v>172.76899719238281</v>
      </c>
      <c r="DT33" s="1">
        <v>4.233180046081543</v>
      </c>
      <c r="DU33" s="1">
        <v>2.9880599975585937</v>
      </c>
      <c r="DV33" s="1">
        <v>151.82400512695312</v>
      </c>
      <c r="DW33" s="1">
        <v>17.121799468994141</v>
      </c>
      <c r="DX33" s="1">
        <v>10.974599838256836</v>
      </c>
      <c r="DY33" s="1">
        <v>155.16700744628906</v>
      </c>
      <c r="DZ33" s="1">
        <v>15.131400108337402</v>
      </c>
      <c r="EA33" s="1">
        <v>9.7511301040649414</v>
      </c>
      <c r="EB33" s="1">
        <v>133.95899963378906</v>
      </c>
      <c r="EC33" s="1">
        <v>25.781700134277344</v>
      </c>
      <c r="ED33" s="1">
        <v>18.183599472045898</v>
      </c>
      <c r="EE33" s="1">
        <v>97.228797912597656</v>
      </c>
    </row>
    <row r="34" spans="1:135" x14ac:dyDescent="0.25">
      <c r="A34" s="3" t="s">
        <v>106</v>
      </c>
      <c r="B34" s="3" t="s">
        <v>111</v>
      </c>
      <c r="C34">
        <v>1</v>
      </c>
      <c r="D34">
        <v>3.2</v>
      </c>
      <c r="H34">
        <v>0</v>
      </c>
      <c r="I34">
        <v>2</v>
      </c>
      <c r="J34" t="s">
        <v>100</v>
      </c>
      <c r="K34" t="s">
        <v>100</v>
      </c>
      <c r="L34">
        <v>0</v>
      </c>
      <c r="M34">
        <v>0</v>
      </c>
      <c r="O34" s="1">
        <v>960.166015625</v>
      </c>
      <c r="P34" s="1">
        <v>19.249700546264648</v>
      </c>
      <c r="Q34" s="1">
        <v>18.687799453735352</v>
      </c>
      <c r="R34" s="1">
        <v>17.1156005859375</v>
      </c>
      <c r="S34" s="1">
        <v>15.500100135803223</v>
      </c>
      <c r="T34" s="1">
        <v>17.997299194335938</v>
      </c>
      <c r="U34" s="1">
        <v>22.715700149536133</v>
      </c>
      <c r="V34" s="1">
        <v>211.96299743652344</v>
      </c>
      <c r="W34" s="1">
        <v>164.28199768066406</v>
      </c>
      <c r="X34" s="1">
        <v>12.025300025939941</v>
      </c>
      <c r="Y34" s="1">
        <v>0.36540201306343079</v>
      </c>
      <c r="Z34" s="1">
        <v>0.50719302892684937</v>
      </c>
      <c r="AA34" s="1">
        <v>-0.7805359959602356</v>
      </c>
      <c r="AB34" s="1">
        <v>0.71520102024078369</v>
      </c>
      <c r="AC34" s="1">
        <v>0.38372400403022766</v>
      </c>
      <c r="AD34" s="1">
        <v>0.5841599702835083</v>
      </c>
      <c r="AE34" s="1">
        <v>0.59579199552536011</v>
      </c>
      <c r="AF34" s="1">
        <v>-0.77169400453567505</v>
      </c>
      <c r="AG34" s="1">
        <v>-0.2225320041179657</v>
      </c>
      <c r="AH34" s="1">
        <v>7.5274901390075684</v>
      </c>
      <c r="AI34" s="1">
        <v>8.4503498077392578</v>
      </c>
      <c r="AJ34" s="1">
        <v>10.19279956817627</v>
      </c>
      <c r="AK34" s="1">
        <v>0.28802299499511719</v>
      </c>
      <c r="AL34" s="1">
        <v>0.33947101235389709</v>
      </c>
      <c r="AM34" s="1">
        <v>211.96299743652344</v>
      </c>
      <c r="AN34" s="1">
        <v>164.28199768066406</v>
      </c>
      <c r="AO34" s="1">
        <v>12.025300025939941</v>
      </c>
      <c r="AP34" s="1">
        <v>0.92608398199081421</v>
      </c>
      <c r="AQ34" s="1">
        <v>2493.27001953125</v>
      </c>
      <c r="AS34" s="1">
        <v>848.3170166015625</v>
      </c>
      <c r="AT34" s="1">
        <v>18.219100952148438</v>
      </c>
      <c r="AU34" s="1">
        <v>18.193399429321289</v>
      </c>
      <c r="AV34" s="1">
        <v>15.285699844360352</v>
      </c>
      <c r="AW34" s="1">
        <v>14.744899749755859</v>
      </c>
      <c r="AX34" s="1">
        <v>16.937999725341797</v>
      </c>
      <c r="AY34" s="1">
        <v>22.286100387573242</v>
      </c>
      <c r="AZ34" s="1">
        <v>212.02900695800781</v>
      </c>
      <c r="BA34" s="1">
        <v>164.30499267578125</v>
      </c>
      <c r="BB34" s="1">
        <v>12.014499664306641</v>
      </c>
      <c r="BC34" s="1">
        <v>-0.19975399971008301</v>
      </c>
      <c r="BD34" s="1">
        <v>-0.33530199527740479</v>
      </c>
      <c r="BE34" s="1">
        <v>0.92069000005722046</v>
      </c>
      <c r="BF34" s="1">
        <v>0.75732898712158203</v>
      </c>
      <c r="BG34" s="1">
        <v>0.5433800220489502</v>
      </c>
      <c r="BH34" s="1">
        <v>0.362201988697052</v>
      </c>
      <c r="BI34" s="1">
        <v>-0.62173199653625488</v>
      </c>
      <c r="BJ34" s="1">
        <v>0.76961702108383179</v>
      </c>
      <c r="BK34" s="1">
        <v>0.14539200067520142</v>
      </c>
      <c r="BL34" s="1">
        <v>6.981450080871582</v>
      </c>
      <c r="BM34" s="1">
        <v>7.8673200607299805</v>
      </c>
      <c r="BN34" s="1">
        <v>9.7066001892089844</v>
      </c>
      <c r="BO34" s="1">
        <v>0.29780998826026917</v>
      </c>
      <c r="BP34" s="1">
        <v>0.3637860119342804</v>
      </c>
      <c r="BQ34" s="1">
        <v>212.02900695800781</v>
      </c>
      <c r="BR34" s="1">
        <v>164.30499267578125</v>
      </c>
      <c r="BS34" s="1">
        <v>12.014499664306641</v>
      </c>
      <c r="BT34" s="1">
        <v>0.92949897050857544</v>
      </c>
      <c r="BU34" s="1">
        <v>2082.02001953125</v>
      </c>
      <c r="BV34" s="1"/>
      <c r="BW34" s="1">
        <f t="shared" si="30"/>
        <v>904.24151611328125</v>
      </c>
      <c r="BX34" s="1">
        <f t="shared" si="31"/>
        <v>18.734400749206543</v>
      </c>
      <c r="BY34" s="1">
        <f t="shared" si="32"/>
        <v>18.44059944152832</v>
      </c>
      <c r="BZ34" s="1">
        <f t="shared" si="33"/>
        <v>16.200650215148926</v>
      </c>
      <c r="CA34" s="1">
        <f t="shared" si="34"/>
        <v>15.122499942779541</v>
      </c>
      <c r="CB34" s="1">
        <f t="shared" si="35"/>
        <v>17.467649459838867</v>
      </c>
      <c r="CC34" s="1">
        <f t="shared" si="36"/>
        <v>22.500900268554687</v>
      </c>
      <c r="CD34" s="1">
        <f t="shared" si="37"/>
        <v>211.99600219726562</v>
      </c>
      <c r="CE34" s="1">
        <f t="shared" si="38"/>
        <v>164.29349517822266</v>
      </c>
      <c r="CF34" s="1">
        <f t="shared" si="39"/>
        <v>12.019899845123291</v>
      </c>
      <c r="CG34" s="1">
        <f t="shared" si="40"/>
        <v>8.2824006676673889E-2</v>
      </c>
      <c r="CH34" s="1">
        <f t="shared" si="41"/>
        <v>8.594551682472229E-2</v>
      </c>
      <c r="CI34" s="1">
        <f t="shared" si="42"/>
        <v>7.0077002048492432E-2</v>
      </c>
      <c r="CJ34" s="1">
        <f t="shared" si="43"/>
        <v>0.73626500368118286</v>
      </c>
      <c r="CK34" s="1">
        <f t="shared" si="44"/>
        <v>0.46355201303958893</v>
      </c>
      <c r="CL34" s="1">
        <f t="shared" si="45"/>
        <v>0.47318097949028015</v>
      </c>
      <c r="CM34" s="1">
        <f t="shared" si="46"/>
        <v>-1.2970000505447388E-2</v>
      </c>
      <c r="CN34" s="1">
        <f t="shared" si="47"/>
        <v>-1.0384917259216309E-3</v>
      </c>
      <c r="CO34" s="1">
        <f t="shared" si="48"/>
        <v>-3.8570001721382141E-2</v>
      </c>
      <c r="CP34" s="1">
        <f t="shared" si="49"/>
        <v>7.2544701099395752</v>
      </c>
      <c r="CQ34" s="1">
        <f t="shared" si="50"/>
        <v>8.1588349342346191</v>
      </c>
      <c r="CR34" s="1">
        <f t="shared" si="51"/>
        <v>9.949699878692627</v>
      </c>
      <c r="CS34" s="1">
        <f t="shared" si="52"/>
        <v>0.29291649162769318</v>
      </c>
      <c r="CT34" s="1">
        <f t="shared" si="53"/>
        <v>0.35162851214408875</v>
      </c>
      <c r="CU34" s="1">
        <f t="shared" si="54"/>
        <v>211.99600219726562</v>
      </c>
      <c r="CV34" s="1">
        <f t="shared" si="55"/>
        <v>164.29349517822266</v>
      </c>
      <c r="CW34" s="1">
        <f t="shared" si="56"/>
        <v>12.019899845123291</v>
      </c>
      <c r="CX34" s="1">
        <f t="shared" si="57"/>
        <v>0.92779147624969482</v>
      </c>
      <c r="CY34" s="1">
        <f t="shared" si="58"/>
        <v>2287.64501953125</v>
      </c>
      <c r="DA34" s="1">
        <v>97.503799438476563</v>
      </c>
      <c r="DB34" s="1">
        <v>51.816600799560547</v>
      </c>
      <c r="DC34" s="1">
        <v>31.136999130249023</v>
      </c>
      <c r="DD34" s="1">
        <v>130.10099792480469</v>
      </c>
      <c r="DE34" s="1">
        <v>28.877899169921875</v>
      </c>
      <c r="DF34" s="1">
        <v>21.583200454711914</v>
      </c>
      <c r="DG34" s="1">
        <v>144.98599243164062</v>
      </c>
      <c r="DH34" s="1">
        <v>22.375699996948242</v>
      </c>
      <c r="DI34" s="1">
        <v>14.773900032043457</v>
      </c>
      <c r="DJ34" s="1">
        <v>173.26800537109375</v>
      </c>
      <c r="DK34" s="1">
        <v>4.7524600028991699</v>
      </c>
      <c r="DL34" s="1">
        <v>2.0198400020599365</v>
      </c>
      <c r="DM34" s="1">
        <v>151.35499572753906</v>
      </c>
      <c r="DN34" s="1">
        <v>18.615200042724609</v>
      </c>
      <c r="DO34" s="1">
        <v>10.042699813842773</v>
      </c>
      <c r="DP34" s="1">
        <v>120.04299926757812</v>
      </c>
    </row>
    <row r="35" spans="1:135" x14ac:dyDescent="0.25">
      <c r="A35" s="3" t="s">
        <v>106</v>
      </c>
      <c r="B35" s="3" t="s">
        <v>111</v>
      </c>
      <c r="C35">
        <v>2</v>
      </c>
      <c r="D35">
        <v>5.07</v>
      </c>
      <c r="H35">
        <v>1</v>
      </c>
      <c r="I35">
        <v>2</v>
      </c>
      <c r="J35" t="s">
        <v>100</v>
      </c>
      <c r="K35" t="s">
        <v>100</v>
      </c>
      <c r="L35">
        <v>1</v>
      </c>
      <c r="M35">
        <v>0</v>
      </c>
      <c r="O35" s="1">
        <v>1238.9599609375</v>
      </c>
      <c r="P35" s="1">
        <v>21.735799789428711</v>
      </c>
      <c r="Q35" s="1">
        <v>23.927999496459961</v>
      </c>
      <c r="R35" s="1">
        <v>19.215700149536133</v>
      </c>
      <c r="S35" s="1">
        <v>15.870800018310547</v>
      </c>
      <c r="T35" s="1">
        <v>21.137199401855469</v>
      </c>
      <c r="U35" s="1">
        <v>27.46619987487793</v>
      </c>
      <c r="V35" s="1">
        <v>172.99699401855469</v>
      </c>
      <c r="W35" s="1">
        <v>222.69700622558594</v>
      </c>
      <c r="X35" s="1">
        <v>17.683399200439453</v>
      </c>
      <c r="Y35" s="1">
        <v>-8.5687696933746338E-2</v>
      </c>
      <c r="Z35" s="1">
        <v>0.43441000580787659</v>
      </c>
      <c r="AA35" s="1">
        <v>0.89662998914718628</v>
      </c>
      <c r="AB35" s="1">
        <v>0.99623298645019531</v>
      </c>
      <c r="AC35" s="1">
        <v>4.9415800720453262E-2</v>
      </c>
      <c r="AD35" s="1">
        <v>7.1264803409576416E-2</v>
      </c>
      <c r="AE35" s="1">
        <v>-1.334960013628006E-2</v>
      </c>
      <c r="AF35" s="1">
        <v>0.89935898780822754</v>
      </c>
      <c r="AG35" s="1">
        <v>-0.43700700998306274</v>
      </c>
      <c r="AH35" s="1">
        <v>7.4039797782897949</v>
      </c>
      <c r="AI35" s="1">
        <v>9.8395395278930664</v>
      </c>
      <c r="AJ35" s="1">
        <v>12.922800064086914</v>
      </c>
      <c r="AK35" s="1">
        <v>0.42894399166107178</v>
      </c>
      <c r="AL35" s="1">
        <v>0.39477398991584778</v>
      </c>
      <c r="AM35" s="1">
        <v>172.99699401855469</v>
      </c>
      <c r="AN35" s="1">
        <v>222.69700622558594</v>
      </c>
      <c r="AO35" s="1">
        <v>17.683399200439453</v>
      </c>
      <c r="AP35" s="1">
        <v>0.87396901845932007</v>
      </c>
      <c r="AQ35" s="1">
        <v>3350.4599609375</v>
      </c>
      <c r="AS35" s="1">
        <v>1036.4100341796875</v>
      </c>
      <c r="AT35" s="1">
        <v>20.602899551391602</v>
      </c>
      <c r="AU35" s="1">
        <v>22.29170036315918</v>
      </c>
      <c r="AV35" s="1">
        <v>16.785999298095703</v>
      </c>
      <c r="AW35" s="1">
        <v>13.143699645996094</v>
      </c>
      <c r="AX35" s="1">
        <v>20.739999771118164</v>
      </c>
      <c r="AY35" s="1">
        <v>24.324300765991211</v>
      </c>
      <c r="AZ35" s="1">
        <v>173.20199584960937</v>
      </c>
      <c r="BA35" s="1">
        <v>222.68600463867187</v>
      </c>
      <c r="BB35" s="1">
        <v>17.835300445556641</v>
      </c>
      <c r="BC35" s="1">
        <v>-8.7001502513885498E-2</v>
      </c>
      <c r="BD35" s="1">
        <v>0.40022900700569153</v>
      </c>
      <c r="BE35" s="1">
        <v>0.91227602958679199</v>
      </c>
      <c r="BF35" s="1">
        <v>0.99483597278594971</v>
      </c>
      <c r="BG35" s="1">
        <v>-1.3139800168573856E-2</v>
      </c>
      <c r="BH35" s="1">
        <v>0.10063999891281128</v>
      </c>
      <c r="BI35" s="1">
        <v>5.226609855890274E-2</v>
      </c>
      <c r="BJ35" s="1">
        <v>0.91632097959518433</v>
      </c>
      <c r="BK35" s="1">
        <v>-0.39701899886131287</v>
      </c>
      <c r="BL35" s="1">
        <v>6.2993898391723633</v>
      </c>
      <c r="BM35" s="1">
        <v>9.1480703353881836</v>
      </c>
      <c r="BN35" s="1">
        <v>12.201399803161621</v>
      </c>
      <c r="BO35" s="1">
        <v>0.47409099340438843</v>
      </c>
      <c r="BP35" s="1">
        <v>0.37676098942756653</v>
      </c>
      <c r="BQ35" s="1">
        <v>173.20199584960937</v>
      </c>
      <c r="BR35" s="1">
        <v>222.68600463867187</v>
      </c>
      <c r="BS35" s="1">
        <v>17.835300445556641</v>
      </c>
      <c r="BT35" s="1">
        <v>0.87590199708938599</v>
      </c>
      <c r="BU35" s="1">
        <v>2571.889892578125</v>
      </c>
      <c r="BV35" s="1"/>
      <c r="BW35" s="1">
        <f t="shared" si="30"/>
        <v>1137.6849975585937</v>
      </c>
      <c r="BX35" s="1">
        <f t="shared" si="31"/>
        <v>21.169349670410156</v>
      </c>
      <c r="BY35" s="1">
        <f t="shared" si="32"/>
        <v>23.10984992980957</v>
      </c>
      <c r="BZ35" s="1">
        <f t="shared" si="33"/>
        <v>18.000849723815918</v>
      </c>
      <c r="CA35" s="1">
        <f t="shared" si="34"/>
        <v>14.50724983215332</v>
      </c>
      <c r="CB35" s="1">
        <f t="shared" si="35"/>
        <v>20.938599586486816</v>
      </c>
      <c r="CC35" s="1">
        <f t="shared" si="36"/>
        <v>25.89525032043457</v>
      </c>
      <c r="CD35" s="1">
        <f t="shared" si="37"/>
        <v>173.09949493408203</v>
      </c>
      <c r="CE35" s="1">
        <f t="shared" si="38"/>
        <v>222.69150543212891</v>
      </c>
      <c r="CF35" s="1">
        <f t="shared" si="39"/>
        <v>17.759349822998047</v>
      </c>
      <c r="CG35" s="1">
        <f t="shared" si="40"/>
        <v>-8.6344599723815918E-2</v>
      </c>
      <c r="CH35" s="1">
        <f t="shared" si="41"/>
        <v>0.41731950640678406</v>
      </c>
      <c r="CI35" s="1">
        <f t="shared" si="42"/>
        <v>0.90445300936698914</v>
      </c>
      <c r="CJ35" s="1">
        <f t="shared" si="43"/>
        <v>0.99553447961807251</v>
      </c>
      <c r="CK35" s="1">
        <f t="shared" si="44"/>
        <v>1.8138000275939703E-2</v>
      </c>
      <c r="CL35" s="1">
        <f t="shared" si="45"/>
        <v>8.5952401161193848E-2</v>
      </c>
      <c r="CM35" s="1">
        <f t="shared" si="46"/>
        <v>1.945824921131134E-2</v>
      </c>
      <c r="CN35" s="1">
        <f t="shared" si="47"/>
        <v>0.90783998370170593</v>
      </c>
      <c r="CO35" s="1">
        <f t="shared" si="48"/>
        <v>-0.41701300442218781</v>
      </c>
      <c r="CP35" s="1">
        <f t="shared" si="49"/>
        <v>6.8516848087310791</v>
      </c>
      <c r="CQ35" s="1">
        <f t="shared" si="50"/>
        <v>9.493804931640625</v>
      </c>
      <c r="CR35" s="1">
        <f t="shared" si="51"/>
        <v>12.562099933624268</v>
      </c>
      <c r="CS35" s="1">
        <f t="shared" si="52"/>
        <v>0.4515174925327301</v>
      </c>
      <c r="CT35" s="1">
        <f t="shared" si="53"/>
        <v>0.38576748967170715</v>
      </c>
      <c r="CU35" s="1">
        <f t="shared" si="54"/>
        <v>173.09949493408203</v>
      </c>
      <c r="CV35" s="1">
        <f t="shared" si="55"/>
        <v>222.69150543212891</v>
      </c>
      <c r="CW35" s="1">
        <f t="shared" si="56"/>
        <v>17.759349822998047</v>
      </c>
      <c r="CX35" s="1">
        <f t="shared" si="57"/>
        <v>0.87493550777435303</v>
      </c>
      <c r="CY35" s="1">
        <f t="shared" si="58"/>
        <v>2961.1749267578125</v>
      </c>
      <c r="DA35" s="1">
        <v>36.742599487304687</v>
      </c>
      <c r="DB35" s="1">
        <v>97.612899780273438</v>
      </c>
      <c r="DC35" s="1">
        <v>49.741199493408203</v>
      </c>
      <c r="DD35" s="1">
        <v>112.15399932861328</v>
      </c>
      <c r="DE35" s="1">
        <v>39.153598785400391</v>
      </c>
      <c r="DF35" s="1">
        <v>25.918899536132813</v>
      </c>
      <c r="DG35" s="1">
        <v>121.06099700927734</v>
      </c>
      <c r="DH35" s="1">
        <v>44.094699859619141</v>
      </c>
      <c r="DI35" s="1">
        <v>12.832400321960449</v>
      </c>
      <c r="DJ35" s="1">
        <v>101.27300262451172</v>
      </c>
      <c r="DK35" s="1">
        <v>50.018600463867187</v>
      </c>
      <c r="DL35" s="1">
        <v>26.014200210571289</v>
      </c>
      <c r="DM35" s="1">
        <v>115.13700103759766</v>
      </c>
      <c r="DN35" s="1">
        <v>37.742698669433594</v>
      </c>
      <c r="DO35" s="1">
        <v>26.767599105834961</v>
      </c>
      <c r="DP35" s="1">
        <v>162.55000305175781</v>
      </c>
    </row>
    <row r="36" spans="1:135" x14ac:dyDescent="0.25">
      <c r="A36" s="3" t="s">
        <v>106</v>
      </c>
      <c r="B36" s="3" t="s">
        <v>111</v>
      </c>
      <c r="C36">
        <v>3</v>
      </c>
      <c r="D36">
        <v>4.47</v>
      </c>
      <c r="H36">
        <v>2</v>
      </c>
      <c r="I36">
        <v>2</v>
      </c>
      <c r="J36" t="s">
        <v>100</v>
      </c>
      <c r="K36" t="s">
        <v>100</v>
      </c>
      <c r="L36">
        <v>0</v>
      </c>
      <c r="M36">
        <v>1</v>
      </c>
      <c r="O36" s="1">
        <v>776.82098388671875</v>
      </c>
      <c r="P36" s="1">
        <v>14.694700241088867</v>
      </c>
      <c r="Q36" s="1">
        <v>22.333200454711914</v>
      </c>
      <c r="R36" s="1">
        <v>13.371399879455566</v>
      </c>
      <c r="S36" s="1">
        <v>12.29580020904541</v>
      </c>
      <c r="T36" s="1">
        <v>13.67549991607666</v>
      </c>
      <c r="U36" s="1">
        <v>22.080099105834961</v>
      </c>
      <c r="V36" s="1">
        <v>169.22599792480469</v>
      </c>
      <c r="W36" s="1">
        <v>257.25201416015625</v>
      </c>
      <c r="X36" s="1">
        <v>19.890399932861328</v>
      </c>
      <c r="Y36" s="1">
        <v>0.71644097566604614</v>
      </c>
      <c r="Z36" s="1">
        <v>-0.24090099334716797</v>
      </c>
      <c r="AA36" s="1">
        <v>0.6547359824180603</v>
      </c>
      <c r="AB36" s="1">
        <v>0.64193600416183472</v>
      </c>
      <c r="AC36" s="1">
        <v>-0.13986200094223022</v>
      </c>
      <c r="AD36" s="1">
        <v>-0.75389397144317627</v>
      </c>
      <c r="AE36" s="1">
        <v>0.27318599820137024</v>
      </c>
      <c r="AF36" s="1">
        <v>0.96041899919509888</v>
      </c>
      <c r="AG36" s="1">
        <v>5.4439999163150787E-2</v>
      </c>
      <c r="AH36" s="1">
        <v>6.0206699371337891</v>
      </c>
      <c r="AI36" s="1">
        <v>6.9175701141357422</v>
      </c>
      <c r="AJ36" s="1">
        <v>10.876199722290039</v>
      </c>
      <c r="AK36" s="1">
        <v>0.32468500733375549</v>
      </c>
      <c r="AL36" s="1">
        <v>0.5555880069732666</v>
      </c>
      <c r="AM36" s="1">
        <v>169.22599792480469</v>
      </c>
      <c r="AN36" s="1">
        <v>257.25201416015625</v>
      </c>
      <c r="AO36" s="1">
        <v>19.890399932861328</v>
      </c>
      <c r="AP36" s="1">
        <v>0.93274199962615967</v>
      </c>
      <c r="AQ36" s="1">
        <v>1833.989990234375</v>
      </c>
      <c r="AS36" s="1">
        <v>973.3909912109375</v>
      </c>
      <c r="AT36" s="1">
        <v>16.480899810791016</v>
      </c>
      <c r="AU36" s="1">
        <v>23.817499160766602</v>
      </c>
      <c r="AV36" s="1">
        <v>15.524600028991699</v>
      </c>
      <c r="AW36" s="1">
        <v>14.902199745178223</v>
      </c>
      <c r="AX36" s="1">
        <v>15.86400032043457</v>
      </c>
      <c r="AY36" s="1">
        <v>24.026599884033203</v>
      </c>
      <c r="AZ36" s="1">
        <v>169.13400268554687</v>
      </c>
      <c r="BA36" s="1">
        <v>257.18701171875</v>
      </c>
      <c r="BB36" s="1">
        <v>19.976999282836914</v>
      </c>
      <c r="BC36" s="1">
        <v>0.85798501968383789</v>
      </c>
      <c r="BD36" s="1">
        <v>-0.24719500541687012</v>
      </c>
      <c r="BE36" s="1">
        <v>0.45028498768806458</v>
      </c>
      <c r="BF36" s="1">
        <v>-0.42934000492095947</v>
      </c>
      <c r="BG36" s="1">
        <v>0.13615399599075317</v>
      </c>
      <c r="BH36" s="1">
        <v>0.89282101392745972</v>
      </c>
      <c r="BI36" s="1">
        <v>0.28200900554656982</v>
      </c>
      <c r="BJ36" s="1">
        <v>0.95935201644897461</v>
      </c>
      <c r="BK36" s="1">
        <v>-1.0687200352549553E-2</v>
      </c>
      <c r="BL36" s="1">
        <v>6.7983999252319336</v>
      </c>
      <c r="BM36" s="1">
        <v>7.6433501243591309</v>
      </c>
      <c r="BN36" s="1">
        <v>11.987199783325195</v>
      </c>
      <c r="BO36" s="1">
        <v>0.31370601058006287</v>
      </c>
      <c r="BP36" s="1">
        <v>0.56173700094223022</v>
      </c>
      <c r="BQ36" s="1">
        <v>169.13400268554687</v>
      </c>
      <c r="BR36" s="1">
        <v>257.18701171875</v>
      </c>
      <c r="BS36" s="1">
        <v>19.976999282836914</v>
      </c>
      <c r="BT36" s="1">
        <v>0.9242510199546814</v>
      </c>
      <c r="BU36" s="1">
        <v>2537.39990234375</v>
      </c>
      <c r="BV36" s="1"/>
      <c r="BW36" s="1">
        <f t="shared" si="30"/>
        <v>875.10598754882812</v>
      </c>
      <c r="BX36" s="1">
        <f t="shared" si="31"/>
        <v>15.587800025939941</v>
      </c>
      <c r="BY36" s="1">
        <f t="shared" si="32"/>
        <v>23.075349807739258</v>
      </c>
      <c r="BZ36" s="1">
        <f t="shared" si="33"/>
        <v>14.447999954223633</v>
      </c>
      <c r="CA36" s="1">
        <f t="shared" si="34"/>
        <v>13.598999977111816</v>
      </c>
      <c r="CB36" s="1">
        <f t="shared" si="35"/>
        <v>14.769750118255615</v>
      </c>
      <c r="CC36" s="1">
        <f t="shared" si="36"/>
        <v>23.053349494934082</v>
      </c>
      <c r="CD36" s="1">
        <f t="shared" si="37"/>
        <v>169.18000030517578</v>
      </c>
      <c r="CE36" s="1">
        <f t="shared" si="38"/>
        <v>257.21951293945312</v>
      </c>
      <c r="CF36" s="1">
        <f t="shared" si="39"/>
        <v>19.933699607849121</v>
      </c>
      <c r="CG36" s="1">
        <f t="shared" si="40"/>
        <v>0.78721299767494202</v>
      </c>
      <c r="CH36" s="1">
        <f t="shared" si="41"/>
        <v>-0.24404799938201904</v>
      </c>
      <c r="CI36" s="1">
        <f t="shared" si="42"/>
        <v>0.55251048505306244</v>
      </c>
      <c r="CJ36" s="1">
        <f t="shared" si="43"/>
        <v>0.10629799962043762</v>
      </c>
      <c r="CK36" s="1">
        <f t="shared" si="44"/>
        <v>-1.8540024757385254E-3</v>
      </c>
      <c r="CL36" s="1">
        <f t="shared" si="45"/>
        <v>6.9463521242141724E-2</v>
      </c>
      <c r="CM36" s="1">
        <f t="shared" si="46"/>
        <v>0.27759750187397003</v>
      </c>
      <c r="CN36" s="1">
        <f t="shared" si="47"/>
        <v>0.95988550782203674</v>
      </c>
      <c r="CO36" s="1">
        <f t="shared" si="48"/>
        <v>2.1876399405300617E-2</v>
      </c>
      <c r="CP36" s="1">
        <f t="shared" si="49"/>
        <v>6.4095349311828613</v>
      </c>
      <c r="CQ36" s="1">
        <f t="shared" si="50"/>
        <v>7.2804601192474365</v>
      </c>
      <c r="CR36" s="1">
        <f t="shared" si="51"/>
        <v>11.431699752807617</v>
      </c>
      <c r="CS36" s="1">
        <f t="shared" si="52"/>
        <v>0.31919550895690918</v>
      </c>
      <c r="CT36" s="1">
        <f t="shared" si="53"/>
        <v>0.55866250395774841</v>
      </c>
      <c r="CU36" s="1">
        <f t="shared" si="54"/>
        <v>169.18000030517578</v>
      </c>
      <c r="CV36" s="1">
        <f t="shared" si="55"/>
        <v>257.21951293945312</v>
      </c>
      <c r="CW36" s="1">
        <f t="shared" si="56"/>
        <v>19.933699607849121</v>
      </c>
      <c r="CX36" s="1">
        <f t="shared" si="57"/>
        <v>0.92849650979042053</v>
      </c>
      <c r="CY36" s="1">
        <f t="shared" si="58"/>
        <v>2185.6949462890625</v>
      </c>
      <c r="DA36" s="1">
        <v>89.205101013183594</v>
      </c>
      <c r="DB36" s="1">
        <v>63.458301544189453</v>
      </c>
      <c r="DC36" s="1">
        <v>29.103200912475586</v>
      </c>
      <c r="DD36" s="1">
        <v>74.353599548339844</v>
      </c>
      <c r="DE36" s="1">
        <v>86.113899230957031</v>
      </c>
      <c r="DF36" s="1">
        <v>28.915599822998047</v>
      </c>
      <c r="DG36" s="1">
        <v>89.337997436523438</v>
      </c>
      <c r="DH36" s="1">
        <v>62.158599853515625</v>
      </c>
      <c r="DI36" s="1">
        <v>39.496601104736328</v>
      </c>
      <c r="DJ36" s="1">
        <v>123.31199645996094</v>
      </c>
      <c r="DK36" s="1">
        <v>39.909099578857422</v>
      </c>
      <c r="DL36" s="1">
        <v>29.988700866699219</v>
      </c>
      <c r="DM36" s="1">
        <v>115.39700317382812</v>
      </c>
      <c r="DN36" s="1">
        <v>44.919601440429688</v>
      </c>
      <c r="DO36" s="1">
        <v>43.660198211669922</v>
      </c>
      <c r="DP36" s="1">
        <v>132.04100036621094</v>
      </c>
      <c r="DQ36" s="1">
        <v>14.522199630737305</v>
      </c>
      <c r="DR36" s="1">
        <v>22.711700439453125</v>
      </c>
      <c r="DS36" s="1">
        <v>179.03700256347656</v>
      </c>
      <c r="DT36" s="1">
        <v>0.57505297660827637</v>
      </c>
      <c r="DU36" s="1">
        <v>1.6842299699783325</v>
      </c>
      <c r="DV36" s="1">
        <v>134.24600219726562</v>
      </c>
      <c r="DW36" s="1">
        <v>41.805900573730469</v>
      </c>
      <c r="DX36" s="1">
        <v>21.752799987792969</v>
      </c>
      <c r="DY36" s="1">
        <v>70.821701049804687</v>
      </c>
      <c r="DZ36" s="1">
        <v>63.133499145507813</v>
      </c>
      <c r="EA36" s="1">
        <v>62.019298553466797</v>
      </c>
      <c r="EB36" s="1">
        <v>114.17800140380859</v>
      </c>
    </row>
    <row r="37" spans="1:135" x14ac:dyDescent="0.25">
      <c r="A37" s="3" t="s">
        <v>106</v>
      </c>
      <c r="B37" s="3" t="s">
        <v>111</v>
      </c>
      <c r="C37">
        <v>4</v>
      </c>
      <c r="D37">
        <v>2.2799999999999998</v>
      </c>
      <c r="H37">
        <v>0</v>
      </c>
      <c r="I37">
        <v>0</v>
      </c>
      <c r="J37" t="s">
        <v>100</v>
      </c>
      <c r="K37" t="s">
        <v>100</v>
      </c>
      <c r="L37">
        <v>0</v>
      </c>
      <c r="M37">
        <v>0</v>
      </c>
      <c r="O37" s="1">
        <v>885.3909912109375</v>
      </c>
      <c r="P37" s="1">
        <v>16.996200561523438</v>
      </c>
      <c r="Q37" s="1">
        <v>19.357500076293945</v>
      </c>
      <c r="R37" s="1">
        <v>17.179599761962891</v>
      </c>
      <c r="S37" s="1">
        <v>13.660300254821777</v>
      </c>
      <c r="T37" s="1">
        <v>16.89940071105957</v>
      </c>
      <c r="U37" s="1">
        <v>22.825599670410156</v>
      </c>
      <c r="V37" s="1">
        <v>159.23800659179687</v>
      </c>
      <c r="W37" s="1">
        <v>203.6719970703125</v>
      </c>
      <c r="X37" s="1">
        <v>41.279201507568359</v>
      </c>
      <c r="Y37" s="1">
        <v>0.70174700021743774</v>
      </c>
      <c r="Z37" s="1">
        <v>0.71167498826980591</v>
      </c>
      <c r="AA37" s="1">
        <v>-3.2724801450967789E-2</v>
      </c>
      <c r="AB37" s="1">
        <v>6.9984301924705505E-2</v>
      </c>
      <c r="AC37" s="1">
        <v>-0.11457400023937225</v>
      </c>
      <c r="AD37" s="1">
        <v>-0.99094599485397339</v>
      </c>
      <c r="AE37" s="1">
        <v>0.7089809775352478</v>
      </c>
      <c r="AF37" s="1">
        <v>-0.69310301542282104</v>
      </c>
      <c r="AG37" s="1">
        <v>0.13020800054073334</v>
      </c>
      <c r="AH37" s="1">
        <v>6.7932701110839844</v>
      </c>
      <c r="AI37" s="1">
        <v>8.3283700942993164</v>
      </c>
      <c r="AJ37" s="1">
        <v>9.9668397903442383</v>
      </c>
      <c r="AK37" s="1">
        <v>0.37241798639297485</v>
      </c>
      <c r="AL37" s="1">
        <v>0.33447599411010742</v>
      </c>
      <c r="AM37" s="1">
        <v>159.23800659179687</v>
      </c>
      <c r="AN37" s="1">
        <v>203.6719970703125</v>
      </c>
      <c r="AO37" s="1">
        <v>41.279201507568359</v>
      </c>
      <c r="AP37" s="1">
        <v>0.95183998346328735</v>
      </c>
      <c r="AQ37" s="1">
        <v>2300.5</v>
      </c>
      <c r="AS37" s="1">
        <v>952.45501708984375</v>
      </c>
      <c r="AT37" s="1">
        <v>18.072399139404297</v>
      </c>
      <c r="AU37" s="1">
        <v>19.777299880981445</v>
      </c>
      <c r="AV37" s="1">
        <v>17.065399169921875</v>
      </c>
      <c r="AW37" s="1">
        <v>14.029399871826172</v>
      </c>
      <c r="AX37" s="1">
        <v>17.141899108886719</v>
      </c>
      <c r="AY37" s="1">
        <v>24.707599639892578</v>
      </c>
      <c r="AZ37" s="1">
        <v>159.20799255371094</v>
      </c>
      <c r="BA37" s="1">
        <v>203.59800720214844</v>
      </c>
      <c r="BB37" s="1">
        <v>41.239700317382812</v>
      </c>
      <c r="BC37" s="1">
        <v>0.71783500909805298</v>
      </c>
      <c r="BD37" s="1">
        <v>0.69353997707366943</v>
      </c>
      <c r="BE37" s="1">
        <v>-6.0955800116062164E-2</v>
      </c>
      <c r="BF37" s="1">
        <v>-1.7653500661253929E-2</v>
      </c>
      <c r="BG37" s="1">
        <v>-6.9393396377563477E-2</v>
      </c>
      <c r="BH37" s="1">
        <v>-0.99743300676345825</v>
      </c>
      <c r="BI37" s="1">
        <v>0.69598901271820068</v>
      </c>
      <c r="BJ37" s="1">
        <v>-0.71706897020339966</v>
      </c>
      <c r="BK37" s="1">
        <v>3.7569601088762283E-2</v>
      </c>
      <c r="BL37" s="1">
        <v>6.9123802185058594</v>
      </c>
      <c r="BM37" s="1">
        <v>8.3317804336547852</v>
      </c>
      <c r="BN37" s="1">
        <v>10.661199569702148</v>
      </c>
      <c r="BO37" s="1">
        <v>0.36251100897789001</v>
      </c>
      <c r="BP37" s="1">
        <v>0.3949970006942749</v>
      </c>
      <c r="BQ37" s="1">
        <v>159.20799255371094</v>
      </c>
      <c r="BR37" s="1">
        <v>203.59800720214844</v>
      </c>
      <c r="BS37" s="1">
        <v>41.239700317382812</v>
      </c>
      <c r="BT37" s="1">
        <v>0.92825502157211304</v>
      </c>
      <c r="BU37" s="1">
        <v>2471.9599609375</v>
      </c>
      <c r="BV37" s="1"/>
      <c r="BW37" s="1">
        <f t="shared" si="30"/>
        <v>918.92300415039062</v>
      </c>
      <c r="BX37" s="1">
        <f t="shared" si="31"/>
        <v>17.534299850463867</v>
      </c>
      <c r="BY37" s="1">
        <f t="shared" si="32"/>
        <v>19.567399978637695</v>
      </c>
      <c r="BZ37" s="1">
        <f t="shared" si="33"/>
        <v>17.122499465942383</v>
      </c>
      <c r="CA37" s="1">
        <f t="shared" si="34"/>
        <v>13.844850063323975</v>
      </c>
      <c r="CB37" s="1">
        <f t="shared" si="35"/>
        <v>17.020649909973145</v>
      </c>
      <c r="CC37" s="1">
        <f t="shared" si="36"/>
        <v>23.766599655151367</v>
      </c>
      <c r="CD37" s="1">
        <f t="shared" si="37"/>
        <v>159.22299957275391</v>
      </c>
      <c r="CE37" s="1">
        <f t="shared" si="38"/>
        <v>203.63500213623047</v>
      </c>
      <c r="CF37" s="1">
        <f t="shared" si="39"/>
        <v>41.259450912475586</v>
      </c>
      <c r="CG37" s="1">
        <f t="shared" si="40"/>
        <v>0.70979100465774536</v>
      </c>
      <c r="CH37" s="1">
        <f t="shared" si="41"/>
        <v>0.70260748267173767</v>
      </c>
      <c r="CI37" s="1">
        <f t="shared" si="42"/>
        <v>-4.6840300783514977E-2</v>
      </c>
      <c r="CJ37" s="1">
        <f t="shared" si="43"/>
        <v>2.6165400631725788E-2</v>
      </c>
      <c r="CK37" s="1">
        <f t="shared" si="44"/>
        <v>-9.1983698308467865E-2</v>
      </c>
      <c r="CL37" s="1">
        <f t="shared" si="45"/>
        <v>-0.99418950080871582</v>
      </c>
      <c r="CM37" s="1">
        <f t="shared" si="46"/>
        <v>0.70248499512672424</v>
      </c>
      <c r="CN37" s="1">
        <f t="shared" si="47"/>
        <v>-0.70508599281311035</v>
      </c>
      <c r="CO37" s="1">
        <f t="shared" si="48"/>
        <v>8.388880081474781E-2</v>
      </c>
      <c r="CP37" s="1">
        <f t="shared" si="49"/>
        <v>6.8528251647949219</v>
      </c>
      <c r="CQ37" s="1">
        <f t="shared" si="50"/>
        <v>8.3300752639770508</v>
      </c>
      <c r="CR37" s="1">
        <f t="shared" si="51"/>
        <v>10.314019680023193</v>
      </c>
      <c r="CS37" s="1">
        <f t="shared" si="52"/>
        <v>0.36746449768543243</v>
      </c>
      <c r="CT37" s="1">
        <f t="shared" si="53"/>
        <v>0.36473649740219116</v>
      </c>
      <c r="CU37" s="1">
        <f t="shared" si="54"/>
        <v>159.22299957275391</v>
      </c>
      <c r="CV37" s="1">
        <f t="shared" si="55"/>
        <v>203.63500213623047</v>
      </c>
      <c r="CW37" s="1">
        <f t="shared" si="56"/>
        <v>41.259450912475586</v>
      </c>
      <c r="CX37" s="1">
        <f t="shared" si="57"/>
        <v>0.9400475025177002</v>
      </c>
      <c r="CY37" s="1">
        <f t="shared" si="58"/>
        <v>2386.22998046875</v>
      </c>
      <c r="DA37" s="1">
        <v>97.955703735351563</v>
      </c>
      <c r="DB37" s="1">
        <v>65.00140380859375</v>
      </c>
      <c r="DC37" s="1">
        <v>17.033899307250977</v>
      </c>
      <c r="DD37" s="1">
        <v>52.186500549316406</v>
      </c>
      <c r="DE37" s="1">
        <v>96.500396728515625</v>
      </c>
      <c r="DF37" s="1">
        <v>32.218601226806641</v>
      </c>
      <c r="DG37" s="1">
        <v>65.994102478027344</v>
      </c>
      <c r="DH37" s="1">
        <v>91.320899963378906</v>
      </c>
      <c r="DI37" s="1">
        <v>23.484800338745117</v>
      </c>
      <c r="DJ37" s="1">
        <v>144.52799987792969</v>
      </c>
      <c r="DK37" s="1">
        <v>26.28230094909668</v>
      </c>
      <c r="DL37" s="1">
        <v>9.350799560546875</v>
      </c>
      <c r="DM37" s="1">
        <v>144.10499572753906</v>
      </c>
      <c r="DN37" s="1">
        <v>23.822299957275391</v>
      </c>
      <c r="DO37" s="1">
        <v>12.100099563598633</v>
      </c>
      <c r="DP37" s="1">
        <v>162.35400390625</v>
      </c>
      <c r="DQ37" s="1">
        <v>11.594200134277344</v>
      </c>
      <c r="DR37" s="1">
        <v>6.0833401679992676</v>
      </c>
      <c r="DS37" s="1">
        <v>130.71000671386719</v>
      </c>
      <c r="DT37" s="1">
        <v>36.683300018310547</v>
      </c>
      <c r="DU37" s="1">
        <v>12.398200035095215</v>
      </c>
      <c r="DV37" s="1">
        <v>155.10200500488281</v>
      </c>
      <c r="DW37" s="1">
        <v>19.567600250244141</v>
      </c>
      <c r="DX37" s="1">
        <v>5.5424900054931641</v>
      </c>
      <c r="DY37" s="1">
        <v>142.71400451660156</v>
      </c>
    </row>
    <row r="38" spans="1:135" x14ac:dyDescent="0.25">
      <c r="AS38" s="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8"/>
  <sheetViews>
    <sheetView zoomScale="85" zoomScaleNormal="85" zoomScalePageLayoutView="85" workbookViewId="0">
      <pane ySplit="1" topLeftCell="A2" activePane="bottomLeft" state="frozen"/>
      <selection activeCell="G1" sqref="G1"/>
      <selection pane="bottomLeft" activeCell="CM3" sqref="CM3:DE37"/>
    </sheetView>
  </sheetViews>
  <sheetFormatPr defaultColWidth="8.85546875" defaultRowHeight="15" x14ac:dyDescent="0.25"/>
  <cols>
    <col min="1" max="1" width="13.85546875" style="3" bestFit="1" customWidth="1"/>
    <col min="2" max="2" width="12.42578125" style="3" bestFit="1" customWidth="1"/>
    <col min="3" max="3" width="10.85546875" bestFit="1" customWidth="1"/>
    <col min="4" max="4" width="9.140625" customWidth="1"/>
    <col min="5" max="5" width="15" hidden="1" customWidth="1"/>
    <col min="6" max="7" width="16.28515625" hidden="1" customWidth="1"/>
    <col min="11" max="11" width="11.7109375" bestFit="1" customWidth="1"/>
    <col min="12" max="12" width="12" bestFit="1" customWidth="1"/>
    <col min="13" max="14" width="12" customWidth="1"/>
    <col min="15" max="15" width="14.85546875" style="4" bestFit="1" customWidth="1"/>
    <col min="16" max="44" width="9.140625" customWidth="1"/>
    <col min="45" max="45" width="19.85546875" style="4" bestFit="1" customWidth="1"/>
    <col min="46" max="89" width="9.140625" customWidth="1"/>
    <col min="90" max="90" width="10.28515625" style="4" bestFit="1" customWidth="1"/>
    <col min="101" max="101" width="9.140625" customWidth="1"/>
  </cols>
  <sheetData>
    <row r="1" spans="1:110" x14ac:dyDescent="0.25">
      <c r="A1" s="3" t="s">
        <v>37</v>
      </c>
      <c r="B1" s="3" t="s">
        <v>38</v>
      </c>
      <c r="C1" t="s">
        <v>39</v>
      </c>
      <c r="D1" t="s">
        <v>40</v>
      </c>
      <c r="E1" t="s">
        <v>0</v>
      </c>
      <c r="F1" t="s">
        <v>1</v>
      </c>
      <c r="G1" t="s">
        <v>71</v>
      </c>
      <c r="H1" t="s">
        <v>2</v>
      </c>
      <c r="I1" t="s">
        <v>3</v>
      </c>
      <c r="J1" t="s">
        <v>112</v>
      </c>
      <c r="K1" t="s">
        <v>90</v>
      </c>
      <c r="L1" t="s">
        <v>89</v>
      </c>
      <c r="M1" s="2" t="s">
        <v>72</v>
      </c>
      <c r="N1" s="2" t="s">
        <v>47</v>
      </c>
      <c r="O1" s="4" t="s">
        <v>93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s="4" t="s">
        <v>94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  <c r="AZ1" t="s">
        <v>10</v>
      </c>
      <c r="BA1" t="s">
        <v>11</v>
      </c>
      <c r="BB1" t="s">
        <v>12</v>
      </c>
      <c r="BC1" t="s">
        <v>13</v>
      </c>
      <c r="BD1" t="s">
        <v>14</v>
      </c>
      <c r="BE1" t="s">
        <v>15</v>
      </c>
      <c r="BF1" t="s">
        <v>16</v>
      </c>
      <c r="BG1" t="s">
        <v>17</v>
      </c>
      <c r="BH1" t="s">
        <v>18</v>
      </c>
      <c r="BI1" t="s">
        <v>19</v>
      </c>
      <c r="BJ1" t="s">
        <v>20</v>
      </c>
      <c r="BK1" t="s">
        <v>21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  <c r="BS1" t="s">
        <v>29</v>
      </c>
      <c r="BT1" t="s">
        <v>30</v>
      </c>
      <c r="BU1" t="s">
        <v>31</v>
      </c>
      <c r="BV1" t="s">
        <v>32</v>
      </c>
      <c r="BX1" t="s">
        <v>4</v>
      </c>
      <c r="BY1" t="s">
        <v>8</v>
      </c>
      <c r="BZ1" t="s">
        <v>9</v>
      </c>
      <c r="CA1" t="s">
        <v>10</v>
      </c>
      <c r="CB1" t="s">
        <v>23</v>
      </c>
      <c r="CC1" t="s">
        <v>24</v>
      </c>
      <c r="CD1" t="s">
        <v>25</v>
      </c>
      <c r="CE1" t="s">
        <v>26</v>
      </c>
      <c r="CF1" t="s">
        <v>27</v>
      </c>
      <c r="CG1" t="s">
        <v>28</v>
      </c>
      <c r="CH1" t="s">
        <v>29</v>
      </c>
      <c r="CI1" t="s">
        <v>30</v>
      </c>
      <c r="CJ1" t="s">
        <v>31</v>
      </c>
      <c r="CK1" t="s">
        <v>32</v>
      </c>
      <c r="CL1" s="4" t="s">
        <v>43</v>
      </c>
      <c r="CM1" t="s">
        <v>44</v>
      </c>
      <c r="CN1" t="s">
        <v>45</v>
      </c>
      <c r="CO1" t="s">
        <v>46</v>
      </c>
      <c r="CP1" t="s">
        <v>48</v>
      </c>
      <c r="CQ1" t="s">
        <v>49</v>
      </c>
      <c r="CR1" t="s">
        <v>50</v>
      </c>
      <c r="CS1" t="s">
        <v>51</v>
      </c>
      <c r="CT1" t="s">
        <v>52</v>
      </c>
      <c r="CU1" t="s">
        <v>53</v>
      </c>
      <c r="CV1" t="s">
        <v>54</v>
      </c>
      <c r="CW1" t="s">
        <v>55</v>
      </c>
      <c r="CX1" t="s">
        <v>56</v>
      </c>
      <c r="CY1" t="s">
        <v>57</v>
      </c>
      <c r="CZ1" t="s">
        <v>58</v>
      </c>
      <c r="DA1" t="s">
        <v>59</v>
      </c>
      <c r="DB1" t="s">
        <v>60</v>
      </c>
      <c r="DC1" t="s">
        <v>61</v>
      </c>
      <c r="DD1" t="s">
        <v>62</v>
      </c>
      <c r="DE1" t="s">
        <v>63</v>
      </c>
      <c r="DF1" t="s">
        <v>64</v>
      </c>
    </row>
    <row r="2" spans="1:110" s="4" customFormat="1" x14ac:dyDescent="0.25">
      <c r="A2" s="5"/>
      <c r="B2" s="5"/>
      <c r="D2" s="4" t="s">
        <v>34</v>
      </c>
      <c r="E2" s="4" t="s">
        <v>41</v>
      </c>
      <c r="F2" s="4" t="s">
        <v>41</v>
      </c>
      <c r="H2" s="4" t="s">
        <v>42</v>
      </c>
      <c r="I2" s="4" t="s">
        <v>42</v>
      </c>
      <c r="K2" s="4" t="s">
        <v>34</v>
      </c>
      <c r="L2" s="4" t="s">
        <v>34</v>
      </c>
      <c r="P2" s="4" t="s">
        <v>33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  <c r="AD2" s="4" t="s">
        <v>34</v>
      </c>
      <c r="AE2" s="4" t="s">
        <v>34</v>
      </c>
      <c r="AF2" s="4" t="s">
        <v>34</v>
      </c>
      <c r="AG2" s="4" t="s">
        <v>34</v>
      </c>
      <c r="AH2" s="4" t="s">
        <v>34</v>
      </c>
      <c r="AI2" s="4" t="s">
        <v>34</v>
      </c>
      <c r="AJ2" s="4" t="s">
        <v>34</v>
      </c>
      <c r="AK2" s="4" t="s">
        <v>34</v>
      </c>
      <c r="AL2" s="4" t="s">
        <v>35</v>
      </c>
      <c r="AM2" s="4" t="s">
        <v>35</v>
      </c>
      <c r="AN2" s="4" t="s">
        <v>34</v>
      </c>
      <c r="AO2" s="4" t="s">
        <v>34</v>
      </c>
      <c r="AP2" s="4" t="s">
        <v>34</v>
      </c>
      <c r="AQ2" s="4" t="s">
        <v>35</v>
      </c>
      <c r="AR2" s="4" t="s">
        <v>36</v>
      </c>
      <c r="AT2" s="4" t="s">
        <v>33</v>
      </c>
      <c r="AU2" s="4" t="s">
        <v>34</v>
      </c>
      <c r="AV2" s="4" t="s">
        <v>34</v>
      </c>
      <c r="AW2" s="4" t="s">
        <v>34</v>
      </c>
      <c r="AX2" s="4" t="s">
        <v>34</v>
      </c>
      <c r="AY2" s="4" t="s">
        <v>34</v>
      </c>
      <c r="AZ2" s="4" t="s">
        <v>34</v>
      </c>
      <c r="BA2" s="4" t="s">
        <v>34</v>
      </c>
      <c r="BB2" s="4" t="s">
        <v>34</v>
      </c>
      <c r="BC2" s="4" t="s">
        <v>34</v>
      </c>
      <c r="BD2" s="4" t="s">
        <v>34</v>
      </c>
      <c r="BE2" s="4" t="s">
        <v>34</v>
      </c>
      <c r="BF2" s="4" t="s">
        <v>34</v>
      </c>
      <c r="BG2" s="4" t="s">
        <v>34</v>
      </c>
      <c r="BH2" s="4" t="s">
        <v>34</v>
      </c>
      <c r="BI2" s="4" t="s">
        <v>34</v>
      </c>
      <c r="BJ2" s="4" t="s">
        <v>34</v>
      </c>
      <c r="BK2" s="4" t="s">
        <v>34</v>
      </c>
      <c r="BL2" s="4" t="s">
        <v>34</v>
      </c>
      <c r="BM2" s="4" t="s">
        <v>34</v>
      </c>
      <c r="BN2" s="4" t="s">
        <v>34</v>
      </c>
      <c r="BO2" s="4" t="s">
        <v>34</v>
      </c>
      <c r="BP2" s="4" t="s">
        <v>35</v>
      </c>
      <c r="BQ2" s="4" t="s">
        <v>35</v>
      </c>
      <c r="BR2" s="4" t="s">
        <v>34</v>
      </c>
      <c r="BS2" s="4" t="s">
        <v>34</v>
      </c>
      <c r="BT2" s="4" t="s">
        <v>34</v>
      </c>
      <c r="BU2" s="4" t="s">
        <v>35</v>
      </c>
      <c r="BV2" s="4" t="s">
        <v>36</v>
      </c>
      <c r="BX2" s="4" t="s">
        <v>33</v>
      </c>
      <c r="BY2" s="4" t="s">
        <v>34</v>
      </c>
      <c r="BZ2" s="4" t="s">
        <v>34</v>
      </c>
      <c r="CA2" s="4" t="s">
        <v>34</v>
      </c>
      <c r="CB2" s="4" t="s">
        <v>34</v>
      </c>
      <c r="CC2" s="4" t="s">
        <v>34</v>
      </c>
      <c r="CD2" s="4" t="s">
        <v>34</v>
      </c>
      <c r="CE2" s="4" t="s">
        <v>35</v>
      </c>
      <c r="CF2" s="4" t="s">
        <v>35</v>
      </c>
      <c r="CG2" s="4" t="s">
        <v>34</v>
      </c>
      <c r="CH2" s="4" t="s">
        <v>34</v>
      </c>
      <c r="CI2" s="4" t="s">
        <v>34</v>
      </c>
      <c r="CJ2" s="4" t="s">
        <v>35</v>
      </c>
      <c r="CK2" s="4" t="s">
        <v>36</v>
      </c>
    </row>
    <row r="3" spans="1:110" x14ac:dyDescent="0.25">
      <c r="A3" s="3" t="s">
        <v>92</v>
      </c>
      <c r="B3" s="3" t="s">
        <v>91</v>
      </c>
      <c r="C3" t="s">
        <v>103</v>
      </c>
      <c r="D3">
        <v>4.21</v>
      </c>
      <c r="H3">
        <v>4</v>
      </c>
      <c r="I3">
        <v>4</v>
      </c>
      <c r="J3">
        <f>H3+I3</f>
        <v>8</v>
      </c>
      <c r="K3">
        <v>404</v>
      </c>
      <c r="L3">
        <v>186</v>
      </c>
      <c r="M3">
        <v>1</v>
      </c>
      <c r="N3">
        <v>1</v>
      </c>
      <c r="P3" s="1">
        <v>791.583984375</v>
      </c>
      <c r="Q3" s="1">
        <v>21.385499954223633</v>
      </c>
      <c r="R3" s="1">
        <v>15.416899681091309</v>
      </c>
      <c r="S3" s="1">
        <v>12.717800140380859</v>
      </c>
      <c r="T3" s="1">
        <v>12.649299621582031</v>
      </c>
      <c r="U3" s="1">
        <v>15.409199714660645</v>
      </c>
      <c r="V3" s="1">
        <v>21.324199676513672</v>
      </c>
      <c r="W3" s="1">
        <v>245.47500610351562</v>
      </c>
      <c r="X3" s="1">
        <v>173.60699462890625</v>
      </c>
      <c r="Y3" s="1">
        <v>16.729299545288086</v>
      </c>
      <c r="Z3" s="1">
        <v>-4.7867398709058762E-2</v>
      </c>
      <c r="AA3" s="1">
        <v>5.7463400065898895E-2</v>
      </c>
      <c r="AB3" s="1">
        <v>0.99719899892807007</v>
      </c>
      <c r="AC3" s="1">
        <v>-5.4200302110984921E-4</v>
      </c>
      <c r="AD3" s="1">
        <v>0.99834197759628296</v>
      </c>
      <c r="AE3" s="1">
        <v>-5.7555299252271652E-2</v>
      </c>
      <c r="AF3" s="1">
        <v>0.99885398149490356</v>
      </c>
      <c r="AG3" s="1">
        <v>3.2955100759863853E-3</v>
      </c>
      <c r="AH3" s="1">
        <v>4.7756899148225784E-2</v>
      </c>
      <c r="AI3" s="1">
        <v>5.9530601501464844</v>
      </c>
      <c r="AJ3" s="1">
        <v>7.8213100433349609</v>
      </c>
      <c r="AK3" s="1">
        <v>10.075699806213379</v>
      </c>
      <c r="AL3" s="1">
        <v>0.4243910014629364</v>
      </c>
      <c r="AM3" s="1">
        <v>0.38455000519752502</v>
      </c>
      <c r="AN3" s="1">
        <v>245.47500610351562</v>
      </c>
      <c r="AO3" s="1">
        <v>173.60699462890625</v>
      </c>
      <c r="AP3" s="1">
        <v>16.729299545288086</v>
      </c>
      <c r="AQ3" s="1">
        <v>0.94628101587295532</v>
      </c>
      <c r="AR3" s="1">
        <v>1927.739990234375</v>
      </c>
      <c r="AT3" s="1">
        <v>1125.52001953125</v>
      </c>
      <c r="AU3" s="1">
        <v>24.610099792480469</v>
      </c>
      <c r="AV3" s="1">
        <v>17.902999877929687</v>
      </c>
      <c r="AW3" s="1">
        <v>16.265499114990234</v>
      </c>
      <c r="AX3" s="1">
        <v>16.117099761962891</v>
      </c>
      <c r="AY3" s="1">
        <v>17.234500885009766</v>
      </c>
      <c r="AZ3" s="1">
        <v>24.817499160766602</v>
      </c>
      <c r="BA3" s="1">
        <v>245.27000427246094</v>
      </c>
      <c r="BB3" s="1">
        <v>173.33900451660156</v>
      </c>
      <c r="BC3" s="1">
        <v>16.860000610351563</v>
      </c>
      <c r="BD3" s="1">
        <v>0.10485699772834778</v>
      </c>
      <c r="BE3" s="1">
        <v>-3.837990015745163E-2</v>
      </c>
      <c r="BF3" s="1">
        <v>-0.99374598264694214</v>
      </c>
      <c r="BG3" s="1">
        <v>8.5813798010349274E-2</v>
      </c>
      <c r="BH3" s="1">
        <v>0.99587702751159668</v>
      </c>
      <c r="BI3" s="1">
        <v>-2.9407400637865067E-2</v>
      </c>
      <c r="BJ3" s="1">
        <v>0.99077802896499634</v>
      </c>
      <c r="BK3" s="1">
        <v>-8.219359815120697E-2</v>
      </c>
      <c r="BL3" s="1">
        <v>0.10771899670362473</v>
      </c>
      <c r="BM3" s="1">
        <v>7.8074498176574707</v>
      </c>
      <c r="BN3" s="1">
        <v>8.8200597763061523</v>
      </c>
      <c r="BO3" s="1">
        <v>11.670200347900391</v>
      </c>
      <c r="BP3" s="1">
        <v>0.31285101175308228</v>
      </c>
      <c r="BQ3" s="1">
        <v>0.4310779869556427</v>
      </c>
      <c r="BR3" s="1">
        <v>245.27000427246094</v>
      </c>
      <c r="BS3" s="1">
        <v>173.33900451660156</v>
      </c>
      <c r="BT3" s="1">
        <v>16.860000610351563</v>
      </c>
      <c r="BU3" s="1">
        <v>0.9389910101890564</v>
      </c>
      <c r="BV3" s="1">
        <v>3230.699951171875</v>
      </c>
      <c r="BW3" s="1"/>
      <c r="BX3" s="1">
        <f t="shared" ref="BX3:BX9" si="0">(P3+AT3)/2</f>
        <v>958.552001953125</v>
      </c>
      <c r="BY3" s="1">
        <f>(T3+AX3)/2</f>
        <v>14.383199691772461</v>
      </c>
      <c r="BZ3" s="1">
        <f>(U3+AY3)/2</f>
        <v>16.321850299835205</v>
      </c>
      <c r="CA3" s="1">
        <f>(V3+AZ3)/2</f>
        <v>23.070849418640137</v>
      </c>
      <c r="CB3" s="1">
        <f t="shared" ref="CB3:CK3" si="1">(AI3+BM3)/2</f>
        <v>6.8802549839019775</v>
      </c>
      <c r="CC3" s="1">
        <f t="shared" si="1"/>
        <v>8.3206849098205566</v>
      </c>
      <c r="CD3" s="1">
        <f t="shared" si="1"/>
        <v>10.872950077056885</v>
      </c>
      <c r="CE3" s="1">
        <f t="shared" si="1"/>
        <v>0.36862100660800934</v>
      </c>
      <c r="CF3" s="1">
        <f t="shared" si="1"/>
        <v>0.40781399607658386</v>
      </c>
      <c r="CG3" s="1">
        <f t="shared" si="1"/>
        <v>245.37250518798828</v>
      </c>
      <c r="CH3" s="1">
        <f t="shared" si="1"/>
        <v>173.47299957275391</v>
      </c>
      <c r="CI3" s="1">
        <f t="shared" si="1"/>
        <v>16.794650077819824</v>
      </c>
      <c r="CJ3" s="1">
        <f t="shared" si="1"/>
        <v>0.94263601303100586</v>
      </c>
      <c r="CK3" s="1">
        <f t="shared" si="1"/>
        <v>2579.219970703125</v>
      </c>
      <c r="CM3" s="1">
        <v>75.474899291992188</v>
      </c>
      <c r="CN3" s="1">
        <v>95.629898071289062</v>
      </c>
      <c r="CO3" s="1">
        <v>110.32900238037109</v>
      </c>
      <c r="CP3" s="1">
        <v>139.50599670410156</v>
      </c>
      <c r="CQ3" s="1">
        <v>140.83099365234375</v>
      </c>
      <c r="CR3" s="1">
        <v>117.45999908447266</v>
      </c>
      <c r="CS3" s="1">
        <v>64.139503479003906</v>
      </c>
      <c r="CT3" s="1">
        <v>87.681602478027344</v>
      </c>
      <c r="CU3" s="1">
        <v>130.81100463867187</v>
      </c>
      <c r="CV3" s="1">
        <v>150.88900756835937</v>
      </c>
      <c r="CW3" s="1">
        <v>57.958198547363281</v>
      </c>
      <c r="CX3" s="1">
        <v>146.11000061035156</v>
      </c>
      <c r="CY3" s="1">
        <v>73.471199035644531</v>
      </c>
      <c r="CZ3" s="1">
        <v>62.12139892578125</v>
      </c>
    </row>
    <row r="4" spans="1:110" x14ac:dyDescent="0.25">
      <c r="A4" s="3" t="s">
        <v>92</v>
      </c>
      <c r="B4" s="3" t="s">
        <v>91</v>
      </c>
      <c r="C4" t="s">
        <v>102</v>
      </c>
      <c r="D4">
        <v>3.58</v>
      </c>
      <c r="H4">
        <v>0</v>
      </c>
      <c r="I4">
        <v>1</v>
      </c>
      <c r="J4">
        <f t="shared" ref="J4:J36" si="2">H4+I4</f>
        <v>1</v>
      </c>
      <c r="K4" t="s">
        <v>100</v>
      </c>
      <c r="L4" t="s">
        <v>100</v>
      </c>
      <c r="M4">
        <v>0</v>
      </c>
      <c r="N4">
        <v>0</v>
      </c>
      <c r="O4" s="4" t="s">
        <v>105</v>
      </c>
      <c r="P4" s="1" t="s">
        <v>100</v>
      </c>
      <c r="Q4" s="1" t="s">
        <v>100</v>
      </c>
      <c r="R4" s="1" t="s">
        <v>100</v>
      </c>
      <c r="S4" s="1" t="s">
        <v>100</v>
      </c>
      <c r="T4" s="1" t="s">
        <v>100</v>
      </c>
      <c r="U4" s="1" t="s">
        <v>100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  <c r="AK4" s="1" t="s">
        <v>100</v>
      </c>
      <c r="AL4" s="1" t="s">
        <v>100</v>
      </c>
      <c r="AM4" s="1" t="s">
        <v>100</v>
      </c>
      <c r="AN4" s="1" t="s">
        <v>100</v>
      </c>
      <c r="AO4" s="1" t="s">
        <v>100</v>
      </c>
      <c r="AP4" s="1" t="s">
        <v>100</v>
      </c>
      <c r="AQ4" s="1" t="s">
        <v>100</v>
      </c>
      <c r="AR4" s="1" t="s">
        <v>100</v>
      </c>
      <c r="AT4" s="1">
        <v>831.99700927734375</v>
      </c>
      <c r="AU4" s="1">
        <v>20.287399291992187</v>
      </c>
      <c r="AV4" s="1">
        <v>17.440900802612305</v>
      </c>
      <c r="AW4" s="1">
        <v>12.673500061035156</v>
      </c>
      <c r="AX4" s="1">
        <v>12.613200187683105</v>
      </c>
      <c r="AY4" s="1">
        <v>15.448599815368652</v>
      </c>
      <c r="AZ4" s="1">
        <v>23.755899429321289</v>
      </c>
      <c r="BA4" s="1">
        <v>190.86000061035156</v>
      </c>
      <c r="BB4" s="1">
        <v>198.31399536132812</v>
      </c>
      <c r="BC4" s="1">
        <v>10.266599655151367</v>
      </c>
      <c r="BD4" s="1">
        <v>7.3104098439216614E-2</v>
      </c>
      <c r="BE4" s="1">
        <v>-3.7780799902975559E-3</v>
      </c>
      <c r="BF4" s="1">
        <v>-0.99731701612472534</v>
      </c>
      <c r="BG4" s="1">
        <v>0.57331997156143188</v>
      </c>
      <c r="BH4" s="1">
        <v>-0.81808799505233765</v>
      </c>
      <c r="BI4" s="1">
        <v>4.5123901218175888E-2</v>
      </c>
      <c r="BJ4" s="1">
        <v>-0.81606400012969971</v>
      </c>
      <c r="BK4" s="1">
        <v>-0.5750809907913208</v>
      </c>
      <c r="BL4" s="1">
        <v>-5.7639598846435547E-2</v>
      </c>
      <c r="BM4" s="1">
        <v>5.6905198097229004</v>
      </c>
      <c r="BN4" s="1">
        <v>7.5258297920227051</v>
      </c>
      <c r="BO4" s="1">
        <v>11.315500259399414</v>
      </c>
      <c r="BP4" s="1">
        <v>0.39827001094818115</v>
      </c>
      <c r="BQ4" s="1">
        <v>0.47461798787117004</v>
      </c>
      <c r="BR4" s="1">
        <v>190.86000061035156</v>
      </c>
      <c r="BS4" s="1">
        <v>198.31399536132812</v>
      </c>
      <c r="BT4" s="1">
        <v>10.266599655151367</v>
      </c>
      <c r="BU4" s="1">
        <v>0.92278498411178589</v>
      </c>
      <c r="BV4" s="1">
        <v>2000.3599853515625</v>
      </c>
      <c r="BW4" s="1"/>
      <c r="BX4" s="1">
        <v>831.99700927734375</v>
      </c>
      <c r="BY4" s="1">
        <v>12.613200187683105</v>
      </c>
      <c r="BZ4" s="1">
        <v>15.448599815368652</v>
      </c>
      <c r="CA4" s="1">
        <v>23.755899429321289</v>
      </c>
      <c r="CB4" s="1">
        <v>5.6905198097229004</v>
      </c>
      <c r="CC4" s="1">
        <v>7.5258297920227051</v>
      </c>
      <c r="CD4" s="1">
        <v>11.315500259399414</v>
      </c>
      <c r="CE4" s="1">
        <v>0.39827001094818115</v>
      </c>
      <c r="CF4" s="1">
        <v>0.47461798787117004</v>
      </c>
      <c r="CG4" s="1">
        <v>190.86000061035156</v>
      </c>
      <c r="CH4" s="1">
        <v>198.31399536132812</v>
      </c>
      <c r="CI4" s="1">
        <v>10.266599655151367</v>
      </c>
      <c r="CJ4" s="1">
        <v>0.92278498411178589</v>
      </c>
      <c r="CK4" s="1">
        <v>2000.3599853515625</v>
      </c>
      <c r="CM4" s="1">
        <v>39.933200836181641</v>
      </c>
      <c r="CN4" s="1">
        <v>91.049400329589844</v>
      </c>
      <c r="CO4" s="1">
        <v>135.7969970703125</v>
      </c>
      <c r="CP4" s="1">
        <v>159.91700744628906</v>
      </c>
      <c r="CQ4" s="1">
        <v>161.19400024414062</v>
      </c>
      <c r="CR4" s="1">
        <v>134.32200622558594</v>
      </c>
      <c r="CS4" s="1">
        <v>115.46700286865234</v>
      </c>
      <c r="CT4" s="1">
        <v>96.871200561523438</v>
      </c>
      <c r="CU4" s="1"/>
      <c r="CV4" s="1"/>
      <c r="CW4" s="1"/>
      <c r="CX4" s="1"/>
      <c r="CY4" s="1"/>
      <c r="CZ4" s="1"/>
    </row>
    <row r="5" spans="1:110" x14ac:dyDescent="0.25">
      <c r="A5" s="3" t="s">
        <v>92</v>
      </c>
      <c r="B5" s="3" t="s">
        <v>91</v>
      </c>
      <c r="C5" t="s">
        <v>104</v>
      </c>
      <c r="D5">
        <v>2.4700000000000002</v>
      </c>
      <c r="H5">
        <v>2</v>
      </c>
      <c r="I5">
        <v>1</v>
      </c>
      <c r="J5">
        <f t="shared" si="2"/>
        <v>3</v>
      </c>
      <c r="K5" t="s">
        <v>100</v>
      </c>
      <c r="L5" t="s">
        <v>100</v>
      </c>
      <c r="M5">
        <v>0</v>
      </c>
      <c r="N5">
        <v>1</v>
      </c>
      <c r="P5" s="1">
        <v>625.5460205078125</v>
      </c>
      <c r="Q5" s="1">
        <v>18.007699966430664</v>
      </c>
      <c r="R5" s="1">
        <v>14.737600326538086</v>
      </c>
      <c r="S5" s="1">
        <v>10.921299934387207</v>
      </c>
      <c r="T5" s="1">
        <v>9.8930501937866211</v>
      </c>
      <c r="U5" s="1">
        <v>14.659299850463867</v>
      </c>
      <c r="V5" s="1">
        <v>18.011699676513672</v>
      </c>
      <c r="W5" s="1">
        <v>194.73300170898437</v>
      </c>
      <c r="X5" s="1">
        <v>178.531005859375</v>
      </c>
      <c r="Y5" s="1">
        <v>9.346369743347168</v>
      </c>
      <c r="Z5" s="1">
        <v>-0.28734400868415833</v>
      </c>
      <c r="AA5" s="1">
        <v>9.9669501185417175E-2</v>
      </c>
      <c r="AB5" s="1">
        <v>0.95262801647186279</v>
      </c>
      <c r="AC5" s="1">
        <v>1.7396699637174606E-2</v>
      </c>
      <c r="AD5" s="1">
        <v>0.99494999647140503</v>
      </c>
      <c r="AE5" s="1">
        <v>-9.8850101232528687E-2</v>
      </c>
      <c r="AF5" s="1">
        <v>0.95766997337341309</v>
      </c>
      <c r="AG5" s="1">
        <v>1.1831399984657764E-2</v>
      </c>
      <c r="AH5" s="1">
        <v>0.28762701153755188</v>
      </c>
      <c r="AI5" s="1">
        <v>4.6490201950073242</v>
      </c>
      <c r="AJ5" s="1">
        <v>7.4297099113464355</v>
      </c>
      <c r="AK5" s="1">
        <v>9.2689695358276367</v>
      </c>
      <c r="AL5" s="1">
        <v>0.54269897937774658</v>
      </c>
      <c r="AM5" s="1">
        <v>0.31117600202560425</v>
      </c>
      <c r="AN5" s="1">
        <v>194.73300170898437</v>
      </c>
      <c r="AO5" s="1">
        <v>178.531005859375</v>
      </c>
      <c r="AP5" s="1">
        <v>9.346369743347168</v>
      </c>
      <c r="AQ5" s="1">
        <v>0.92883801460266113</v>
      </c>
      <c r="AR5" s="1">
        <v>1316.9599609375</v>
      </c>
      <c r="AT5" s="1">
        <v>793.97198486328125</v>
      </c>
      <c r="AU5" s="1">
        <v>19.462900161743164</v>
      </c>
      <c r="AV5" s="1">
        <v>15.977700233459473</v>
      </c>
      <c r="AW5" s="1">
        <v>12.841099739074707</v>
      </c>
      <c r="AX5" s="1">
        <v>11.358200073242188</v>
      </c>
      <c r="AY5" s="1">
        <v>16.154899597167969</v>
      </c>
      <c r="AZ5" s="1">
        <v>20.724700927734375</v>
      </c>
      <c r="BA5" s="1">
        <v>194.51400756835937</v>
      </c>
      <c r="BB5" s="1">
        <v>178.38499450683594</v>
      </c>
      <c r="BC5" s="1">
        <v>9.2311897277832031</v>
      </c>
      <c r="BD5" s="1">
        <v>-0.36468100547790527</v>
      </c>
      <c r="BE5" s="1">
        <v>0.1717199981212616</v>
      </c>
      <c r="BF5" s="1">
        <v>0.91516101360321045</v>
      </c>
      <c r="BG5" s="1">
        <v>-6.5471502020955086E-3</v>
      </c>
      <c r="BH5" s="1">
        <v>0.98234999179840088</v>
      </c>
      <c r="BI5" s="1">
        <v>-0.18693600594997406</v>
      </c>
      <c r="BJ5" s="1">
        <v>0.93110901117324829</v>
      </c>
      <c r="BK5" s="1">
        <v>7.4163898825645447E-2</v>
      </c>
      <c r="BL5" s="1">
        <v>0.35712099075317383</v>
      </c>
      <c r="BM5" s="1">
        <v>5.6444602012634277</v>
      </c>
      <c r="BN5" s="1">
        <v>8.0685195922851562</v>
      </c>
      <c r="BO5" s="1">
        <v>10.330100059509277</v>
      </c>
      <c r="BP5" s="1">
        <v>0.47676500678062439</v>
      </c>
      <c r="BQ5" s="1">
        <v>0.35861000418663025</v>
      </c>
      <c r="BR5" s="1">
        <v>194.51400756835937</v>
      </c>
      <c r="BS5" s="1">
        <v>178.38499450683594</v>
      </c>
      <c r="BT5" s="1">
        <v>9.2311897277832031</v>
      </c>
      <c r="BU5" s="1">
        <v>0.92441600561141968</v>
      </c>
      <c r="BV5" s="1">
        <v>1869.75</v>
      </c>
      <c r="BW5" s="1"/>
      <c r="BX5" s="1">
        <f t="shared" si="0"/>
        <v>709.75900268554687</v>
      </c>
      <c r="BY5" s="1">
        <f t="shared" ref="BY5:BY32" si="3">(T5+AX5)/2</f>
        <v>10.625625133514404</v>
      </c>
      <c r="BZ5" s="1">
        <f t="shared" ref="BZ5:BZ32" si="4">(U5+AY5)/2</f>
        <v>15.407099723815918</v>
      </c>
      <c r="CA5" s="1">
        <f t="shared" ref="CA5:CA32" si="5">(V5+AZ5)/2</f>
        <v>19.368200302124023</v>
      </c>
      <c r="CB5" s="1">
        <f t="shared" ref="CB5:CB32" si="6">(AI5+BM5)/2</f>
        <v>5.146740198135376</v>
      </c>
      <c r="CC5" s="1">
        <f t="shared" ref="CC5:CC32" si="7">(AJ5+BN5)/2</f>
        <v>7.7491147518157959</v>
      </c>
      <c r="CD5" s="1">
        <f t="shared" ref="CD5:CD32" si="8">(AK5+BO5)/2</f>
        <v>9.799534797668457</v>
      </c>
      <c r="CE5" s="1">
        <f t="shared" ref="CE5:CE32" si="9">(AL5+BP5)/2</f>
        <v>0.50973199307918549</v>
      </c>
      <c r="CF5" s="1">
        <f t="shared" ref="CF5:CF32" si="10">(AM5+BQ5)/2</f>
        <v>0.33489300310611725</v>
      </c>
      <c r="CG5" s="1">
        <f t="shared" ref="CG5:CG32" si="11">(AN5+BR5)/2</f>
        <v>194.62350463867187</v>
      </c>
      <c r="CH5" s="1">
        <f t="shared" ref="CH5:CH32" si="12">(AO5+BS5)/2</f>
        <v>178.45800018310547</v>
      </c>
      <c r="CI5" s="1">
        <f t="shared" ref="CI5:CI32" si="13">(AP5+BT5)/2</f>
        <v>9.2887797355651855</v>
      </c>
      <c r="CJ5" s="1">
        <f t="shared" ref="CJ5:CJ32" si="14">(AQ5+BU5)/2</f>
        <v>0.92662701010704041</v>
      </c>
      <c r="CK5" s="1">
        <f t="shared" ref="CK5:CK32" si="15">(AR5+BV5)/2</f>
        <v>1593.35498046875</v>
      </c>
      <c r="CM5" s="1">
        <v>57.074001312255859</v>
      </c>
      <c r="CN5" s="1">
        <v>103.21700286865234</v>
      </c>
      <c r="CO5" s="1">
        <v>130.29299926757812</v>
      </c>
      <c r="CP5" s="1">
        <v>173.40699768066406</v>
      </c>
      <c r="CQ5" s="1">
        <v>159.63699340820312</v>
      </c>
      <c r="CR5" s="1">
        <v>122.88899993896484</v>
      </c>
      <c r="CS5" s="1">
        <v>91.757003784179688</v>
      </c>
      <c r="CT5" s="1">
        <v>66.701499938964844</v>
      </c>
      <c r="CU5" s="1"/>
      <c r="CV5" s="1"/>
      <c r="CW5" s="1"/>
      <c r="CX5" s="1"/>
      <c r="CY5" s="1"/>
      <c r="CZ5" s="1"/>
    </row>
    <row r="6" spans="1:110" x14ac:dyDescent="0.25">
      <c r="A6" s="3" t="s">
        <v>92</v>
      </c>
      <c r="B6" s="3" t="s">
        <v>91</v>
      </c>
      <c r="C6">
        <v>2</v>
      </c>
      <c r="D6">
        <v>2.5</v>
      </c>
      <c r="H6">
        <v>1</v>
      </c>
      <c r="I6">
        <v>2</v>
      </c>
      <c r="J6">
        <f t="shared" si="2"/>
        <v>3</v>
      </c>
      <c r="K6">
        <v>399</v>
      </c>
      <c r="L6">
        <v>278</v>
      </c>
      <c r="M6">
        <v>1</v>
      </c>
      <c r="N6">
        <v>0</v>
      </c>
      <c r="P6" s="1">
        <v>758.3070068359375</v>
      </c>
      <c r="Q6" s="1">
        <v>23.050800323486328</v>
      </c>
      <c r="R6" s="1">
        <v>12.008199691772461</v>
      </c>
      <c r="S6" s="1">
        <v>14.356100082397461</v>
      </c>
      <c r="T6" s="1">
        <v>11.214900016784668</v>
      </c>
      <c r="U6" s="1">
        <v>14.681099891662598</v>
      </c>
      <c r="V6" s="1">
        <v>23.984699249267578</v>
      </c>
      <c r="W6" s="1">
        <v>209.74099731445312</v>
      </c>
      <c r="X6" s="1">
        <v>173.2550048828125</v>
      </c>
      <c r="Y6" s="1">
        <v>9.9504098892211914</v>
      </c>
      <c r="Z6" s="1">
        <v>-7.7684498392045498E-3</v>
      </c>
      <c r="AA6" s="1">
        <v>0.87045001983642578</v>
      </c>
      <c r="AB6" s="1">
        <v>0.4921950101852417</v>
      </c>
      <c r="AC6" s="1">
        <v>0.33099201321601868</v>
      </c>
      <c r="AD6" s="1">
        <v>-0.46222600340843201</v>
      </c>
      <c r="AE6" s="1">
        <v>0.82267302274703979</v>
      </c>
      <c r="AF6" s="1">
        <v>-0.94360101222991943</v>
      </c>
      <c r="AG6" s="1">
        <v>-0.16930399835109711</v>
      </c>
      <c r="AH6" s="1">
        <v>0.28452199697494507</v>
      </c>
      <c r="AI6" s="1">
        <v>5.4700198173522949</v>
      </c>
      <c r="AJ6" s="1">
        <v>7.1455402374267578</v>
      </c>
      <c r="AK6" s="1">
        <v>10.909799575805664</v>
      </c>
      <c r="AL6" s="1">
        <v>0.38915300369262695</v>
      </c>
      <c r="AM6" s="1">
        <v>0.48758998513221741</v>
      </c>
      <c r="AN6" s="1">
        <v>209.74099731445312</v>
      </c>
      <c r="AO6" s="1">
        <v>173.2550048828125</v>
      </c>
      <c r="AP6" s="1">
        <v>9.9504098892211914</v>
      </c>
      <c r="AQ6" s="1">
        <v>0.91692298650741577</v>
      </c>
      <c r="AR6" s="1">
        <v>1724.010009765625</v>
      </c>
      <c r="AT6" s="1">
        <v>810.239990234375</v>
      </c>
      <c r="AU6" s="1">
        <v>23.773799896240234</v>
      </c>
      <c r="AV6" s="1">
        <v>12.548800468444824</v>
      </c>
      <c r="AW6" s="1">
        <v>14.765700340270996</v>
      </c>
      <c r="AX6" s="1">
        <v>11.178600311279297</v>
      </c>
      <c r="AY6" s="1">
        <v>15.062100410461426</v>
      </c>
      <c r="AZ6" s="1">
        <v>24.866600036621094</v>
      </c>
      <c r="BA6" s="1">
        <v>209.59700012207031</v>
      </c>
      <c r="BB6" s="1">
        <v>173.05299377441406</v>
      </c>
      <c r="BC6" s="1">
        <v>10.206700325012207</v>
      </c>
      <c r="BD6" s="1">
        <v>2.3008299991488457E-2</v>
      </c>
      <c r="BE6" s="1">
        <v>0.84420698881149292</v>
      </c>
      <c r="BF6" s="1">
        <v>0.53552299737930298</v>
      </c>
      <c r="BG6" s="1">
        <v>0.32664400339126587</v>
      </c>
      <c r="BH6" s="1">
        <v>-0.51261401176452637</v>
      </c>
      <c r="BI6" s="1">
        <v>0.79405897855758667</v>
      </c>
      <c r="BJ6" s="1">
        <v>-0.94486701488494873</v>
      </c>
      <c r="BK6" s="1">
        <v>-0.15665599703788757</v>
      </c>
      <c r="BL6" s="1">
        <v>0.28755000233650208</v>
      </c>
      <c r="BM6" s="1">
        <v>5.4753298759460449</v>
      </c>
      <c r="BN6" s="1">
        <v>7.2271499633789062</v>
      </c>
      <c r="BO6" s="1">
        <v>11.598899841308594</v>
      </c>
      <c r="BP6" s="1">
        <v>0.37976399064064026</v>
      </c>
      <c r="BQ6" s="1">
        <v>0.50648701190948486</v>
      </c>
      <c r="BR6" s="1">
        <v>209.59700012207031</v>
      </c>
      <c r="BS6" s="1">
        <v>173.05299377441406</v>
      </c>
      <c r="BT6" s="1">
        <v>10.206700325012207</v>
      </c>
      <c r="BU6" s="1">
        <v>0.90282899141311646</v>
      </c>
      <c r="BV6" s="1">
        <v>1860.3800048828125</v>
      </c>
      <c r="BW6" s="1"/>
      <c r="BX6" s="1">
        <f t="shared" si="0"/>
        <v>784.27349853515625</v>
      </c>
      <c r="BY6" s="1">
        <f t="shared" si="3"/>
        <v>11.196750164031982</v>
      </c>
      <c r="BZ6" s="1">
        <f t="shared" si="4"/>
        <v>14.871600151062012</v>
      </c>
      <c r="CA6" s="1">
        <f t="shared" si="5"/>
        <v>24.425649642944336</v>
      </c>
      <c r="CB6" s="1">
        <f t="shared" si="6"/>
        <v>5.4726748466491699</v>
      </c>
      <c r="CC6" s="1">
        <f t="shared" si="7"/>
        <v>7.186345100402832</v>
      </c>
      <c r="CD6" s="1">
        <f t="shared" si="8"/>
        <v>11.254349708557129</v>
      </c>
      <c r="CE6" s="1">
        <f t="shared" si="9"/>
        <v>0.38445849716663361</v>
      </c>
      <c r="CF6" s="1">
        <f t="shared" si="10"/>
        <v>0.49703849852085114</v>
      </c>
      <c r="CG6" s="1">
        <f t="shared" si="11"/>
        <v>209.66899871826172</v>
      </c>
      <c r="CH6" s="1">
        <f t="shared" si="12"/>
        <v>173.15399932861328</v>
      </c>
      <c r="CI6" s="1">
        <f t="shared" si="13"/>
        <v>10.078555107116699</v>
      </c>
      <c r="CJ6" s="1">
        <f t="shared" si="14"/>
        <v>0.90987598896026611</v>
      </c>
      <c r="CK6" s="1">
        <f t="shared" si="15"/>
        <v>1792.1950073242187</v>
      </c>
      <c r="CM6" s="1">
        <v>77.515403747558594</v>
      </c>
      <c r="CN6" s="1">
        <v>157.74400329589844</v>
      </c>
      <c r="CO6" s="1">
        <v>132.24899291992187</v>
      </c>
      <c r="CP6" s="1">
        <v>155.03399658203125</v>
      </c>
      <c r="CQ6" s="1">
        <v>121.26599884033203</v>
      </c>
      <c r="CR6" s="1">
        <v>47.598701477050781</v>
      </c>
    </row>
    <row r="7" spans="1:110" x14ac:dyDescent="0.25">
      <c r="A7" s="3" t="s">
        <v>92</v>
      </c>
      <c r="B7" s="3" t="s">
        <v>95</v>
      </c>
      <c r="C7">
        <v>1</v>
      </c>
      <c r="D7">
        <v>4.07</v>
      </c>
      <c r="H7">
        <v>3</v>
      </c>
      <c r="I7">
        <v>0</v>
      </c>
      <c r="J7">
        <f t="shared" si="2"/>
        <v>3</v>
      </c>
      <c r="K7" t="s">
        <v>100</v>
      </c>
      <c r="L7" t="s">
        <v>100</v>
      </c>
      <c r="M7">
        <v>1</v>
      </c>
      <c r="N7">
        <v>1</v>
      </c>
      <c r="P7" s="1">
        <v>686.96600341796875</v>
      </c>
      <c r="Q7" s="1">
        <v>19.186500549316406</v>
      </c>
      <c r="R7" s="1">
        <v>18.367599487304688</v>
      </c>
      <c r="S7" s="1">
        <v>9.8746404647827148</v>
      </c>
      <c r="T7" s="1">
        <v>8.7035598754882812</v>
      </c>
      <c r="U7" s="1">
        <v>13.479000091552734</v>
      </c>
      <c r="V7" s="1">
        <v>22.422599792480469</v>
      </c>
      <c r="W7" s="1">
        <v>228.53500366210937</v>
      </c>
      <c r="X7" s="1">
        <v>178.47000122070312</v>
      </c>
      <c r="Y7" s="1">
        <v>14.35789966583252</v>
      </c>
      <c r="Z7" s="1">
        <v>-3.9500199258327484E-2</v>
      </c>
      <c r="AA7" s="1">
        <v>-0.16975000500679016</v>
      </c>
      <c r="AB7" s="1">
        <v>0.98469501733779907</v>
      </c>
      <c r="AC7" s="1">
        <v>0.76060700416564941</v>
      </c>
      <c r="AD7" s="1">
        <v>-0.64419698715209961</v>
      </c>
      <c r="AE7" s="1">
        <v>-8.0540597438812256E-2</v>
      </c>
      <c r="AF7" s="1">
        <v>0.6480100154876709</v>
      </c>
      <c r="AG7" s="1">
        <v>0.74578499794006348</v>
      </c>
      <c r="AH7" s="1">
        <v>0.15455900132656097</v>
      </c>
      <c r="AI7" s="1">
        <v>4.081200122833252</v>
      </c>
      <c r="AJ7" s="1">
        <v>6.9226498603820801</v>
      </c>
      <c r="AK7" s="1">
        <v>11.384599685668945</v>
      </c>
      <c r="AL7" s="1">
        <v>0.43857601284980774</v>
      </c>
      <c r="AM7" s="1">
        <v>0.38732698559761047</v>
      </c>
      <c r="AN7" s="1">
        <v>228.53500366210937</v>
      </c>
      <c r="AO7" s="1">
        <v>178.47000122070312</v>
      </c>
      <c r="AP7" s="1">
        <v>14.35789966583252</v>
      </c>
      <c r="AQ7" s="1">
        <v>0.8566480278968811</v>
      </c>
      <c r="AR7" s="1">
        <v>1342.3900146484375</v>
      </c>
      <c r="AT7" s="1">
        <v>913.93798828125</v>
      </c>
      <c r="AU7" s="1">
        <v>21.737300872802734</v>
      </c>
      <c r="AV7" s="1">
        <v>20.001899719238281</v>
      </c>
      <c r="AW7" s="1">
        <v>12.558799743652344</v>
      </c>
      <c r="AX7" s="1">
        <v>12.078300476074219</v>
      </c>
      <c r="AY7" s="1">
        <v>15.695799827575684</v>
      </c>
      <c r="AZ7" s="1">
        <v>26.296600341796875</v>
      </c>
      <c r="BA7" s="1">
        <v>227.86099243164062</v>
      </c>
      <c r="BB7" s="1">
        <v>177.28500366210937</v>
      </c>
      <c r="BC7" s="1">
        <v>13.878199577331543</v>
      </c>
      <c r="BD7" s="1">
        <v>-0.10027699917554855</v>
      </c>
      <c r="BE7" s="1">
        <v>-2.7253299951553345E-2</v>
      </c>
      <c r="BF7" s="1">
        <v>0.99458599090576172</v>
      </c>
      <c r="BG7" s="1">
        <v>0.57648098468780518</v>
      </c>
      <c r="BH7" s="1">
        <v>-0.81632798910140991</v>
      </c>
      <c r="BI7" s="1">
        <v>3.5753499716520309E-2</v>
      </c>
      <c r="BJ7" s="1">
        <v>0.81093400716781616</v>
      </c>
      <c r="BK7" s="1">
        <v>0.57694500684738159</v>
      </c>
      <c r="BL7" s="1">
        <v>9.7569800913333893E-2</v>
      </c>
      <c r="BM7" s="1">
        <v>5.5899300575256348</v>
      </c>
      <c r="BN7" s="1">
        <v>7.7605199813842773</v>
      </c>
      <c r="BO7" s="1">
        <v>12.334799766540527</v>
      </c>
      <c r="BP7" s="1">
        <v>0.40026900172233582</v>
      </c>
      <c r="BQ7" s="1">
        <v>0.47782799601554871</v>
      </c>
      <c r="BR7" s="1">
        <v>227.86099243164062</v>
      </c>
      <c r="BS7" s="1">
        <v>177.28500366210937</v>
      </c>
      <c r="BT7" s="1">
        <v>13.878199577331543</v>
      </c>
      <c r="BU7" s="1">
        <v>0.90622097253799438</v>
      </c>
      <c r="BV7" s="1">
        <v>2241.300048828125</v>
      </c>
      <c r="BW7" s="1"/>
      <c r="BX7" s="1">
        <f t="shared" si="0"/>
        <v>800.45199584960937</v>
      </c>
      <c r="BY7" s="1">
        <f t="shared" si="3"/>
        <v>10.39093017578125</v>
      </c>
      <c r="BZ7" s="1">
        <f t="shared" si="4"/>
        <v>14.587399959564209</v>
      </c>
      <c r="CA7" s="1">
        <f t="shared" si="5"/>
        <v>24.359600067138672</v>
      </c>
      <c r="CB7" s="1">
        <f t="shared" si="6"/>
        <v>4.8355650901794434</v>
      </c>
      <c r="CC7" s="1">
        <f t="shared" si="7"/>
        <v>7.3415849208831787</v>
      </c>
      <c r="CD7" s="1">
        <f t="shared" si="8"/>
        <v>11.859699726104736</v>
      </c>
      <c r="CE7" s="1">
        <f t="shared" si="9"/>
        <v>0.41942250728607178</v>
      </c>
      <c r="CF7" s="1">
        <f t="shared" si="10"/>
        <v>0.43257749080657959</v>
      </c>
      <c r="CG7" s="1">
        <f t="shared" si="11"/>
        <v>228.197998046875</v>
      </c>
      <c r="CH7" s="1">
        <f t="shared" si="12"/>
        <v>177.87750244140625</v>
      </c>
      <c r="CI7" s="1">
        <f t="shared" si="13"/>
        <v>14.118049621582031</v>
      </c>
      <c r="CJ7" s="1">
        <f t="shared" si="14"/>
        <v>0.88143450021743774</v>
      </c>
      <c r="CK7" s="1">
        <f t="shared" si="15"/>
        <v>1791.8450317382812</v>
      </c>
      <c r="CM7" s="1">
        <v>72.960098266601562</v>
      </c>
      <c r="CN7" s="1">
        <v>36.475799560546875</v>
      </c>
      <c r="CO7" s="1">
        <v>78.286300659179688</v>
      </c>
      <c r="CP7" s="1">
        <v>123.74400329589844</v>
      </c>
      <c r="CQ7" s="1">
        <v>160.88800048828125</v>
      </c>
      <c r="CR7" s="1">
        <v>174.50799560546875</v>
      </c>
      <c r="CS7" s="1">
        <v>148.53300476074219</v>
      </c>
      <c r="CT7" s="1">
        <v>127.30400085449219</v>
      </c>
      <c r="CU7" s="1">
        <v>117.59999847412109</v>
      </c>
    </row>
    <row r="8" spans="1:110" x14ac:dyDescent="0.25">
      <c r="A8" s="3" t="s">
        <v>92</v>
      </c>
      <c r="B8" s="3" t="s">
        <v>95</v>
      </c>
      <c r="C8">
        <v>2</v>
      </c>
      <c r="D8">
        <v>3.07</v>
      </c>
      <c r="H8">
        <v>2</v>
      </c>
      <c r="I8">
        <v>0</v>
      </c>
      <c r="J8">
        <f t="shared" si="2"/>
        <v>2</v>
      </c>
      <c r="K8" t="s">
        <v>100</v>
      </c>
      <c r="L8" t="s">
        <v>100</v>
      </c>
      <c r="M8">
        <v>0</v>
      </c>
      <c r="N8">
        <v>1</v>
      </c>
      <c r="P8" s="1">
        <v>970.385009765625</v>
      </c>
      <c r="Q8" s="1">
        <v>28.84480094909668</v>
      </c>
      <c r="R8" s="1">
        <v>20.335500717163086</v>
      </c>
      <c r="S8" s="1">
        <v>11.090700149536133</v>
      </c>
      <c r="T8" s="1">
        <v>10.825799942016602</v>
      </c>
      <c r="U8" s="1">
        <v>18.177799224853516</v>
      </c>
      <c r="V8" s="1">
        <v>29.329299926757813</v>
      </c>
      <c r="W8" s="1">
        <v>221.68899536132812</v>
      </c>
      <c r="X8" s="1">
        <v>171.63800048828125</v>
      </c>
      <c r="Y8" s="1">
        <v>7.3861298561096191</v>
      </c>
      <c r="Z8" s="1">
        <v>0.11899399757385254</v>
      </c>
      <c r="AA8" s="1">
        <v>2.1183999255299568E-2</v>
      </c>
      <c r="AB8" s="1">
        <v>0.99266898632049561</v>
      </c>
      <c r="AC8" s="1">
        <v>0.37562400102615356</v>
      </c>
      <c r="AD8" s="1">
        <v>0.9245070219039917</v>
      </c>
      <c r="AE8" s="1">
        <v>-6.4756602048873901E-2</v>
      </c>
      <c r="AF8" s="1">
        <v>0.91910099983215332</v>
      </c>
      <c r="AG8" s="1">
        <v>-0.38057601451873779</v>
      </c>
      <c r="AH8" s="1">
        <v>-0.10205399990081787</v>
      </c>
      <c r="AI8" s="1">
        <v>4.4869198799133301</v>
      </c>
      <c r="AJ8" s="1">
        <v>8.7726097106933594</v>
      </c>
      <c r="AK8" s="1">
        <v>13.409899711608887</v>
      </c>
      <c r="AL8" s="1">
        <v>0.50541400909423828</v>
      </c>
      <c r="AM8" s="1">
        <v>0.30275699496269226</v>
      </c>
      <c r="AN8" s="1">
        <v>221.68899536132812</v>
      </c>
      <c r="AO8" s="1">
        <v>171.63800048828125</v>
      </c>
      <c r="AP8" s="1">
        <v>7.3861298561096191</v>
      </c>
      <c r="AQ8" s="1">
        <v>0.84992098808288574</v>
      </c>
      <c r="AR8" s="1">
        <v>2227.18994140625</v>
      </c>
      <c r="AT8" s="1">
        <v>934.13201904296875</v>
      </c>
      <c r="AU8" s="1">
        <v>27.864099502563477</v>
      </c>
      <c r="AV8" s="1">
        <v>19.86829948425293</v>
      </c>
      <c r="AW8" s="1">
        <v>10.472800254821777</v>
      </c>
      <c r="AX8" s="1">
        <v>10.040800094604492</v>
      </c>
      <c r="AY8" s="1">
        <v>17.671699523925781</v>
      </c>
      <c r="AZ8" s="1">
        <v>28.503200531005859</v>
      </c>
      <c r="BA8" s="1">
        <v>221.56300354003906</v>
      </c>
      <c r="BB8" s="1">
        <v>171.69900512695312</v>
      </c>
      <c r="BC8" s="1">
        <v>7.4864001274108887</v>
      </c>
      <c r="BD8" s="1">
        <v>0.11727800220251083</v>
      </c>
      <c r="BE8" s="1">
        <v>1.9279200583696365E-2</v>
      </c>
      <c r="BF8" s="1">
        <v>0.99291199445724487</v>
      </c>
      <c r="BG8" s="1">
        <v>0.38275900483131409</v>
      </c>
      <c r="BH8" s="1">
        <v>0.92168998718261719</v>
      </c>
      <c r="BI8" s="1">
        <v>-6.310570240020752E-2</v>
      </c>
      <c r="BJ8" s="1">
        <v>0.91637402772903442</v>
      </c>
      <c r="BK8" s="1">
        <v>-0.38744699954986572</v>
      </c>
      <c r="BL8" s="1">
        <v>-0.10071399807929993</v>
      </c>
      <c r="BM8" s="1">
        <v>4.2427401542663574</v>
      </c>
      <c r="BN8" s="1">
        <v>8.6386995315551758</v>
      </c>
      <c r="BO8" s="1">
        <v>13.272100448608398</v>
      </c>
      <c r="BP8" s="1">
        <v>0.50972497463226318</v>
      </c>
      <c r="BQ8" s="1">
        <v>0.28648000955581665</v>
      </c>
      <c r="BR8" s="1">
        <v>221.56300354003906</v>
      </c>
      <c r="BS8" s="1">
        <v>171.69900512695312</v>
      </c>
      <c r="BT8" s="1">
        <v>7.4864001274108887</v>
      </c>
      <c r="BU8" s="1">
        <v>0.85005402565002441</v>
      </c>
      <c r="BV8" s="1">
        <v>2104.050048828125</v>
      </c>
      <c r="BW8" s="1"/>
      <c r="BX8" s="1">
        <f t="shared" si="0"/>
        <v>952.25851440429687</v>
      </c>
      <c r="BY8" s="1">
        <f t="shared" si="3"/>
        <v>10.433300018310547</v>
      </c>
      <c r="BZ8" s="1">
        <f t="shared" si="4"/>
        <v>17.924749374389648</v>
      </c>
      <c r="CA8" s="1">
        <f t="shared" si="5"/>
        <v>28.916250228881836</v>
      </c>
      <c r="CB8" s="1">
        <f t="shared" si="6"/>
        <v>4.3648300170898437</v>
      </c>
      <c r="CC8" s="1">
        <f t="shared" si="7"/>
        <v>8.7056546211242676</v>
      </c>
      <c r="CD8" s="1">
        <f t="shared" si="8"/>
        <v>13.341000080108643</v>
      </c>
      <c r="CE8" s="1">
        <f t="shared" si="9"/>
        <v>0.50756949186325073</v>
      </c>
      <c r="CF8" s="1">
        <f t="shared" si="10"/>
        <v>0.29461850225925446</v>
      </c>
      <c r="CG8" s="1">
        <f t="shared" si="11"/>
        <v>221.62599945068359</v>
      </c>
      <c r="CH8" s="1">
        <f t="shared" si="12"/>
        <v>171.66850280761719</v>
      </c>
      <c r="CI8" s="1">
        <f t="shared" si="13"/>
        <v>7.4362649917602539</v>
      </c>
      <c r="CJ8" s="1">
        <f t="shared" si="14"/>
        <v>0.84998750686645508</v>
      </c>
      <c r="CK8" s="1">
        <f t="shared" si="15"/>
        <v>2165.6199951171875</v>
      </c>
      <c r="CM8" s="1">
        <v>100.64700317382812</v>
      </c>
      <c r="CN8" s="1">
        <v>94.769096374511719</v>
      </c>
      <c r="CO8" s="1">
        <v>58.251201629638672</v>
      </c>
      <c r="CP8" s="1">
        <v>151.05499267578125</v>
      </c>
      <c r="CQ8" s="1">
        <v>168.40499877929687</v>
      </c>
      <c r="CR8" s="1">
        <v>158.6199951171875</v>
      </c>
      <c r="CS8" s="1">
        <v>131.85800170898437</v>
      </c>
      <c r="CT8" s="1">
        <v>84.135101318359375</v>
      </c>
      <c r="CU8" s="1">
        <v>138.6199951171875</v>
      </c>
    </row>
    <row r="9" spans="1:110" x14ac:dyDescent="0.25">
      <c r="A9" s="3" t="s">
        <v>92</v>
      </c>
      <c r="B9" s="3" t="s">
        <v>96</v>
      </c>
      <c r="C9">
        <v>1</v>
      </c>
      <c r="D9">
        <v>4.38</v>
      </c>
      <c r="H9">
        <v>1</v>
      </c>
      <c r="I9">
        <v>0</v>
      </c>
      <c r="J9">
        <f t="shared" si="2"/>
        <v>1</v>
      </c>
      <c r="K9" t="s">
        <v>100</v>
      </c>
      <c r="L9" t="s">
        <v>100</v>
      </c>
      <c r="M9">
        <v>0</v>
      </c>
      <c r="N9">
        <v>0</v>
      </c>
      <c r="P9" s="1">
        <v>857.6309814453125</v>
      </c>
      <c r="Q9" s="1">
        <v>22.420900344848633</v>
      </c>
      <c r="R9" s="1">
        <v>19.931900024414063</v>
      </c>
      <c r="S9" s="1">
        <v>10.62440013885498</v>
      </c>
      <c r="T9" s="1">
        <v>10.633500099182129</v>
      </c>
      <c r="U9" s="1">
        <v>17.725500106811523</v>
      </c>
      <c r="V9" s="1">
        <v>26.000099182128906</v>
      </c>
      <c r="W9" s="1">
        <v>264.62899780273437</v>
      </c>
      <c r="X9" s="1">
        <v>183.58299255371094</v>
      </c>
      <c r="Y9" s="1">
        <v>5.9965100288391113</v>
      </c>
      <c r="Z9" s="1">
        <v>7.4599698185920715E-2</v>
      </c>
      <c r="AA9" s="1">
        <v>3.152880072593689E-2</v>
      </c>
      <c r="AB9" s="1">
        <v>0.9967150092124939</v>
      </c>
      <c r="AC9" s="1">
        <v>0.63932102918624878</v>
      </c>
      <c r="AD9" s="1">
        <v>-0.76858001947402954</v>
      </c>
      <c r="AE9" s="1">
        <v>-2.3538000881671906E-2</v>
      </c>
      <c r="AF9" s="1">
        <v>-0.76531302928924561</v>
      </c>
      <c r="AG9" s="1">
        <v>-0.63897699117660522</v>
      </c>
      <c r="AH9" s="1">
        <v>7.7492803335189819E-2</v>
      </c>
      <c r="AI9" s="1">
        <v>5.1168298721313477</v>
      </c>
      <c r="AJ9" s="1">
        <v>8.2944803237915039</v>
      </c>
      <c r="AK9" s="1">
        <v>11.500900268554688</v>
      </c>
      <c r="AL9" s="1">
        <v>0.50610697269439697</v>
      </c>
      <c r="AM9" s="1">
        <v>0.3533720076084137</v>
      </c>
      <c r="AN9" s="1">
        <v>264.62899780273437</v>
      </c>
      <c r="AO9" s="1">
        <v>183.58299255371094</v>
      </c>
      <c r="AP9" s="1">
        <v>5.9965100288391113</v>
      </c>
      <c r="AQ9" s="1">
        <v>0.86634701490402222</v>
      </c>
      <c r="AR9" s="1">
        <v>1904.4200439453125</v>
      </c>
      <c r="AT9" s="1">
        <v>734.36199951171875</v>
      </c>
      <c r="AU9" s="1">
        <v>19.513299942016602</v>
      </c>
      <c r="AV9" s="1">
        <v>19.272899627685547</v>
      </c>
      <c r="AW9" s="1">
        <v>10.14169979095459</v>
      </c>
      <c r="AX9" s="1">
        <v>10.137499809265137</v>
      </c>
      <c r="AY9" s="1">
        <v>16.315900802612305</v>
      </c>
      <c r="AZ9" s="1">
        <v>21.274200439453125</v>
      </c>
      <c r="BA9" s="1">
        <v>265.16598510742188</v>
      </c>
      <c r="BB9" s="1">
        <v>183.75599670410156</v>
      </c>
      <c r="BC9" s="1">
        <v>6.0070500373840332</v>
      </c>
      <c r="BD9" s="1">
        <v>9.3177199363708496E-2</v>
      </c>
      <c r="BE9" s="1">
        <v>2.0803499966859818E-2</v>
      </c>
      <c r="BF9" s="1">
        <v>0.99543201923370361</v>
      </c>
      <c r="BG9" s="1">
        <v>0.73166298866271973</v>
      </c>
      <c r="BH9" s="1">
        <v>-0.67950201034545898</v>
      </c>
      <c r="BI9" s="1">
        <v>-5.4286301136016846E-2</v>
      </c>
      <c r="BJ9" s="1">
        <v>-0.67526900768280029</v>
      </c>
      <c r="BK9" s="1">
        <v>-0.73337900638580322</v>
      </c>
      <c r="BL9" s="1">
        <v>7.8535199165344238E-2</v>
      </c>
      <c r="BM9" s="1">
        <v>5.0016698837280273</v>
      </c>
      <c r="BN9" s="1">
        <v>8.1290702819824219</v>
      </c>
      <c r="BO9" s="1">
        <v>9.9699296951293945</v>
      </c>
      <c r="BP9" s="1">
        <v>0.55718499422073364</v>
      </c>
      <c r="BQ9" s="1">
        <v>0.29754498600959778</v>
      </c>
      <c r="BR9" s="1">
        <v>265.16598510742188</v>
      </c>
      <c r="BS9" s="1">
        <v>183.75599670410156</v>
      </c>
      <c r="BT9" s="1">
        <v>6.0070500373840332</v>
      </c>
      <c r="BU9" s="1">
        <v>0.90128201246261597</v>
      </c>
      <c r="BV9" s="1">
        <v>1601.1400146484375</v>
      </c>
      <c r="BW9" s="1"/>
      <c r="BX9" s="1">
        <f t="shared" si="0"/>
        <v>795.99649047851562</v>
      </c>
      <c r="BY9" s="1">
        <f t="shared" si="3"/>
        <v>10.385499954223633</v>
      </c>
      <c r="BZ9" s="1">
        <f t="shared" si="4"/>
        <v>17.020700454711914</v>
      </c>
      <c r="CA9" s="1">
        <f t="shared" si="5"/>
        <v>23.637149810791016</v>
      </c>
      <c r="CB9" s="1">
        <f t="shared" si="6"/>
        <v>5.0592498779296875</v>
      </c>
      <c r="CC9" s="1">
        <f t="shared" si="7"/>
        <v>8.2117753028869629</v>
      </c>
      <c r="CD9" s="1">
        <f t="shared" si="8"/>
        <v>10.735414981842041</v>
      </c>
      <c r="CE9" s="1">
        <f t="shared" si="9"/>
        <v>0.53164598345756531</v>
      </c>
      <c r="CF9" s="1">
        <f t="shared" si="10"/>
        <v>0.32545849680900574</v>
      </c>
      <c r="CG9" s="1">
        <f t="shared" si="11"/>
        <v>264.89749145507812</v>
      </c>
      <c r="CH9" s="1">
        <f t="shared" si="12"/>
        <v>183.66949462890625</v>
      </c>
      <c r="CI9" s="1">
        <f t="shared" si="13"/>
        <v>6.0017800331115723</v>
      </c>
      <c r="CJ9" s="1">
        <f t="shared" si="14"/>
        <v>0.88381451368331909</v>
      </c>
      <c r="CK9" s="1">
        <f t="shared" si="15"/>
        <v>1752.780029296875</v>
      </c>
      <c r="CM9" s="1">
        <v>87.815498352050781</v>
      </c>
      <c r="CN9" s="1">
        <v>119.3280029296875</v>
      </c>
      <c r="CO9" s="1">
        <v>157.32899475097656</v>
      </c>
      <c r="CP9" s="1">
        <v>175.06399536132812</v>
      </c>
      <c r="CQ9" s="1">
        <v>148.81900024414062</v>
      </c>
      <c r="CR9" s="1">
        <v>136.48199462890625</v>
      </c>
      <c r="CS9" s="1">
        <v>69.649497985839844</v>
      </c>
      <c r="CT9" s="1">
        <v>52.437099456787109</v>
      </c>
    </row>
    <row r="10" spans="1:110" x14ac:dyDescent="0.25">
      <c r="A10" s="3" t="s">
        <v>92</v>
      </c>
      <c r="B10" s="3" t="s">
        <v>96</v>
      </c>
      <c r="C10">
        <v>2</v>
      </c>
      <c r="D10">
        <v>2.92</v>
      </c>
      <c r="H10">
        <v>1</v>
      </c>
      <c r="I10">
        <v>2</v>
      </c>
      <c r="J10">
        <f t="shared" si="2"/>
        <v>3</v>
      </c>
      <c r="K10" t="s">
        <v>100</v>
      </c>
      <c r="L10" t="s">
        <v>100</v>
      </c>
      <c r="M10">
        <v>0</v>
      </c>
      <c r="N10">
        <v>1</v>
      </c>
      <c r="P10" s="1">
        <v>682.1719970703125</v>
      </c>
      <c r="Q10" s="1">
        <v>18.638099670410156</v>
      </c>
      <c r="R10" s="1">
        <v>16.822999954223633</v>
      </c>
      <c r="S10" s="1">
        <v>10.064900398254395</v>
      </c>
      <c r="T10" s="1">
        <v>9.6597299575805664</v>
      </c>
      <c r="U10" s="1">
        <v>15.574299812316895</v>
      </c>
      <c r="V10" s="1">
        <v>22.237499237060547</v>
      </c>
      <c r="W10" s="1">
        <v>188.552001953125</v>
      </c>
      <c r="X10" s="1">
        <v>198.78300476074219</v>
      </c>
      <c r="Y10" s="1">
        <v>6.6859002113342285</v>
      </c>
      <c r="Z10" s="1">
        <v>3.9563000202178955E-2</v>
      </c>
      <c r="AA10" s="1">
        <v>0.12549500167369843</v>
      </c>
      <c r="AB10" s="1">
        <v>0.99130499362945557</v>
      </c>
      <c r="AC10" s="1">
        <v>0.65425598621368408</v>
      </c>
      <c r="AD10" s="1">
        <v>-0.7530980110168457</v>
      </c>
      <c r="AE10" s="1">
        <v>6.9227896630764008E-2</v>
      </c>
      <c r="AF10" s="1">
        <v>-0.75523799657821655</v>
      </c>
      <c r="AG10" s="1">
        <v>-0.6458280086517334</v>
      </c>
      <c r="AH10" s="1">
        <v>0.11190100014209747</v>
      </c>
      <c r="AI10" s="1">
        <v>4.3744502067565918</v>
      </c>
      <c r="AJ10" s="1">
        <v>7.470369815826416</v>
      </c>
      <c r="AK10" s="1">
        <v>10.426600456237793</v>
      </c>
      <c r="AL10" s="1">
        <v>0.5205950140953064</v>
      </c>
      <c r="AM10" s="1">
        <v>0.33466300368309021</v>
      </c>
      <c r="AN10" s="1">
        <v>188.552001953125</v>
      </c>
      <c r="AO10" s="1">
        <v>198.78300476074219</v>
      </c>
      <c r="AP10" s="1">
        <v>6.6859002113342285</v>
      </c>
      <c r="AQ10" s="1">
        <v>0.90707099437713623</v>
      </c>
      <c r="AR10" s="1">
        <v>1447.3599853515625</v>
      </c>
      <c r="AT10" s="1">
        <v>746.90899658203125</v>
      </c>
      <c r="AU10" s="1">
        <v>18.628700256347656</v>
      </c>
      <c r="AV10" s="1">
        <v>18.358400344848633</v>
      </c>
      <c r="AW10" s="1">
        <v>10.638099670410156</v>
      </c>
      <c r="AX10" s="1">
        <v>10.240599632263184</v>
      </c>
      <c r="AY10" s="1">
        <v>15.626500129699707</v>
      </c>
      <c r="AZ10" s="1">
        <v>23.686399459838867</v>
      </c>
      <c r="BA10" s="1">
        <v>188.23100280761719</v>
      </c>
      <c r="BB10" s="1">
        <v>198.48800659179687</v>
      </c>
      <c r="BC10" s="1">
        <v>6.8081297874450684</v>
      </c>
      <c r="BD10" s="1">
        <v>-2.8497099876403809E-2</v>
      </c>
      <c r="BE10" s="1">
        <v>-0.15130800008773804</v>
      </c>
      <c r="BF10" s="1">
        <v>-0.98807597160339355</v>
      </c>
      <c r="BG10" s="1">
        <v>0.68063902854919434</v>
      </c>
      <c r="BH10" s="1">
        <v>-0.72686100006103516</v>
      </c>
      <c r="BI10" s="1">
        <v>9.1676898300647736E-2</v>
      </c>
      <c r="BJ10" s="1">
        <v>0.73206502199172974</v>
      </c>
      <c r="BK10" s="1">
        <v>0.6699100136756897</v>
      </c>
      <c r="BL10" s="1">
        <v>-0.12370000034570694</v>
      </c>
      <c r="BM10" s="1">
        <v>4.6024599075317383</v>
      </c>
      <c r="BN10" s="1">
        <v>7.5785598754882812</v>
      </c>
      <c r="BO10" s="1">
        <v>11.032500267028809</v>
      </c>
      <c r="BP10" s="1">
        <v>0.48956099152565002</v>
      </c>
      <c r="BQ10" s="1">
        <v>0.36484700441360474</v>
      </c>
      <c r="BR10" s="1">
        <v>188.23100280761719</v>
      </c>
      <c r="BS10" s="1">
        <v>198.48800659179687</v>
      </c>
      <c r="BT10" s="1">
        <v>6.8081297874450684</v>
      </c>
      <c r="BU10" s="1">
        <v>0.90593898296356201</v>
      </c>
      <c r="BV10" s="1">
        <v>1655.0999755859375</v>
      </c>
      <c r="BW10" s="1"/>
      <c r="BX10" s="1">
        <f>(P10+AT10)/2</f>
        <v>714.54049682617187</v>
      </c>
      <c r="BY10" s="1">
        <f t="shared" si="3"/>
        <v>9.950164794921875</v>
      </c>
      <c r="BZ10" s="1">
        <f t="shared" si="4"/>
        <v>15.600399971008301</v>
      </c>
      <c r="CA10" s="1">
        <f t="shared" si="5"/>
        <v>22.961949348449707</v>
      </c>
      <c r="CB10" s="1">
        <f t="shared" si="6"/>
        <v>4.488455057144165</v>
      </c>
      <c r="CC10" s="1">
        <f t="shared" si="7"/>
        <v>7.5244648456573486</v>
      </c>
      <c r="CD10" s="1">
        <f t="shared" si="8"/>
        <v>10.729550361633301</v>
      </c>
      <c r="CE10" s="1">
        <f t="shared" si="9"/>
        <v>0.50507800281047821</v>
      </c>
      <c r="CF10" s="1">
        <f t="shared" si="10"/>
        <v>0.34975500404834747</v>
      </c>
      <c r="CG10" s="1">
        <f t="shared" si="11"/>
        <v>188.39150238037109</v>
      </c>
      <c r="CH10" s="1">
        <f t="shared" si="12"/>
        <v>198.63550567626953</v>
      </c>
      <c r="CI10" s="1">
        <f t="shared" si="13"/>
        <v>6.7470149993896484</v>
      </c>
      <c r="CJ10" s="1">
        <f t="shared" si="14"/>
        <v>0.90650498867034912</v>
      </c>
      <c r="CK10" s="1">
        <f t="shared" si="15"/>
        <v>1551.22998046875</v>
      </c>
      <c r="CM10" s="1">
        <v>51.998100280761719</v>
      </c>
      <c r="CN10" s="1">
        <v>90.756698608398438</v>
      </c>
      <c r="CO10" s="1">
        <v>102.67099761962891</v>
      </c>
      <c r="CP10" s="1">
        <v>92.578498840332031</v>
      </c>
      <c r="CQ10" s="1">
        <v>135.62199401855469</v>
      </c>
      <c r="CR10" s="1">
        <v>170.94099426269531</v>
      </c>
    </row>
    <row r="11" spans="1:110" x14ac:dyDescent="0.25">
      <c r="A11" s="3" t="s">
        <v>92</v>
      </c>
      <c r="B11" s="3" t="s">
        <v>96</v>
      </c>
      <c r="C11">
        <v>3</v>
      </c>
      <c r="D11">
        <v>3.04</v>
      </c>
      <c r="H11">
        <v>1</v>
      </c>
      <c r="I11">
        <v>2</v>
      </c>
      <c r="J11">
        <f t="shared" si="2"/>
        <v>3</v>
      </c>
      <c r="K11" t="s">
        <v>100</v>
      </c>
      <c r="L11" t="s">
        <v>100</v>
      </c>
      <c r="M11">
        <v>1</v>
      </c>
      <c r="N11">
        <v>1</v>
      </c>
      <c r="P11" s="1">
        <v>676.46099853515625</v>
      </c>
      <c r="Q11" s="1">
        <v>21.035200119018555</v>
      </c>
      <c r="R11" s="1">
        <v>14.789999961853027</v>
      </c>
      <c r="S11" s="1">
        <v>10.063400268554687</v>
      </c>
      <c r="T11" s="1">
        <v>9.9744901657104492</v>
      </c>
      <c r="U11" s="1">
        <v>14.462900161743164</v>
      </c>
      <c r="V11" s="1">
        <v>22.573400497436523</v>
      </c>
      <c r="W11" s="1">
        <v>241.72700500488281</v>
      </c>
      <c r="X11" s="1">
        <v>239.83000183105469</v>
      </c>
      <c r="Y11" s="1">
        <v>13.574799537658691</v>
      </c>
      <c r="Z11" s="1">
        <v>-6.0863301157951355E-2</v>
      </c>
      <c r="AA11" s="1">
        <v>-6.6367201507091522E-2</v>
      </c>
      <c r="AB11" s="1">
        <v>-0.99593698978424072</v>
      </c>
      <c r="AC11" s="1">
        <v>0.41982799768447876</v>
      </c>
      <c r="AD11" s="1">
        <v>-0.90693700313568115</v>
      </c>
      <c r="AE11" s="1">
        <v>3.4780099987983704E-2</v>
      </c>
      <c r="AF11" s="1">
        <v>-0.90556097030639648</v>
      </c>
      <c r="AG11" s="1">
        <v>-0.41600498557090759</v>
      </c>
      <c r="AH11" s="1">
        <v>8.3062000572681427E-2</v>
      </c>
      <c r="AI11" s="1">
        <v>5.0461301803588867</v>
      </c>
      <c r="AJ11" s="1">
        <v>6.8864002227783203</v>
      </c>
      <c r="AK11" s="1">
        <v>10.429699897766113</v>
      </c>
      <c r="AL11" s="1">
        <v>0.40923199057579041</v>
      </c>
      <c r="AM11" s="1">
        <v>0.46463298797607422</v>
      </c>
      <c r="AN11" s="1">
        <v>241.72700500488281</v>
      </c>
      <c r="AO11" s="1">
        <v>239.83000183105469</v>
      </c>
      <c r="AP11" s="1">
        <v>13.574799537658691</v>
      </c>
      <c r="AQ11" s="1">
        <v>0.91098397970199585</v>
      </c>
      <c r="AR11" s="1">
        <v>1438.47998046875</v>
      </c>
      <c r="AT11" s="1">
        <v>965.3070068359375</v>
      </c>
      <c r="AU11" s="1">
        <v>31.340200424194336</v>
      </c>
      <c r="AV11" s="1">
        <v>18.794300079345703</v>
      </c>
      <c r="AW11" s="1">
        <v>11.277299880981445</v>
      </c>
      <c r="AX11" s="1">
        <v>11.181099891662598</v>
      </c>
      <c r="AY11" s="1">
        <v>15.60159969329834</v>
      </c>
      <c r="AZ11" s="1">
        <v>34.796298980712891</v>
      </c>
      <c r="BA11" s="1">
        <v>240.74699401855469</v>
      </c>
      <c r="BB11" s="1">
        <v>239.48199462890625</v>
      </c>
      <c r="BC11" s="1">
        <v>13.5625</v>
      </c>
      <c r="BD11" s="1">
        <v>-2.215920016169548E-2</v>
      </c>
      <c r="BE11" s="1">
        <v>-0.11816000193357468</v>
      </c>
      <c r="BF11" s="1">
        <v>-0.99274700880050659</v>
      </c>
      <c r="BG11" s="1">
        <v>0.41513699293136597</v>
      </c>
      <c r="BH11" s="1">
        <v>-0.90442401170730591</v>
      </c>
      <c r="BI11" s="1">
        <v>9.8381496965885162E-2</v>
      </c>
      <c r="BJ11" s="1">
        <v>-0.9094889760017395</v>
      </c>
      <c r="BK11" s="1">
        <v>-0.40994599461555481</v>
      </c>
      <c r="BL11" s="1">
        <v>6.9094002246856689E-2</v>
      </c>
      <c r="BM11" s="1">
        <v>5.4420700073242187</v>
      </c>
      <c r="BN11" s="1">
        <v>7.3133101463317871</v>
      </c>
      <c r="BO11" s="1">
        <v>14.840499877929688</v>
      </c>
      <c r="BP11" s="1">
        <v>0.30622598528862</v>
      </c>
      <c r="BQ11" s="1">
        <v>0.57830601930618286</v>
      </c>
      <c r="BR11" s="1">
        <v>240.74699401855469</v>
      </c>
      <c r="BS11" s="1">
        <v>239.48199462890625</v>
      </c>
      <c r="BT11" s="1">
        <v>13.5625</v>
      </c>
      <c r="BU11" s="1">
        <v>0.82842099666595459</v>
      </c>
      <c r="BV11" s="1">
        <v>2126.419921875</v>
      </c>
      <c r="BW11" s="1"/>
      <c r="BX11" s="1">
        <f t="shared" ref="BX11:BX35" si="16">(P11+AT11)/2</f>
        <v>820.88400268554687</v>
      </c>
      <c r="BY11" s="1">
        <f t="shared" si="3"/>
        <v>10.577795028686523</v>
      </c>
      <c r="BZ11" s="1">
        <f t="shared" si="4"/>
        <v>15.032249927520752</v>
      </c>
      <c r="CA11" s="1">
        <f t="shared" si="5"/>
        <v>28.684849739074707</v>
      </c>
      <c r="CB11" s="1">
        <f t="shared" si="6"/>
        <v>5.2441000938415527</v>
      </c>
      <c r="CC11" s="1">
        <f t="shared" si="7"/>
        <v>7.0998551845550537</v>
      </c>
      <c r="CD11" s="1">
        <f t="shared" si="8"/>
        <v>12.6350998878479</v>
      </c>
      <c r="CE11" s="1">
        <f t="shared" si="9"/>
        <v>0.3577289879322052</v>
      </c>
      <c r="CF11" s="1">
        <f t="shared" si="10"/>
        <v>0.52146950364112854</v>
      </c>
      <c r="CG11" s="1">
        <f t="shared" si="11"/>
        <v>241.23699951171875</v>
      </c>
      <c r="CH11" s="1">
        <f t="shared" si="12"/>
        <v>239.65599822998047</v>
      </c>
      <c r="CI11" s="1">
        <f t="shared" si="13"/>
        <v>13.568649768829346</v>
      </c>
      <c r="CJ11" s="1">
        <f t="shared" si="14"/>
        <v>0.86970248818397522</v>
      </c>
      <c r="CK11" s="1">
        <f t="shared" si="15"/>
        <v>1782.449951171875</v>
      </c>
      <c r="CM11" s="1">
        <v>115.66600036621094</v>
      </c>
      <c r="CN11" s="1">
        <v>130.98699951171875</v>
      </c>
      <c r="CO11" s="1">
        <v>96.950302124023438</v>
      </c>
      <c r="CP11" s="1">
        <v>111.89399719238281</v>
      </c>
      <c r="CQ11" s="1">
        <v>125.24900054931641</v>
      </c>
      <c r="CR11" s="1">
        <v>155.11700439453125</v>
      </c>
      <c r="CS11" s="1">
        <v>165.21000671386719</v>
      </c>
    </row>
    <row r="12" spans="1:110" x14ac:dyDescent="0.25">
      <c r="A12" s="3" t="s">
        <v>92</v>
      </c>
      <c r="B12" s="3" t="s">
        <v>96</v>
      </c>
      <c r="C12">
        <v>4</v>
      </c>
      <c r="D12">
        <v>4.4000000000000004</v>
      </c>
      <c r="H12">
        <v>0</v>
      </c>
      <c r="I12">
        <v>0</v>
      </c>
      <c r="J12">
        <f t="shared" si="2"/>
        <v>0</v>
      </c>
      <c r="K12" t="s">
        <v>100</v>
      </c>
      <c r="L12" t="s">
        <v>100</v>
      </c>
      <c r="M12">
        <v>0</v>
      </c>
      <c r="N12">
        <v>0</v>
      </c>
      <c r="P12" s="1">
        <v>770.885986328125</v>
      </c>
      <c r="Q12" s="1">
        <v>18.468799591064453</v>
      </c>
      <c r="R12" s="1">
        <v>16.297199249267578</v>
      </c>
      <c r="S12" s="1">
        <v>13.221799850463867</v>
      </c>
      <c r="T12" s="1">
        <v>13.009599685668945</v>
      </c>
      <c r="U12" s="1">
        <v>14.812800407409668</v>
      </c>
      <c r="V12" s="1">
        <v>20.559600830078125</v>
      </c>
      <c r="W12" s="1">
        <v>169.67999267578125</v>
      </c>
      <c r="X12" s="1">
        <v>157.9219970703125</v>
      </c>
      <c r="Y12" s="1">
        <v>10.615200042724609</v>
      </c>
      <c r="Z12" s="1">
        <v>-4.5675400644540787E-2</v>
      </c>
      <c r="AA12" s="1">
        <v>-0.18962900340557098</v>
      </c>
      <c r="AB12" s="1">
        <v>-0.98079299926757813</v>
      </c>
      <c r="AC12" s="1">
        <v>0.61185097694396973</v>
      </c>
      <c r="AD12" s="1">
        <v>0.77079498767852783</v>
      </c>
      <c r="AE12" s="1">
        <v>-0.17752200365066528</v>
      </c>
      <c r="AF12" s="1">
        <v>0.78965300321578979</v>
      </c>
      <c r="AG12" s="1">
        <v>-0.60820698738098145</v>
      </c>
      <c r="AH12" s="1">
        <v>8.0818496644496918E-2</v>
      </c>
      <c r="AI12" s="1">
        <v>6.0821599960327148</v>
      </c>
      <c r="AJ12" s="1">
        <v>7.4287400245666504</v>
      </c>
      <c r="AK12" s="1">
        <v>9.9692897796630859</v>
      </c>
      <c r="AL12" s="1">
        <v>0.37227201461791992</v>
      </c>
      <c r="AM12" s="1">
        <v>0.43041899800300598</v>
      </c>
      <c r="AN12" s="1">
        <v>169.67999267578125</v>
      </c>
      <c r="AO12" s="1">
        <v>157.9219970703125</v>
      </c>
      <c r="AP12" s="1">
        <v>10.615200042724609</v>
      </c>
      <c r="AQ12" s="1">
        <v>0.96157598495483398</v>
      </c>
      <c r="AR12" s="1">
        <v>1897.72998046875</v>
      </c>
      <c r="AT12" s="1">
        <v>873.08197021484375</v>
      </c>
      <c r="AU12" s="1">
        <v>20.435199737548828</v>
      </c>
      <c r="AV12" s="1">
        <v>17.486600875854492</v>
      </c>
      <c r="AW12" s="1">
        <v>13.430299758911133</v>
      </c>
      <c r="AX12" s="1">
        <v>13.182700157165527</v>
      </c>
      <c r="AY12" s="1">
        <v>15.726900100708008</v>
      </c>
      <c r="AZ12" s="1">
        <v>23.125400543212891</v>
      </c>
      <c r="BA12" s="1">
        <v>169.69599914550781</v>
      </c>
      <c r="BB12" s="1">
        <v>157.70700073242187</v>
      </c>
      <c r="BC12" s="1">
        <v>10.570199966430664</v>
      </c>
      <c r="BD12" s="1">
        <v>-6.2108799815177917E-2</v>
      </c>
      <c r="BE12" s="1">
        <v>-0.17685399949550629</v>
      </c>
      <c r="BF12" s="1">
        <v>-0.98227500915527344</v>
      </c>
      <c r="BG12" s="1">
        <v>0.62085598707199097</v>
      </c>
      <c r="BH12" s="1">
        <v>0.76373600959777832</v>
      </c>
      <c r="BI12" s="1">
        <v>-0.17676399648189545</v>
      </c>
      <c r="BJ12" s="1">
        <v>0.78146100044250488</v>
      </c>
      <c r="BK12" s="1">
        <v>-0.6208299994468689</v>
      </c>
      <c r="BL12" s="1">
        <v>6.2366299331188202E-2</v>
      </c>
      <c r="BM12" s="1">
        <v>6.3138799667358398</v>
      </c>
      <c r="BN12" s="1">
        <v>7.7585101127624512</v>
      </c>
      <c r="BO12" s="1">
        <v>11.00629997253418</v>
      </c>
      <c r="BP12" s="1">
        <v>0.37199598550796509</v>
      </c>
      <c r="BQ12" s="1">
        <v>0.46774199604988098</v>
      </c>
      <c r="BR12" s="1">
        <v>169.69599914550781</v>
      </c>
      <c r="BS12" s="1">
        <v>157.70700073242187</v>
      </c>
      <c r="BT12" s="1">
        <v>10.570199966430664</v>
      </c>
      <c r="BU12" s="1">
        <v>0.94919502735137939</v>
      </c>
      <c r="BV12" s="1">
        <v>2243.31005859375</v>
      </c>
      <c r="BW12" s="1"/>
      <c r="BX12" s="1">
        <f t="shared" si="16"/>
        <v>821.98397827148437</v>
      </c>
      <c r="BY12" s="1">
        <f t="shared" si="3"/>
        <v>13.096149921417236</v>
      </c>
      <c r="BZ12" s="1">
        <f t="shared" si="4"/>
        <v>15.269850254058838</v>
      </c>
      <c r="CA12" s="1">
        <f t="shared" si="5"/>
        <v>21.842500686645508</v>
      </c>
      <c r="CB12" s="1">
        <f t="shared" si="6"/>
        <v>6.1980199813842773</v>
      </c>
      <c r="CC12" s="1">
        <f t="shared" si="7"/>
        <v>7.5936250686645508</v>
      </c>
      <c r="CD12" s="1">
        <f t="shared" si="8"/>
        <v>10.487794876098633</v>
      </c>
      <c r="CE12" s="1">
        <f t="shared" si="9"/>
        <v>0.3721340000629425</v>
      </c>
      <c r="CF12" s="1">
        <f t="shared" si="10"/>
        <v>0.44908049702644348</v>
      </c>
      <c r="CG12" s="1">
        <f t="shared" si="11"/>
        <v>169.68799591064453</v>
      </c>
      <c r="CH12" s="1">
        <f t="shared" si="12"/>
        <v>157.81449890136719</v>
      </c>
      <c r="CI12" s="1">
        <f t="shared" si="13"/>
        <v>10.592700004577637</v>
      </c>
      <c r="CJ12" s="1">
        <f t="shared" si="14"/>
        <v>0.95538550615310669</v>
      </c>
      <c r="CK12" s="1">
        <f t="shared" si="15"/>
        <v>2070.52001953125</v>
      </c>
      <c r="CM12" s="1">
        <v>90.351097106933594</v>
      </c>
      <c r="CN12" s="1">
        <v>84.536300659179688</v>
      </c>
      <c r="CO12" s="1">
        <v>155.59800720214844</v>
      </c>
      <c r="CP12" s="1">
        <v>154.63400268554687</v>
      </c>
      <c r="CQ12" s="1">
        <v>167.41600036621094</v>
      </c>
      <c r="CR12" s="1">
        <v>140.12899780273437</v>
      </c>
      <c r="CS12" s="1">
        <v>137.27799987792969</v>
      </c>
    </row>
    <row r="13" spans="1:110" x14ac:dyDescent="0.25">
      <c r="A13" s="3" t="s">
        <v>92</v>
      </c>
      <c r="B13" s="3" t="s">
        <v>96</v>
      </c>
      <c r="C13">
        <v>5</v>
      </c>
      <c r="D13">
        <v>4.05</v>
      </c>
      <c r="H13">
        <v>0</v>
      </c>
      <c r="I13">
        <v>2</v>
      </c>
      <c r="J13">
        <f t="shared" si="2"/>
        <v>2</v>
      </c>
      <c r="K13" t="s">
        <v>100</v>
      </c>
      <c r="L13" t="s">
        <v>100</v>
      </c>
      <c r="M13">
        <v>0</v>
      </c>
      <c r="N13">
        <v>0</v>
      </c>
      <c r="P13" s="1">
        <v>719.60601806640625</v>
      </c>
      <c r="Q13" s="1">
        <v>19.893699645996094</v>
      </c>
      <c r="R13" s="1">
        <v>12.300100326538086</v>
      </c>
      <c r="S13" s="1">
        <v>13.678199768066406</v>
      </c>
      <c r="T13" s="1">
        <v>11.974900245666504</v>
      </c>
      <c r="U13" s="1">
        <v>13.666899681091309</v>
      </c>
      <c r="V13" s="1">
        <v>19.857400894165039</v>
      </c>
      <c r="W13" s="1">
        <v>240.49099731445312</v>
      </c>
      <c r="X13" s="1">
        <v>172.61099243164062</v>
      </c>
      <c r="Y13" s="1">
        <v>13.749600410461426</v>
      </c>
      <c r="Z13" s="1">
        <v>-3.465109970420599E-3</v>
      </c>
      <c r="AA13" s="1">
        <v>0.76770401000976563</v>
      </c>
      <c r="AB13" s="1">
        <v>0.6407960057258606</v>
      </c>
      <c r="AC13" s="1">
        <v>4.6875901520252228E-2</v>
      </c>
      <c r="AD13" s="1">
        <v>-0.63997000455856323</v>
      </c>
      <c r="AE13" s="1">
        <v>0.7669680118560791</v>
      </c>
      <c r="AF13" s="1">
        <v>-0.99889498949050903</v>
      </c>
      <c r="AG13" s="1">
        <v>-3.2695498317480087E-2</v>
      </c>
      <c r="AH13" s="1">
        <v>3.376929834485054E-2</v>
      </c>
      <c r="AI13" s="1">
        <v>6.1573500633239746</v>
      </c>
      <c r="AJ13" s="1">
        <v>6.4493899345397949</v>
      </c>
      <c r="AK13" s="1">
        <v>10.006999969482422</v>
      </c>
      <c r="AL13" s="1">
        <v>0.27293500304222107</v>
      </c>
      <c r="AM13" s="1">
        <v>0.5750960111618042</v>
      </c>
      <c r="AN13" s="1">
        <v>240.49099731445312</v>
      </c>
      <c r="AO13" s="1">
        <v>172.61099243164062</v>
      </c>
      <c r="AP13" s="1">
        <v>13.749600410461426</v>
      </c>
      <c r="AQ13" s="1">
        <v>0.93996500968933105</v>
      </c>
      <c r="AR13" s="1">
        <v>1654.1800537109375</v>
      </c>
      <c r="AT13" s="1">
        <v>804.91400146484375</v>
      </c>
      <c r="AU13" s="1">
        <v>22.080299377441406</v>
      </c>
      <c r="AV13" s="1">
        <v>12.585800170898438</v>
      </c>
      <c r="AW13" s="1">
        <v>15.058799743652344</v>
      </c>
      <c r="AX13" s="1">
        <v>12.588500022888184</v>
      </c>
      <c r="AY13" s="1">
        <v>15.102199554443359</v>
      </c>
      <c r="AZ13" s="1">
        <v>22.313400268554688</v>
      </c>
      <c r="BA13" s="1">
        <v>240.74899291992187</v>
      </c>
      <c r="BB13" s="1">
        <v>172.60800170898437</v>
      </c>
      <c r="BC13" s="1">
        <v>13.695699691772461</v>
      </c>
      <c r="BD13" s="1">
        <v>1.2631399556994438E-2</v>
      </c>
      <c r="BE13" s="1">
        <v>0.99263399839401245</v>
      </c>
      <c r="BF13" s="1">
        <v>0.12049099802970886</v>
      </c>
      <c r="BG13" s="1">
        <v>9.2909999191761017E-2</v>
      </c>
      <c r="BH13" s="1">
        <v>0.11881499737501144</v>
      </c>
      <c r="BI13" s="1">
        <v>-0.9885600209236145</v>
      </c>
      <c r="BJ13" s="1">
        <v>0.99559402465820313</v>
      </c>
      <c r="BK13" s="1">
        <v>-2.3681700229644775E-2</v>
      </c>
      <c r="BL13" s="1">
        <v>9.0724803507328033E-2</v>
      </c>
      <c r="BM13" s="1">
        <v>6.5307297706604004</v>
      </c>
      <c r="BN13" s="1">
        <v>7.2204699516296387</v>
      </c>
      <c r="BO13" s="1">
        <v>10.397000312805176</v>
      </c>
      <c r="BP13" s="1">
        <v>0.30431699752807617</v>
      </c>
      <c r="BQ13" s="1">
        <v>0.5053820013999939</v>
      </c>
      <c r="BR13" s="1">
        <v>240.74899291992187</v>
      </c>
      <c r="BS13" s="1">
        <v>172.60800170898437</v>
      </c>
      <c r="BT13" s="1">
        <v>13.695699691772461</v>
      </c>
      <c r="BU13" s="1">
        <v>0.94265300035476685</v>
      </c>
      <c r="BV13" s="1">
        <v>1965.280029296875</v>
      </c>
      <c r="BW13" s="1"/>
      <c r="BX13" s="1">
        <f t="shared" si="16"/>
        <v>762.260009765625</v>
      </c>
      <c r="BY13" s="1">
        <f t="shared" si="3"/>
        <v>12.281700134277344</v>
      </c>
      <c r="BZ13" s="1">
        <f t="shared" si="4"/>
        <v>14.384549617767334</v>
      </c>
      <c r="CA13" s="1">
        <f t="shared" si="5"/>
        <v>21.085400581359863</v>
      </c>
      <c r="CB13" s="1">
        <f t="shared" si="6"/>
        <v>6.3440399169921875</v>
      </c>
      <c r="CC13" s="1">
        <f t="shared" si="7"/>
        <v>6.8349299430847168</v>
      </c>
      <c r="CD13" s="1">
        <f t="shared" si="8"/>
        <v>10.202000141143799</v>
      </c>
      <c r="CE13" s="1">
        <f t="shared" si="9"/>
        <v>0.28862600028514862</v>
      </c>
      <c r="CF13" s="1">
        <f t="shared" si="10"/>
        <v>0.54023900628089905</v>
      </c>
      <c r="CG13" s="1">
        <f t="shared" si="11"/>
        <v>240.6199951171875</v>
      </c>
      <c r="CH13" s="1">
        <f t="shared" si="12"/>
        <v>172.6094970703125</v>
      </c>
      <c r="CI13" s="1">
        <f t="shared" si="13"/>
        <v>13.722650051116943</v>
      </c>
      <c r="CJ13" s="1">
        <f t="shared" si="14"/>
        <v>0.94130900502204895</v>
      </c>
      <c r="CK13" s="1">
        <f t="shared" si="15"/>
        <v>1809.7300415039062</v>
      </c>
      <c r="CM13" s="1">
        <v>147.41799926757812</v>
      </c>
      <c r="CN13" s="1">
        <v>81.274200439453125</v>
      </c>
      <c r="CO13" s="1">
        <v>84.97869873046875</v>
      </c>
      <c r="CP13" s="1">
        <v>163.79299926757813</v>
      </c>
      <c r="CQ13" s="1">
        <v>139.26199340820313</v>
      </c>
    </row>
    <row r="14" spans="1:110" x14ac:dyDescent="0.25">
      <c r="A14" s="3" t="s">
        <v>92</v>
      </c>
      <c r="B14" s="3" t="s">
        <v>96</v>
      </c>
      <c r="C14">
        <v>6</v>
      </c>
      <c r="D14">
        <v>3.27</v>
      </c>
      <c r="H14">
        <v>0</v>
      </c>
      <c r="I14">
        <v>1</v>
      </c>
      <c r="J14">
        <f t="shared" si="2"/>
        <v>1</v>
      </c>
      <c r="K14" t="s">
        <v>100</v>
      </c>
      <c r="L14" t="s">
        <v>100</v>
      </c>
      <c r="M14">
        <v>0</v>
      </c>
      <c r="N14">
        <v>1</v>
      </c>
      <c r="P14" s="1">
        <v>1141.25</v>
      </c>
      <c r="Q14" s="1">
        <v>23.081499099731445</v>
      </c>
      <c r="R14" s="1">
        <v>17.391599655151367</v>
      </c>
      <c r="S14" s="1">
        <v>18.857000350952148</v>
      </c>
      <c r="T14" s="1">
        <v>18.177400588989258</v>
      </c>
      <c r="U14" s="1">
        <v>18.804399490356445</v>
      </c>
      <c r="V14" s="1">
        <v>24.163299560546875</v>
      </c>
      <c r="W14" s="1">
        <v>231.73699951171875</v>
      </c>
      <c r="X14" s="1">
        <v>138.89599609375</v>
      </c>
      <c r="Y14" s="1">
        <v>17.198600769042969</v>
      </c>
      <c r="Z14" s="1">
        <v>0.32397401332855225</v>
      </c>
      <c r="AA14" s="1">
        <v>0.93184298276901245</v>
      </c>
      <c r="AB14" s="1">
        <v>0.16342799365520477</v>
      </c>
      <c r="AC14" s="1">
        <v>0.17105600237846375</v>
      </c>
      <c r="AD14" s="1">
        <v>0.1122020035982132</v>
      </c>
      <c r="AE14" s="1">
        <v>-0.97885197401046753</v>
      </c>
      <c r="AF14" s="1">
        <v>0.93047302961349487</v>
      </c>
      <c r="AG14" s="1">
        <v>-0.3450779914855957</v>
      </c>
      <c r="AH14" s="1">
        <v>0.12304700165987015</v>
      </c>
      <c r="AI14" s="1">
        <v>8.316619873046875</v>
      </c>
      <c r="AJ14" s="1">
        <v>9.1624002456665039</v>
      </c>
      <c r="AK14" s="1">
        <v>11.125499725341797</v>
      </c>
      <c r="AL14" s="1">
        <v>0.27001398801803589</v>
      </c>
      <c r="AM14" s="1">
        <v>0.34465199708938599</v>
      </c>
      <c r="AN14" s="1">
        <v>231.73699951171875</v>
      </c>
      <c r="AO14" s="1">
        <v>138.89599609375</v>
      </c>
      <c r="AP14" s="1">
        <v>17.198600769042969</v>
      </c>
      <c r="AQ14" s="1">
        <v>0.95089799165725708</v>
      </c>
      <c r="AR14" s="1">
        <v>3361.590087890625</v>
      </c>
      <c r="AT14" s="1">
        <v>1141.25</v>
      </c>
      <c r="AU14" s="1">
        <v>23.081499099731445</v>
      </c>
      <c r="AV14" s="1">
        <v>17.391599655151367</v>
      </c>
      <c r="AW14" s="1">
        <v>18.857000350952148</v>
      </c>
      <c r="AX14" s="1">
        <v>18.177400588989258</v>
      </c>
      <c r="AY14" s="1">
        <v>18.804399490356445</v>
      </c>
      <c r="AZ14" s="1">
        <v>24.163299560546875</v>
      </c>
      <c r="BA14" s="1">
        <v>231.73699951171875</v>
      </c>
      <c r="BB14" s="1">
        <v>138.89599609375</v>
      </c>
      <c r="BC14" s="1">
        <v>17.198600769042969</v>
      </c>
      <c r="BD14" s="1">
        <v>0.32397401332855225</v>
      </c>
      <c r="BE14" s="1">
        <v>0.93184298276901245</v>
      </c>
      <c r="BF14" s="1">
        <v>0.16342799365520477</v>
      </c>
      <c r="BG14" s="1">
        <v>0.17105600237846375</v>
      </c>
      <c r="BH14" s="1">
        <v>0.1122020035982132</v>
      </c>
      <c r="BI14" s="1">
        <v>-0.97885197401046753</v>
      </c>
      <c r="BJ14" s="1">
        <v>0.93047302961349487</v>
      </c>
      <c r="BK14" s="1">
        <v>-0.3450779914855957</v>
      </c>
      <c r="BL14" s="1">
        <v>0.12304700165987015</v>
      </c>
      <c r="BM14" s="1">
        <v>8.316619873046875</v>
      </c>
      <c r="BN14" s="1">
        <v>9.1624002456665039</v>
      </c>
      <c r="BO14" s="1">
        <v>11.125499725341797</v>
      </c>
      <c r="BP14" s="1">
        <v>0.27001398801803589</v>
      </c>
      <c r="BQ14" s="1">
        <v>0.34465199708938599</v>
      </c>
      <c r="BR14" s="1">
        <v>231.73699951171875</v>
      </c>
      <c r="BS14" s="1">
        <v>138.89599609375</v>
      </c>
      <c r="BT14" s="1">
        <v>17.198600769042969</v>
      </c>
      <c r="BU14" s="1">
        <v>0.95089799165725708</v>
      </c>
      <c r="BV14" s="1">
        <v>3361.590087890625</v>
      </c>
      <c r="BW14" s="1"/>
      <c r="BX14" s="1">
        <f t="shared" si="16"/>
        <v>1141.25</v>
      </c>
      <c r="BY14" s="1">
        <f t="shared" si="3"/>
        <v>18.177400588989258</v>
      </c>
      <c r="BZ14" s="1">
        <f t="shared" si="4"/>
        <v>18.804399490356445</v>
      </c>
      <c r="CA14" s="1">
        <f t="shared" si="5"/>
        <v>24.163299560546875</v>
      </c>
      <c r="CB14" s="1">
        <f t="shared" si="6"/>
        <v>8.316619873046875</v>
      </c>
      <c r="CC14" s="1">
        <f t="shared" si="7"/>
        <v>9.1624002456665039</v>
      </c>
      <c r="CD14" s="1">
        <f t="shared" si="8"/>
        <v>11.125499725341797</v>
      </c>
      <c r="CE14" s="1">
        <f t="shared" si="9"/>
        <v>0.27001398801803589</v>
      </c>
      <c r="CF14" s="1">
        <f t="shared" si="10"/>
        <v>0.34465199708938599</v>
      </c>
      <c r="CG14" s="1">
        <f t="shared" si="11"/>
        <v>231.73699951171875</v>
      </c>
      <c r="CH14" s="1">
        <f t="shared" si="12"/>
        <v>138.89599609375</v>
      </c>
      <c r="CI14" s="1">
        <f t="shared" si="13"/>
        <v>17.198600769042969</v>
      </c>
      <c r="CJ14" s="1">
        <f t="shared" si="14"/>
        <v>0.95089799165725708</v>
      </c>
      <c r="CK14" s="1">
        <f t="shared" si="15"/>
        <v>3361.590087890625</v>
      </c>
      <c r="CM14" s="1">
        <v>113.62400054931641</v>
      </c>
      <c r="CN14" s="1">
        <v>135.38200378417969</v>
      </c>
      <c r="CO14" s="1">
        <v>134.99400329589844</v>
      </c>
      <c r="CP14" s="1">
        <v>146.13999938964844</v>
      </c>
      <c r="CQ14" s="1">
        <v>62.663799285888672</v>
      </c>
      <c r="CR14" s="1">
        <v>119.03199768066406</v>
      </c>
      <c r="CS14" s="1">
        <v>105.62000274658203</v>
      </c>
      <c r="CT14" s="1">
        <v>75.96600341796875</v>
      </c>
      <c r="CU14" s="1">
        <v>120.15899658203125</v>
      </c>
      <c r="CV14" s="1">
        <v>99.950599670410156</v>
      </c>
      <c r="CW14" s="1">
        <v>157.48300170898437</v>
      </c>
      <c r="CX14" s="1">
        <v>79.186698913574219</v>
      </c>
    </row>
    <row r="15" spans="1:110" x14ac:dyDescent="0.25">
      <c r="A15" s="3" t="s">
        <v>97</v>
      </c>
      <c r="B15" s="3" t="s">
        <v>98</v>
      </c>
      <c r="C15">
        <v>2</v>
      </c>
      <c r="D15">
        <v>4.38</v>
      </c>
      <c r="H15">
        <v>2</v>
      </c>
      <c r="I15">
        <v>1</v>
      </c>
      <c r="J15">
        <f t="shared" si="2"/>
        <v>3</v>
      </c>
      <c r="K15" t="s">
        <v>100</v>
      </c>
      <c r="L15" t="s">
        <v>100</v>
      </c>
      <c r="M15">
        <v>0</v>
      </c>
      <c r="N15">
        <v>1</v>
      </c>
      <c r="P15" s="1">
        <v>783.468994140625</v>
      </c>
      <c r="Q15" s="1">
        <v>17.072099685668945</v>
      </c>
      <c r="R15" s="1">
        <v>15.503000259399414</v>
      </c>
      <c r="S15" s="1">
        <v>15.823100090026855</v>
      </c>
      <c r="T15" s="1">
        <v>15.384599685668945</v>
      </c>
      <c r="U15" s="1">
        <v>15.844300270080566</v>
      </c>
      <c r="V15" s="1">
        <v>17.296899795532227</v>
      </c>
      <c r="W15" s="1">
        <v>211.74800109863281</v>
      </c>
      <c r="X15" s="1">
        <v>184.53900146484375</v>
      </c>
      <c r="Y15" s="1">
        <v>44.360698699951172</v>
      </c>
      <c r="Z15" s="1">
        <v>-2.3044200614094734E-2</v>
      </c>
      <c r="AA15" s="1">
        <v>-7.908099889755249E-2</v>
      </c>
      <c r="AB15" s="1">
        <v>0.99660199880599976</v>
      </c>
      <c r="AC15" s="1">
        <v>-0.10505100339651108</v>
      </c>
      <c r="AD15" s="1">
        <v>-0.99115598201751709</v>
      </c>
      <c r="AE15" s="1">
        <v>-8.1078000366687775E-2</v>
      </c>
      <c r="AF15" s="1">
        <v>0.99419999122619629</v>
      </c>
      <c r="AG15" s="1">
        <v>-0.10656300187110901</v>
      </c>
      <c r="AH15" s="1">
        <v>1.4532900415360928E-2</v>
      </c>
      <c r="AI15" s="1">
        <v>7.3933401107788086</v>
      </c>
      <c r="AJ15" s="1">
        <v>7.7749300003051758</v>
      </c>
      <c r="AK15" s="1">
        <v>8.2745399475097656</v>
      </c>
      <c r="AL15" s="1">
        <v>0.14253999292850494</v>
      </c>
      <c r="AM15" s="1">
        <v>0.15136599540710449</v>
      </c>
      <c r="AN15" s="1">
        <v>211.74800109863281</v>
      </c>
      <c r="AO15" s="1">
        <v>184.53900146484375</v>
      </c>
      <c r="AP15" s="1">
        <v>44.360698699951172</v>
      </c>
      <c r="AQ15" s="1">
        <v>0.98873698711395264</v>
      </c>
      <c r="AR15" s="1">
        <v>2027.3399658203125</v>
      </c>
      <c r="AT15" s="1">
        <v>1094.4200439453125</v>
      </c>
      <c r="AU15" s="1">
        <v>19.575300216674805</v>
      </c>
      <c r="AV15" s="1">
        <v>16.955499649047852</v>
      </c>
      <c r="AW15" s="1">
        <v>19.651199340820312</v>
      </c>
      <c r="AX15" s="1">
        <v>16.792699813842773</v>
      </c>
      <c r="AY15" s="1">
        <v>19.290899276733398</v>
      </c>
      <c r="AZ15" s="1">
        <v>19.776500701904297</v>
      </c>
      <c r="BA15" s="1">
        <v>211.53799438476562</v>
      </c>
      <c r="BB15" s="1">
        <v>184.32499694824219</v>
      </c>
      <c r="BC15" s="1">
        <v>43.689098358154297</v>
      </c>
      <c r="BD15" s="1">
        <v>0.11797600239515305</v>
      </c>
      <c r="BE15" s="1">
        <v>0.98308998346328735</v>
      </c>
      <c r="BF15" s="1">
        <v>0.14005599915981293</v>
      </c>
      <c r="BG15" s="1">
        <v>-0.81040799617767334</v>
      </c>
      <c r="BH15" s="1">
        <v>1.3810800388455391E-2</v>
      </c>
      <c r="BI15" s="1">
        <v>0.58570301532745361</v>
      </c>
      <c r="BJ15" s="1">
        <v>-0.57386499643325806</v>
      </c>
      <c r="BK15" s="1">
        <v>0.18260200321674347</v>
      </c>
      <c r="BL15" s="1">
        <v>-0.79833298921585083</v>
      </c>
      <c r="BM15" s="1">
        <v>8.5176601409912109</v>
      </c>
      <c r="BN15" s="1">
        <v>9.5423498153686523</v>
      </c>
      <c r="BO15" s="1">
        <v>9.8207302093505859</v>
      </c>
      <c r="BP15" s="1">
        <v>0.21963900327682495</v>
      </c>
      <c r="BQ15" s="1">
        <v>0.13465400040149689</v>
      </c>
      <c r="BR15" s="1">
        <v>211.53799438476562</v>
      </c>
      <c r="BS15" s="1">
        <v>184.32499694824219</v>
      </c>
      <c r="BT15" s="1">
        <v>43.689098358154297</v>
      </c>
      <c r="BU15" s="1">
        <v>0.98122102022171021</v>
      </c>
      <c r="BV15" s="1">
        <v>3309.010009765625</v>
      </c>
      <c r="BW15" s="1"/>
      <c r="BX15" s="1">
        <f t="shared" si="16"/>
        <v>938.94451904296875</v>
      </c>
      <c r="BY15" s="1">
        <f t="shared" si="3"/>
        <v>16.088649749755859</v>
      </c>
      <c r="BZ15" s="1">
        <f t="shared" si="4"/>
        <v>17.567599773406982</v>
      </c>
      <c r="CA15" s="1">
        <f t="shared" si="5"/>
        <v>18.536700248718262</v>
      </c>
      <c r="CB15" s="1">
        <f t="shared" si="6"/>
        <v>7.9555001258850098</v>
      </c>
      <c r="CC15" s="1">
        <f t="shared" si="7"/>
        <v>8.6586399078369141</v>
      </c>
      <c r="CD15" s="1">
        <f t="shared" si="8"/>
        <v>9.0476350784301758</v>
      </c>
      <c r="CE15" s="1">
        <f t="shared" si="9"/>
        <v>0.18108949810266495</v>
      </c>
      <c r="CF15" s="1">
        <f t="shared" si="10"/>
        <v>0.14300999790430069</v>
      </c>
      <c r="CG15" s="1">
        <f t="shared" si="11"/>
        <v>211.64299774169922</v>
      </c>
      <c r="CH15" s="1">
        <f t="shared" si="12"/>
        <v>184.43199920654297</v>
      </c>
      <c r="CI15" s="1">
        <f t="shared" si="13"/>
        <v>44.024898529052734</v>
      </c>
      <c r="CJ15" s="1">
        <f t="shared" si="14"/>
        <v>0.98497900366783142</v>
      </c>
      <c r="CK15" s="1">
        <f t="shared" si="15"/>
        <v>2668.1749877929687</v>
      </c>
      <c r="CM15" s="1">
        <v>79.091499328613281</v>
      </c>
      <c r="CN15" s="1">
        <v>132.55099487304688</v>
      </c>
      <c r="CO15" s="1">
        <v>116.74199676513672</v>
      </c>
      <c r="CP15" s="1">
        <v>169.64700317382812</v>
      </c>
      <c r="CQ15" s="1">
        <v>95.200599670410156</v>
      </c>
      <c r="CR15" s="1">
        <v>124.2760009765625</v>
      </c>
      <c r="CS15" s="1">
        <v>106.20999908447266</v>
      </c>
      <c r="CT15" s="1">
        <v>80.216499328613281</v>
      </c>
      <c r="CU15" s="1">
        <v>88.269401550292969</v>
      </c>
      <c r="CV15" s="1">
        <v>65.188003540039063</v>
      </c>
    </row>
    <row r="16" spans="1:110" x14ac:dyDescent="0.25">
      <c r="A16" s="3" t="s">
        <v>97</v>
      </c>
      <c r="B16" s="3" t="s">
        <v>98</v>
      </c>
      <c r="C16">
        <v>3</v>
      </c>
      <c r="D16">
        <v>3.09</v>
      </c>
      <c r="H16">
        <v>0</v>
      </c>
      <c r="I16">
        <v>0</v>
      </c>
      <c r="J16">
        <f t="shared" si="2"/>
        <v>0</v>
      </c>
      <c r="K16" t="s">
        <v>100</v>
      </c>
      <c r="L16" t="s">
        <v>100</v>
      </c>
      <c r="M16">
        <v>0</v>
      </c>
      <c r="N16">
        <v>0</v>
      </c>
      <c r="P16" s="1">
        <v>867.218017578125</v>
      </c>
      <c r="Q16" s="1">
        <v>13.621100425720215</v>
      </c>
      <c r="R16" s="1">
        <v>22.605199813842773</v>
      </c>
      <c r="S16" s="1">
        <v>15.574399948120117</v>
      </c>
      <c r="T16" s="1">
        <v>12.874799728393555</v>
      </c>
      <c r="U16" s="1">
        <v>14.710000038146973</v>
      </c>
      <c r="V16" s="1">
        <v>24.262199401855469</v>
      </c>
      <c r="W16" s="1">
        <v>162.51699829101562</v>
      </c>
      <c r="X16" s="1">
        <v>163.13499450683594</v>
      </c>
      <c r="Y16" s="1">
        <v>49.375701904296875</v>
      </c>
      <c r="Z16" s="1">
        <v>-0.68007302284240723</v>
      </c>
      <c r="AA16" s="1">
        <v>-0.29549598693847656</v>
      </c>
      <c r="AB16" s="1">
        <v>-0.67095601558685303</v>
      </c>
      <c r="AC16" s="1">
        <v>-0.72434598207473755</v>
      </c>
      <c r="AD16" s="1">
        <v>0.1294579952955246</v>
      </c>
      <c r="AE16" s="1">
        <v>0.67717301845550537</v>
      </c>
      <c r="AF16" s="1">
        <v>0.11324100196361542</v>
      </c>
      <c r="AG16" s="1">
        <v>-0.94653201103210449</v>
      </c>
      <c r="AH16" s="1">
        <v>0.30208298563957214</v>
      </c>
      <c r="AI16" s="1">
        <v>6.0416097640991211</v>
      </c>
      <c r="AJ16" s="1">
        <v>7.1703901290893555</v>
      </c>
      <c r="AK16" s="1">
        <v>11.776300430297852</v>
      </c>
      <c r="AL16" s="1">
        <v>0.33320000767707825</v>
      </c>
      <c r="AM16" s="1">
        <v>0.56716400384902954</v>
      </c>
      <c r="AN16" s="1">
        <v>162.51699829101562</v>
      </c>
      <c r="AO16" s="1">
        <v>163.13499450683594</v>
      </c>
      <c r="AP16" s="1">
        <v>49.375701904296875</v>
      </c>
      <c r="AQ16" s="1">
        <v>0.91464698314666748</v>
      </c>
      <c r="AR16" s="1">
        <v>2100.6201171875</v>
      </c>
      <c r="AT16" s="1">
        <v>1083.550048828125</v>
      </c>
      <c r="AU16" s="1">
        <v>15.043100357055664</v>
      </c>
      <c r="AV16" s="1">
        <v>23.367900848388672</v>
      </c>
      <c r="AW16" s="1">
        <v>17.319000244140625</v>
      </c>
      <c r="AX16" s="1">
        <v>14.199799537658691</v>
      </c>
      <c r="AY16" s="1">
        <v>17.041299819946289</v>
      </c>
      <c r="AZ16" s="1">
        <v>25.866800308227539</v>
      </c>
      <c r="BA16" s="1">
        <v>162.75700378417969</v>
      </c>
      <c r="BB16" s="1">
        <v>163.01499938964844</v>
      </c>
      <c r="BC16" s="1">
        <v>49.194801330566406</v>
      </c>
      <c r="BD16" s="1">
        <v>0.7713959813117981</v>
      </c>
      <c r="BE16" s="1">
        <v>0.28965899348258972</v>
      </c>
      <c r="BF16" s="1">
        <v>0.56660902500152588</v>
      </c>
      <c r="BG16" s="1">
        <v>0.62992298603057861</v>
      </c>
      <c r="BH16" s="1">
        <v>-0.22130300104618073</v>
      </c>
      <c r="BI16" s="1">
        <v>-0.74446099996566772</v>
      </c>
      <c r="BJ16" s="1">
        <v>9.0247400104999542E-2</v>
      </c>
      <c r="BK16" s="1">
        <v>-0.931194007396698</v>
      </c>
      <c r="BL16" s="1">
        <v>0.35317501425743103</v>
      </c>
      <c r="BM16" s="1">
        <v>6.840670108795166</v>
      </c>
      <c r="BN16" s="1">
        <v>8.2996797561645508</v>
      </c>
      <c r="BO16" s="1">
        <v>12.916500091552734</v>
      </c>
      <c r="BP16" s="1">
        <v>0.35240799188613892</v>
      </c>
      <c r="BQ16" s="1">
        <v>0.52855902910232544</v>
      </c>
      <c r="BR16" s="1">
        <v>162.75700378417969</v>
      </c>
      <c r="BS16" s="1">
        <v>163.01499938964844</v>
      </c>
      <c r="BT16" s="1">
        <v>49.194801330566406</v>
      </c>
      <c r="BU16" s="1">
        <v>0.91086000204086304</v>
      </c>
      <c r="BV16" s="1">
        <v>2915.590087890625</v>
      </c>
      <c r="BW16" s="1"/>
      <c r="BX16" s="1">
        <f t="shared" si="16"/>
        <v>975.384033203125</v>
      </c>
      <c r="BY16" s="1">
        <f t="shared" si="3"/>
        <v>13.537299633026123</v>
      </c>
      <c r="BZ16" s="1">
        <f t="shared" si="4"/>
        <v>15.875649929046631</v>
      </c>
      <c r="CA16" s="1">
        <f t="shared" si="5"/>
        <v>25.064499855041504</v>
      </c>
      <c r="CB16" s="1">
        <f t="shared" si="6"/>
        <v>6.4411399364471436</v>
      </c>
      <c r="CC16" s="1">
        <f t="shared" si="7"/>
        <v>7.7350349426269531</v>
      </c>
      <c r="CD16" s="1">
        <f t="shared" si="8"/>
        <v>12.346400260925293</v>
      </c>
      <c r="CE16" s="1">
        <f t="shared" si="9"/>
        <v>0.34280399978160858</v>
      </c>
      <c r="CF16" s="1">
        <f t="shared" si="10"/>
        <v>0.54786151647567749</v>
      </c>
      <c r="CG16" s="1">
        <f t="shared" si="11"/>
        <v>162.63700103759766</v>
      </c>
      <c r="CH16" s="1">
        <f t="shared" si="12"/>
        <v>163.07499694824219</v>
      </c>
      <c r="CI16" s="1">
        <f t="shared" si="13"/>
        <v>49.285251617431641</v>
      </c>
      <c r="CJ16" s="1">
        <f t="shared" si="14"/>
        <v>0.91275349259376526</v>
      </c>
      <c r="CK16" s="1">
        <f t="shared" si="15"/>
        <v>2508.1051025390625</v>
      </c>
      <c r="CM16" s="1">
        <v>104.38099670410156</v>
      </c>
      <c r="CN16" s="1">
        <v>149.61500549316406</v>
      </c>
      <c r="CO16" s="1">
        <v>143.61700439453125</v>
      </c>
      <c r="CP16" s="1">
        <v>134.25199890136719</v>
      </c>
      <c r="CQ16" s="1">
        <v>97.421401977539063</v>
      </c>
      <c r="CR16" s="1">
        <v>62.286701202392578</v>
      </c>
    </row>
    <row r="17" spans="1:106" x14ac:dyDescent="0.25">
      <c r="A17" s="3" t="s">
        <v>97</v>
      </c>
      <c r="B17" s="3" t="s">
        <v>98</v>
      </c>
      <c r="C17">
        <v>4</v>
      </c>
      <c r="D17">
        <v>4.2</v>
      </c>
      <c r="H17">
        <v>1</v>
      </c>
      <c r="I17">
        <v>1</v>
      </c>
      <c r="J17">
        <f t="shared" si="2"/>
        <v>2</v>
      </c>
      <c r="K17" t="s">
        <v>100</v>
      </c>
      <c r="L17" t="s">
        <v>100</v>
      </c>
      <c r="M17">
        <v>0</v>
      </c>
      <c r="N17">
        <v>1</v>
      </c>
      <c r="P17" s="1">
        <v>723.56201171875</v>
      </c>
      <c r="Q17" s="1">
        <v>15.955100059509277</v>
      </c>
      <c r="R17" s="1">
        <v>14.380599975585937</v>
      </c>
      <c r="S17" s="1">
        <v>17.152700424194336</v>
      </c>
      <c r="T17" s="1">
        <v>11.60200023651123</v>
      </c>
      <c r="U17" s="1">
        <v>16.649700164794922</v>
      </c>
      <c r="V17" s="1">
        <v>18.331499099731445</v>
      </c>
      <c r="W17" s="1">
        <v>207.47500610351562</v>
      </c>
      <c r="X17" s="1">
        <v>222.4320068359375</v>
      </c>
      <c r="Y17" s="1">
        <v>25.460100173950195</v>
      </c>
      <c r="Z17" s="1">
        <v>0.67705899477005005</v>
      </c>
      <c r="AA17" s="1">
        <v>-0.73550897836685181</v>
      </c>
      <c r="AB17" s="1">
        <v>2.4840200319886208E-2</v>
      </c>
      <c r="AC17" s="1">
        <v>-0.30478298664093018</v>
      </c>
      <c r="AD17" s="1">
        <v>-0.24952000379562378</v>
      </c>
      <c r="AE17" s="1">
        <v>0.91915601491928101</v>
      </c>
      <c r="AF17" s="1">
        <v>0.6698489785194397</v>
      </c>
      <c r="AG17" s="1">
        <v>0.62989401817321777</v>
      </c>
      <c r="AH17" s="1">
        <v>0.3931100070476532</v>
      </c>
      <c r="AI17" s="1">
        <v>5.6227197647094727</v>
      </c>
      <c r="AJ17" s="1">
        <v>8.1509304046630859</v>
      </c>
      <c r="AK17" s="1">
        <v>9.0283203125</v>
      </c>
      <c r="AL17" s="1">
        <v>0.51428300142288208</v>
      </c>
      <c r="AM17" s="1">
        <v>0.25699400901794434</v>
      </c>
      <c r="AN17" s="1">
        <v>207.47500610351562</v>
      </c>
      <c r="AO17" s="1">
        <v>222.4320068359375</v>
      </c>
      <c r="AP17" s="1">
        <v>25.460100173950195</v>
      </c>
      <c r="AQ17" s="1">
        <v>0.95076900720596313</v>
      </c>
      <c r="AR17" s="1">
        <v>1696.6800537109375</v>
      </c>
      <c r="AT17" s="1">
        <v>952.364990234375</v>
      </c>
      <c r="AU17" s="1">
        <v>18.234899520874023</v>
      </c>
      <c r="AV17" s="1">
        <v>16.280399322509766</v>
      </c>
      <c r="AW17" s="1">
        <v>19.888299942016602</v>
      </c>
      <c r="AX17" s="1">
        <v>12.684900283813477</v>
      </c>
      <c r="AY17" s="1">
        <v>19.242500305175781</v>
      </c>
      <c r="AZ17" s="1">
        <v>21.248199462890625</v>
      </c>
      <c r="BA17" s="1">
        <v>207.59800720214844</v>
      </c>
      <c r="BB17" s="1">
        <v>222.6719970703125</v>
      </c>
      <c r="BC17" s="1">
        <v>25.233200073242188</v>
      </c>
      <c r="BD17" s="1">
        <v>0.70596998929977417</v>
      </c>
      <c r="BE17" s="1">
        <v>-0.70704102516174316</v>
      </c>
      <c r="BF17" s="1">
        <v>-4.122760146856308E-2</v>
      </c>
      <c r="BG17" s="1">
        <v>-0.47038701176643372</v>
      </c>
      <c r="BH17" s="1">
        <v>-0.51160198450088501</v>
      </c>
      <c r="BI17" s="1">
        <v>0.71902698278427124</v>
      </c>
      <c r="BJ17" s="1">
        <v>0.52947300672531128</v>
      </c>
      <c r="BK17" s="1">
        <v>0.4882189929485321</v>
      </c>
      <c r="BL17" s="1">
        <v>0.69375801086425781</v>
      </c>
      <c r="BM17" s="1">
        <v>6.1263799667358398</v>
      </c>
      <c r="BN17" s="1">
        <v>9.579899787902832</v>
      </c>
      <c r="BO17" s="1">
        <v>10.425600051879883</v>
      </c>
      <c r="BP17" s="1">
        <v>0.5727580189704895</v>
      </c>
      <c r="BQ17" s="1">
        <v>0.23520800471305847</v>
      </c>
      <c r="BR17" s="1">
        <v>207.59800720214844</v>
      </c>
      <c r="BS17" s="1">
        <v>222.6719970703125</v>
      </c>
      <c r="BT17" s="1">
        <v>25.233200073242188</v>
      </c>
      <c r="BU17" s="1">
        <v>0.93039697408676147</v>
      </c>
      <c r="BV17" s="1">
        <v>2480.169921875</v>
      </c>
      <c r="BW17" s="1"/>
      <c r="BX17" s="1">
        <f t="shared" si="16"/>
        <v>837.9635009765625</v>
      </c>
      <c r="BY17" s="1">
        <f t="shared" si="3"/>
        <v>12.143450260162354</v>
      </c>
      <c r="BZ17" s="1">
        <f t="shared" si="4"/>
        <v>17.946100234985352</v>
      </c>
      <c r="CA17" s="1">
        <f t="shared" si="5"/>
        <v>19.789849281311035</v>
      </c>
      <c r="CB17" s="1">
        <f t="shared" si="6"/>
        <v>5.8745498657226562</v>
      </c>
      <c r="CC17" s="1">
        <f t="shared" si="7"/>
        <v>8.865415096282959</v>
      </c>
      <c r="CD17" s="1">
        <f t="shared" si="8"/>
        <v>9.7269601821899414</v>
      </c>
      <c r="CE17" s="1">
        <f t="shared" si="9"/>
        <v>0.54352051019668579</v>
      </c>
      <c r="CF17" s="1">
        <f t="shared" si="10"/>
        <v>0.2461010068655014</v>
      </c>
      <c r="CG17" s="1">
        <f t="shared" si="11"/>
        <v>207.53650665283203</v>
      </c>
      <c r="CH17" s="1">
        <f t="shared" si="12"/>
        <v>222.552001953125</v>
      </c>
      <c r="CI17" s="1">
        <f t="shared" si="13"/>
        <v>25.346650123596191</v>
      </c>
      <c r="CJ17" s="1">
        <f t="shared" si="14"/>
        <v>0.9405829906463623</v>
      </c>
      <c r="CK17" s="1">
        <f t="shared" si="15"/>
        <v>2088.4249877929687</v>
      </c>
      <c r="CM17" s="1">
        <v>64.4031982421875</v>
      </c>
      <c r="CN17" s="1">
        <v>82.596298217773438</v>
      </c>
      <c r="CO17" s="1">
        <v>169.90899658203125</v>
      </c>
      <c r="CP17" s="1">
        <v>79.820396423339844</v>
      </c>
      <c r="CQ17" s="1">
        <v>119.02100372314453</v>
      </c>
      <c r="CR17" s="1">
        <v>130.36099243164062</v>
      </c>
      <c r="CS17" s="1">
        <v>124.39900207519531</v>
      </c>
      <c r="CT17" s="1">
        <v>146.32099914550781</v>
      </c>
      <c r="CU17" s="1">
        <v>96.810699462890625</v>
      </c>
    </row>
    <row r="18" spans="1:106" x14ac:dyDescent="0.25">
      <c r="A18" s="3" t="s">
        <v>97</v>
      </c>
      <c r="B18" s="3" t="s">
        <v>98</v>
      </c>
      <c r="C18">
        <v>5</v>
      </c>
      <c r="D18">
        <v>3.75</v>
      </c>
      <c r="H18">
        <v>2</v>
      </c>
      <c r="I18">
        <v>1</v>
      </c>
      <c r="J18">
        <f t="shared" si="2"/>
        <v>3</v>
      </c>
      <c r="K18" t="s">
        <v>100</v>
      </c>
      <c r="L18" t="s">
        <v>100</v>
      </c>
      <c r="M18">
        <v>1</v>
      </c>
      <c r="N18">
        <v>1</v>
      </c>
      <c r="P18" s="1">
        <v>807.08502197265625</v>
      </c>
      <c r="Q18" s="1">
        <v>12.890600204467773</v>
      </c>
      <c r="R18" s="1">
        <v>19.693199157714844</v>
      </c>
      <c r="S18" s="1">
        <v>17.77440071105957</v>
      </c>
      <c r="T18" s="1">
        <v>12.791600227355957</v>
      </c>
      <c r="U18" s="1">
        <v>16.745000839233398</v>
      </c>
      <c r="V18" s="1">
        <v>19.206300735473633</v>
      </c>
      <c r="W18" s="1">
        <v>185.69000244140625</v>
      </c>
      <c r="X18" s="1">
        <v>172.17300415039063</v>
      </c>
      <c r="Y18" s="1">
        <v>21.802299499511719</v>
      </c>
      <c r="Z18" s="1">
        <v>0.98779499530792236</v>
      </c>
      <c r="AA18" s="1">
        <v>-6.9412500597536564E-3</v>
      </c>
      <c r="AB18" s="1">
        <v>-0.1556050032377243</v>
      </c>
      <c r="AC18" s="1">
        <v>0.126242995262146</v>
      </c>
      <c r="AD18" s="1">
        <v>-0.54947900772094727</v>
      </c>
      <c r="AE18" s="1">
        <v>0.82591497898101807</v>
      </c>
      <c r="AF18" s="1">
        <v>9.1234497725963593E-2</v>
      </c>
      <c r="AG18" s="1">
        <v>0.83547800779342651</v>
      </c>
      <c r="AH18" s="1">
        <v>0.5418969988822937</v>
      </c>
      <c r="AI18" s="1">
        <v>6.2084698677062988</v>
      </c>
      <c r="AJ18" s="1">
        <v>8.2006998062133789</v>
      </c>
      <c r="AK18" s="1">
        <v>9.5794801712036133</v>
      </c>
      <c r="AL18" s="1">
        <v>0.43578198552131653</v>
      </c>
      <c r="AM18" s="1">
        <v>0.30862998962402344</v>
      </c>
      <c r="AN18" s="1">
        <v>185.69000244140625</v>
      </c>
      <c r="AO18" s="1">
        <v>172.17300415039063</v>
      </c>
      <c r="AP18" s="1">
        <v>21.802299499511719</v>
      </c>
      <c r="AQ18" s="1">
        <v>0.95594900846481323</v>
      </c>
      <c r="AR18" s="1">
        <v>2015.1400146484375</v>
      </c>
      <c r="AT18" s="1">
        <v>1276.0999755859375</v>
      </c>
      <c r="AU18" s="1">
        <v>14.507699966430664</v>
      </c>
      <c r="AV18" s="1">
        <v>23.957000732421875</v>
      </c>
      <c r="AW18" s="1">
        <v>23.11720085144043</v>
      </c>
      <c r="AX18" s="1">
        <v>14.825300216674805</v>
      </c>
      <c r="AY18" s="1">
        <v>21.906700134277344</v>
      </c>
      <c r="AZ18" s="1">
        <v>25.847700119018555</v>
      </c>
      <c r="BA18" s="1">
        <v>185.6929931640625</v>
      </c>
      <c r="BB18" s="1">
        <v>171.83000183105469</v>
      </c>
      <c r="BC18" s="1">
        <v>20.748600006103516</v>
      </c>
      <c r="BD18" s="1">
        <v>0.99000400304794312</v>
      </c>
      <c r="BE18" s="1">
        <v>-9.1767601668834686E-2</v>
      </c>
      <c r="BF18" s="1">
        <v>-0.10709699988365173</v>
      </c>
      <c r="BG18" s="1">
        <v>1.3542599976062775E-2</v>
      </c>
      <c r="BH18" s="1">
        <v>-0.69399899244308472</v>
      </c>
      <c r="BI18" s="1">
        <v>0.71984797716140747</v>
      </c>
      <c r="BJ18" s="1">
        <v>0.1403840035200119</v>
      </c>
      <c r="BK18" s="1">
        <v>0.71410399675369263</v>
      </c>
      <c r="BL18" s="1">
        <v>0.68581897020339966</v>
      </c>
      <c r="BM18" s="1">
        <v>7.0013399124145508</v>
      </c>
      <c r="BN18" s="1">
        <v>10.81980037689209</v>
      </c>
      <c r="BO18" s="1">
        <v>12.25629997253418</v>
      </c>
      <c r="BP18" s="1">
        <v>0.55467802286148071</v>
      </c>
      <c r="BQ18" s="1">
        <v>0.26396098732948303</v>
      </c>
      <c r="BR18" s="1">
        <v>185.6929931640625</v>
      </c>
      <c r="BS18" s="1">
        <v>171.83000183105469</v>
      </c>
      <c r="BT18" s="1">
        <v>20.748600006103516</v>
      </c>
      <c r="BU18" s="1">
        <v>0.9168739914894104</v>
      </c>
      <c r="BV18" s="1">
        <v>3763.260009765625</v>
      </c>
      <c r="BW18" s="1"/>
      <c r="BX18" s="1">
        <f t="shared" si="16"/>
        <v>1041.5924987792969</v>
      </c>
      <c r="BY18" s="1">
        <f t="shared" si="3"/>
        <v>13.808450222015381</v>
      </c>
      <c r="BZ18" s="1">
        <f t="shared" si="4"/>
        <v>19.325850486755371</v>
      </c>
      <c r="CA18" s="1">
        <f t="shared" si="5"/>
        <v>22.527000427246094</v>
      </c>
      <c r="CB18" s="1">
        <f t="shared" si="6"/>
        <v>6.6049048900604248</v>
      </c>
      <c r="CC18" s="1">
        <f t="shared" si="7"/>
        <v>9.5102500915527344</v>
      </c>
      <c r="CD18" s="1">
        <f t="shared" si="8"/>
        <v>10.917890071868896</v>
      </c>
      <c r="CE18" s="1">
        <f t="shared" si="9"/>
        <v>0.49523000419139862</v>
      </c>
      <c r="CF18" s="1">
        <f t="shared" si="10"/>
        <v>0.28629548847675323</v>
      </c>
      <c r="CG18" s="1">
        <f t="shared" si="11"/>
        <v>185.69149780273438</v>
      </c>
      <c r="CH18" s="1">
        <f t="shared" si="12"/>
        <v>172.00150299072266</v>
      </c>
      <c r="CI18" s="1">
        <f t="shared" si="13"/>
        <v>21.275449752807617</v>
      </c>
      <c r="CJ18" s="1">
        <f t="shared" si="14"/>
        <v>0.93641149997711182</v>
      </c>
      <c r="CK18" s="1">
        <f t="shared" si="15"/>
        <v>2889.2000122070313</v>
      </c>
      <c r="CM18" s="1">
        <v>81.435302734375</v>
      </c>
      <c r="CN18" s="1">
        <v>121.52799987792969</v>
      </c>
      <c r="CO18" s="1">
        <v>172.47799682617187</v>
      </c>
      <c r="CP18" s="1">
        <v>154.84800720214844</v>
      </c>
      <c r="CQ18" s="1">
        <v>152.5679931640625</v>
      </c>
      <c r="CR18" s="1">
        <v>114.44499969482422</v>
      </c>
      <c r="CS18" s="1">
        <v>57.505001068115234</v>
      </c>
    </row>
    <row r="19" spans="1:106" x14ac:dyDescent="0.25">
      <c r="A19" s="3" t="s">
        <v>97</v>
      </c>
      <c r="B19" s="3" t="s">
        <v>99</v>
      </c>
      <c r="C19">
        <v>1</v>
      </c>
      <c r="D19">
        <v>2.96</v>
      </c>
      <c r="H19">
        <v>1</v>
      </c>
      <c r="I19">
        <v>2</v>
      </c>
      <c r="J19">
        <f t="shared" si="2"/>
        <v>3</v>
      </c>
      <c r="K19">
        <v>480</v>
      </c>
      <c r="L19">
        <v>232</v>
      </c>
      <c r="M19">
        <v>0</v>
      </c>
      <c r="N19">
        <v>1</v>
      </c>
      <c r="P19" s="1">
        <v>725</v>
      </c>
      <c r="Q19" s="1">
        <v>14.979299545288086</v>
      </c>
      <c r="R19" s="1">
        <v>15.682299613952637</v>
      </c>
      <c r="S19" s="1">
        <v>14.687600135803223</v>
      </c>
      <c r="T19" s="1">
        <v>14.529600143432617</v>
      </c>
      <c r="U19" s="1">
        <v>15.127300262451172</v>
      </c>
      <c r="V19" s="1">
        <v>16.007099151611328</v>
      </c>
      <c r="W19" s="1">
        <v>232.30400085449219</v>
      </c>
      <c r="X19" s="1">
        <v>150.71499633789063</v>
      </c>
      <c r="Y19" s="1">
        <v>21.899099349975586</v>
      </c>
      <c r="Z19" s="1">
        <v>-0.18834300339221954</v>
      </c>
      <c r="AA19" s="1">
        <v>0.11310599744319916</v>
      </c>
      <c r="AB19" s="1">
        <v>0.97556799650192261</v>
      </c>
      <c r="AC19" s="1">
        <v>0.96983200311660767</v>
      </c>
      <c r="AD19" s="1">
        <v>0.1779559999704361</v>
      </c>
      <c r="AE19" s="1">
        <v>0.16660399734973907</v>
      </c>
      <c r="AF19" s="1">
        <v>0.15476399660110474</v>
      </c>
      <c r="AG19" s="1">
        <v>-0.97751700878143311</v>
      </c>
      <c r="AH19" s="1">
        <v>0.14320999383926392</v>
      </c>
      <c r="AI19" s="1">
        <v>7.1741600036621094</v>
      </c>
      <c r="AJ19" s="1">
        <v>7.6145501136779785</v>
      </c>
      <c r="AK19" s="1">
        <v>7.9495201110839844</v>
      </c>
      <c r="AL19" s="1">
        <v>0.14404100179672241</v>
      </c>
      <c r="AM19" s="1">
        <v>0.12605200707912445</v>
      </c>
      <c r="AN19" s="1">
        <v>232.30400085449219</v>
      </c>
      <c r="AO19" s="1">
        <v>150.71499633789063</v>
      </c>
      <c r="AP19" s="1">
        <v>21.899099349975586</v>
      </c>
      <c r="AQ19" s="1">
        <v>0.98486697673797607</v>
      </c>
      <c r="AR19" s="1">
        <v>1794.0999755859375</v>
      </c>
      <c r="AT19" s="1">
        <v>798.4580078125</v>
      </c>
      <c r="AU19" s="1">
        <v>15.744899749755859</v>
      </c>
      <c r="AV19" s="1">
        <v>16.583700180053711</v>
      </c>
      <c r="AW19" s="1">
        <v>14.997900009155273</v>
      </c>
      <c r="AX19" s="1">
        <v>14.899600028991699</v>
      </c>
      <c r="AY19" s="1">
        <v>16.279699325561523</v>
      </c>
      <c r="AZ19" s="1">
        <v>17.365900039672852</v>
      </c>
      <c r="BA19" s="1">
        <v>232.25900268554687</v>
      </c>
      <c r="BB19" s="1">
        <v>150.85099792480469</v>
      </c>
      <c r="BC19" s="1">
        <v>21.839899063110352</v>
      </c>
      <c r="BD19" s="1">
        <v>-8.3948001265525818E-2</v>
      </c>
      <c r="BE19" s="1">
        <v>0.14178499579429626</v>
      </c>
      <c r="BF19" s="1">
        <v>0.98633098602294922</v>
      </c>
      <c r="BG19" s="1">
        <v>0.97201001644134521</v>
      </c>
      <c r="BH19" s="1">
        <v>0.22961699962615967</v>
      </c>
      <c r="BI19" s="1">
        <v>4.9721699208021164E-2</v>
      </c>
      <c r="BJ19" s="1">
        <v>0.21942900121212006</v>
      </c>
      <c r="BK19" s="1">
        <v>-0.96289801597595215</v>
      </c>
      <c r="BL19" s="1">
        <v>0.15709200501441956</v>
      </c>
      <c r="BM19" s="1">
        <v>7.4843401908874512</v>
      </c>
      <c r="BN19" s="1">
        <v>8.0446300506591797</v>
      </c>
      <c r="BO19" s="1">
        <v>8.3804397583007813</v>
      </c>
      <c r="BP19" s="1">
        <v>0.16288100183010101</v>
      </c>
      <c r="BQ19" s="1">
        <v>0.13035400211811066</v>
      </c>
      <c r="BR19" s="1">
        <v>232.25900268554687</v>
      </c>
      <c r="BS19" s="1">
        <v>150.85099792480469</v>
      </c>
      <c r="BT19" s="1">
        <v>21.839899063110352</v>
      </c>
      <c r="BU19" s="1">
        <v>0.97948497533798218</v>
      </c>
      <c r="BV19" s="1">
        <v>2056.60009765625</v>
      </c>
      <c r="BW19" s="1"/>
      <c r="BX19" s="1">
        <f t="shared" si="16"/>
        <v>761.72900390625</v>
      </c>
      <c r="BY19" s="1">
        <f t="shared" si="3"/>
        <v>14.714600086212158</v>
      </c>
      <c r="BZ19" s="1">
        <f t="shared" si="4"/>
        <v>15.703499794006348</v>
      </c>
      <c r="CA19" s="1">
        <f t="shared" si="5"/>
        <v>16.68649959564209</v>
      </c>
      <c r="CB19" s="1">
        <f t="shared" si="6"/>
        <v>7.3292500972747803</v>
      </c>
      <c r="CC19" s="1">
        <f t="shared" si="7"/>
        <v>7.8295900821685791</v>
      </c>
      <c r="CD19" s="1">
        <f t="shared" si="8"/>
        <v>8.1649799346923828</v>
      </c>
      <c r="CE19" s="1">
        <f t="shared" si="9"/>
        <v>0.15346100181341171</v>
      </c>
      <c r="CF19" s="1">
        <f t="shared" si="10"/>
        <v>0.12820300459861755</v>
      </c>
      <c r="CG19" s="1">
        <f t="shared" si="11"/>
        <v>232.28150177001953</v>
      </c>
      <c r="CH19" s="1">
        <f t="shared" si="12"/>
        <v>150.78299713134766</v>
      </c>
      <c r="CI19" s="1">
        <f t="shared" si="13"/>
        <v>21.869499206542969</v>
      </c>
      <c r="CJ19" s="1">
        <f t="shared" si="14"/>
        <v>0.98217597603797913</v>
      </c>
      <c r="CK19" s="1">
        <f t="shared" si="15"/>
        <v>1925.3500366210937</v>
      </c>
      <c r="CM19" s="1">
        <v>45.514499664306641</v>
      </c>
      <c r="CN19" s="1">
        <v>77.1531982421875</v>
      </c>
      <c r="CO19" s="1">
        <v>78.920303344726563</v>
      </c>
      <c r="CP19" s="1">
        <v>103.53399658203125</v>
      </c>
      <c r="CQ19" s="1">
        <v>126.02300262451172</v>
      </c>
      <c r="CR19" s="1">
        <v>138.16000366210937</v>
      </c>
      <c r="CS19" s="1">
        <v>144.28500366210937</v>
      </c>
      <c r="CT19" s="1">
        <v>108.94100189208984</v>
      </c>
      <c r="CU19" s="1">
        <v>84.603401184082031</v>
      </c>
      <c r="CV19" s="1">
        <v>122.09200286865234</v>
      </c>
      <c r="CW19" s="1">
        <v>144.052001953125</v>
      </c>
    </row>
    <row r="20" spans="1:106" x14ac:dyDescent="0.25">
      <c r="A20" s="3" t="s">
        <v>97</v>
      </c>
      <c r="B20" s="3" t="s">
        <v>99</v>
      </c>
      <c r="C20">
        <v>2</v>
      </c>
      <c r="D20">
        <v>4.76</v>
      </c>
      <c r="H20">
        <v>2</v>
      </c>
      <c r="I20">
        <v>1</v>
      </c>
      <c r="J20">
        <f t="shared" si="2"/>
        <v>3</v>
      </c>
      <c r="K20">
        <v>277</v>
      </c>
      <c r="L20">
        <v>439</v>
      </c>
      <c r="M20">
        <v>1</v>
      </c>
      <c r="N20">
        <v>1</v>
      </c>
      <c r="P20" s="1">
        <v>657.5009765625</v>
      </c>
      <c r="Q20" s="1">
        <v>15.441100120544434</v>
      </c>
      <c r="R20" s="1">
        <v>15.75879955291748</v>
      </c>
      <c r="S20" s="1">
        <v>13.09630012512207</v>
      </c>
      <c r="T20" s="1">
        <v>13.068499565124512</v>
      </c>
      <c r="U20" s="1">
        <v>13.983200073242188</v>
      </c>
      <c r="V20" s="1">
        <v>16.511600494384766</v>
      </c>
      <c r="W20" s="1">
        <v>228.31199645996094</v>
      </c>
      <c r="X20" s="1">
        <v>156.20700073242187</v>
      </c>
      <c r="Y20" s="1">
        <v>14.818699836730957</v>
      </c>
      <c r="Z20" s="1">
        <v>-0.21862100064754486</v>
      </c>
      <c r="AA20" s="1">
        <v>-9.5531903207302094E-2</v>
      </c>
      <c r="AB20" s="1">
        <v>0.97112202644348145</v>
      </c>
      <c r="AC20" s="1">
        <v>-0.88558000326156616</v>
      </c>
      <c r="AD20" s="1">
        <v>-0.39853900671005249</v>
      </c>
      <c r="AE20" s="1">
        <v>-0.23856900632381439</v>
      </c>
      <c r="AF20" s="1">
        <v>0.40982100367546082</v>
      </c>
      <c r="AG20" s="1">
        <v>-0.91216200590133667</v>
      </c>
      <c r="AH20" s="1">
        <v>2.5276900269091129E-3</v>
      </c>
      <c r="AI20" s="1">
        <v>6.6208600997924805</v>
      </c>
      <c r="AJ20" s="1">
        <v>7.066619873046875</v>
      </c>
      <c r="AK20" s="1">
        <v>8.0864601135253906</v>
      </c>
      <c r="AL20" s="1">
        <v>0.20767199993133545</v>
      </c>
      <c r="AM20" s="1">
        <v>0.26456800103187561</v>
      </c>
      <c r="AN20" s="1">
        <v>228.31199645996094</v>
      </c>
      <c r="AO20" s="1">
        <v>156.20700073242187</v>
      </c>
      <c r="AP20" s="1">
        <v>14.818699836730957</v>
      </c>
      <c r="AQ20" s="1">
        <v>0.97873097658157349</v>
      </c>
      <c r="AR20" s="1">
        <v>1535.02001953125</v>
      </c>
      <c r="AT20" s="1">
        <v>782.1259765625</v>
      </c>
      <c r="AU20" s="1">
        <v>17.10420036315918</v>
      </c>
      <c r="AV20" s="1">
        <v>16.612300872802734</v>
      </c>
      <c r="AW20" s="1">
        <v>14.335399627685547</v>
      </c>
      <c r="AX20" s="1">
        <v>14.446000099182129</v>
      </c>
      <c r="AY20" s="1">
        <v>15.161600112915039</v>
      </c>
      <c r="AZ20" s="1">
        <v>18.218999862670898</v>
      </c>
      <c r="BA20" s="1">
        <v>228.15499877929687</v>
      </c>
      <c r="BB20" s="1">
        <v>156.33599853515625</v>
      </c>
      <c r="BC20" s="1">
        <v>14.495100021362305</v>
      </c>
      <c r="BD20" s="1">
        <v>-0.22179600596427917</v>
      </c>
      <c r="BE20" s="1">
        <v>-6.5471701323986053E-2</v>
      </c>
      <c r="BF20" s="1">
        <v>0.97289299964904785</v>
      </c>
      <c r="BG20" s="1">
        <v>0.84676200151443481</v>
      </c>
      <c r="BH20" s="1">
        <v>0.48183000087738037</v>
      </c>
      <c r="BI20" s="1">
        <v>0.22546599805355072</v>
      </c>
      <c r="BJ20" s="1">
        <v>-0.48353001475334167</v>
      </c>
      <c r="BK20" s="1">
        <v>0.87381601333618164</v>
      </c>
      <c r="BL20" s="1">
        <v>-5.1428798586130142E-2</v>
      </c>
      <c r="BM20" s="1">
        <v>7.1931900978088379</v>
      </c>
      <c r="BN20" s="1">
        <v>7.6260199546813965</v>
      </c>
      <c r="BO20" s="1">
        <v>8.8099002838134766</v>
      </c>
      <c r="BP20" s="1">
        <v>0.20372100174427032</v>
      </c>
      <c r="BQ20" s="1">
        <v>0.27498099207878113</v>
      </c>
      <c r="BR20" s="1">
        <v>228.15499877929687</v>
      </c>
      <c r="BS20" s="1">
        <v>156.33599853515625</v>
      </c>
      <c r="BT20" s="1">
        <v>14.495100021362305</v>
      </c>
      <c r="BU20" s="1">
        <v>0.97455698251724243</v>
      </c>
      <c r="BV20" s="1">
        <v>1978.7900390625</v>
      </c>
      <c r="BW20" s="1"/>
      <c r="BX20" s="1">
        <f t="shared" si="16"/>
        <v>719.8134765625</v>
      </c>
      <c r="BY20" s="1">
        <f t="shared" si="3"/>
        <v>13.75724983215332</v>
      </c>
      <c r="BZ20" s="1">
        <f t="shared" si="4"/>
        <v>14.572400093078613</v>
      </c>
      <c r="CA20" s="1">
        <f t="shared" si="5"/>
        <v>17.365300178527832</v>
      </c>
      <c r="CB20" s="1">
        <f t="shared" si="6"/>
        <v>6.9070250988006592</v>
      </c>
      <c r="CC20" s="1">
        <f t="shared" si="7"/>
        <v>7.3463199138641357</v>
      </c>
      <c r="CD20" s="1">
        <f t="shared" si="8"/>
        <v>8.4481801986694336</v>
      </c>
      <c r="CE20" s="1">
        <f t="shared" si="9"/>
        <v>0.20569650083780289</v>
      </c>
      <c r="CF20" s="1">
        <f t="shared" si="10"/>
        <v>0.26977449655532837</v>
      </c>
      <c r="CG20" s="1">
        <f t="shared" si="11"/>
        <v>228.23349761962891</v>
      </c>
      <c r="CH20" s="1">
        <f t="shared" si="12"/>
        <v>156.27149963378906</v>
      </c>
      <c r="CI20" s="1">
        <f t="shared" si="13"/>
        <v>14.656899929046631</v>
      </c>
      <c r="CJ20" s="1">
        <f t="shared" si="14"/>
        <v>0.97664397954940796</v>
      </c>
      <c r="CK20" s="1">
        <f t="shared" si="15"/>
        <v>1756.905029296875</v>
      </c>
      <c r="CM20" s="1">
        <v>51.244499206542969</v>
      </c>
      <c r="CN20" s="1">
        <v>123.98100280761719</v>
      </c>
      <c r="CO20" s="1">
        <v>161.28799438476562</v>
      </c>
      <c r="CP20" s="1">
        <v>55.391300201416016</v>
      </c>
      <c r="CQ20" s="1">
        <v>67.277900695800781</v>
      </c>
      <c r="CR20" s="1">
        <v>96.241996765136719</v>
      </c>
      <c r="CS20" s="1">
        <v>109.51499938964844</v>
      </c>
      <c r="CT20" s="1">
        <v>111.75099945068359</v>
      </c>
      <c r="CU20" s="1">
        <v>132.27200317382812</v>
      </c>
      <c r="CV20" s="1">
        <v>68.0426025390625</v>
      </c>
      <c r="CW20" s="1">
        <v>73.782798767089844</v>
      </c>
      <c r="CX20" s="1">
        <v>109.35800170898437</v>
      </c>
      <c r="CY20" s="1">
        <v>120.78700256347656</v>
      </c>
      <c r="CZ20" s="1">
        <v>121.01300048828125</v>
      </c>
      <c r="DA20" s="1">
        <v>146.63800048828125</v>
      </c>
      <c r="DB20" s="1">
        <v>148.05000305175781</v>
      </c>
    </row>
    <row r="21" spans="1:106" x14ac:dyDescent="0.25">
      <c r="A21" s="3" t="s">
        <v>97</v>
      </c>
      <c r="B21" s="3" t="s">
        <v>99</v>
      </c>
      <c r="C21">
        <v>3</v>
      </c>
      <c r="D21">
        <v>4.6100000000000003</v>
      </c>
      <c r="H21">
        <v>1</v>
      </c>
      <c r="I21">
        <v>1</v>
      </c>
      <c r="J21">
        <f t="shared" si="2"/>
        <v>2</v>
      </c>
      <c r="K21" t="s">
        <v>100</v>
      </c>
      <c r="L21" t="s">
        <v>100</v>
      </c>
      <c r="M21">
        <v>1</v>
      </c>
      <c r="N21">
        <v>1</v>
      </c>
      <c r="P21" s="1">
        <v>626.08697509765625</v>
      </c>
      <c r="Q21" s="1">
        <v>18.481800079345703</v>
      </c>
      <c r="R21" s="1">
        <v>13.758299827575684</v>
      </c>
      <c r="S21" s="1">
        <v>13.013699531555176</v>
      </c>
      <c r="T21" s="1">
        <v>12.395700454711914</v>
      </c>
      <c r="U21" s="1">
        <v>13.742500305175781</v>
      </c>
      <c r="V21" s="1">
        <v>18.522300720214844</v>
      </c>
      <c r="W21" s="1">
        <v>201.16799926757812</v>
      </c>
      <c r="X21" s="1">
        <v>182.35499572753906</v>
      </c>
      <c r="Y21" s="1">
        <v>11.389399528503418</v>
      </c>
      <c r="Z21" s="1">
        <v>0.11402499675750732</v>
      </c>
      <c r="AA21" s="1">
        <v>-0.31825500726699829</v>
      </c>
      <c r="AB21" s="1">
        <v>-0.94112300872802734</v>
      </c>
      <c r="AC21" s="1">
        <v>8.8409796357154846E-2</v>
      </c>
      <c r="AD21" s="1">
        <v>0.94679301977157593</v>
      </c>
      <c r="AE21" s="1">
        <v>-0.30946099758148193</v>
      </c>
      <c r="AF21" s="1">
        <v>0.98953598737716675</v>
      </c>
      <c r="AG21" s="1">
        <v>-4.7918301075696945E-2</v>
      </c>
      <c r="AH21" s="1">
        <v>0.13609500229358673</v>
      </c>
      <c r="AI21" s="1">
        <v>5.8243799209594727</v>
      </c>
      <c r="AJ21" s="1">
        <v>6.5945501327514648</v>
      </c>
      <c r="AK21" s="1">
        <v>8.6024904251098633</v>
      </c>
      <c r="AL21" s="1">
        <v>0.3127950131893158</v>
      </c>
      <c r="AM21" s="1">
        <v>0.41803699731826782</v>
      </c>
      <c r="AN21" s="1">
        <v>201.16799926757812</v>
      </c>
      <c r="AO21" s="1">
        <v>182.35499572753906</v>
      </c>
      <c r="AP21" s="1">
        <v>11.389399528503418</v>
      </c>
      <c r="AQ21" s="1">
        <v>0.95071297883987427</v>
      </c>
      <c r="AR21" s="1">
        <v>1365.530029296875</v>
      </c>
      <c r="AT21" s="1">
        <v>693.24798583984375</v>
      </c>
      <c r="AU21" s="1">
        <v>18.878299713134766</v>
      </c>
      <c r="AV21" s="1">
        <v>14.201700210571289</v>
      </c>
      <c r="AW21" s="1">
        <v>14.371000289916992</v>
      </c>
      <c r="AX21" s="1">
        <v>13.325799942016602</v>
      </c>
      <c r="AY21" s="1">
        <v>14.541299819946289</v>
      </c>
      <c r="AZ21" s="1">
        <v>18.905899047851563</v>
      </c>
      <c r="BA21" s="1">
        <v>201.11399841308594</v>
      </c>
      <c r="BB21" s="1">
        <v>182.343994140625</v>
      </c>
      <c r="BC21" s="1">
        <v>11.303899765014648</v>
      </c>
      <c r="BD21" s="1">
        <v>-0.12951500713825226</v>
      </c>
      <c r="BE21" s="1">
        <v>0.61750900745391846</v>
      </c>
      <c r="BF21" s="1">
        <v>0.77582800388336182</v>
      </c>
      <c r="BG21" s="1">
        <v>-0.23683799803256989</v>
      </c>
      <c r="BH21" s="1">
        <v>-0.7790369987487793</v>
      </c>
      <c r="BI21" s="1">
        <v>0.5805249810218811</v>
      </c>
      <c r="BJ21" s="1">
        <v>0.96287798881530762</v>
      </c>
      <c r="BK21" s="1">
        <v>-0.10855899751186371</v>
      </c>
      <c r="BL21" s="1">
        <v>0.24714699387550354</v>
      </c>
      <c r="BM21" s="1">
        <v>6.3227601051330566</v>
      </c>
      <c r="BN21" s="1">
        <v>6.932459831237793</v>
      </c>
      <c r="BO21" s="1">
        <v>8.9174699783325195</v>
      </c>
      <c r="BP21" s="1">
        <v>0.28124099969863892</v>
      </c>
      <c r="BQ21" s="1">
        <v>0.40547600388526917</v>
      </c>
      <c r="BR21" s="1">
        <v>201.11399841308594</v>
      </c>
      <c r="BS21" s="1">
        <v>182.343994140625</v>
      </c>
      <c r="BT21" s="1">
        <v>11.303899765014648</v>
      </c>
      <c r="BU21" s="1">
        <v>0.95045697689056396</v>
      </c>
      <c r="BV21" s="1">
        <v>1590.4000244140625</v>
      </c>
      <c r="BW21" s="1"/>
      <c r="BX21" s="1">
        <f t="shared" si="16"/>
        <v>659.66748046875</v>
      </c>
      <c r="BY21" s="1">
        <f t="shared" si="3"/>
        <v>12.860750198364258</v>
      </c>
      <c r="BZ21" s="1">
        <f t="shared" si="4"/>
        <v>14.141900062561035</v>
      </c>
      <c r="CA21" s="1">
        <f t="shared" si="5"/>
        <v>18.714099884033203</v>
      </c>
      <c r="CB21" s="1">
        <f t="shared" si="6"/>
        <v>6.0735700130462646</v>
      </c>
      <c r="CC21" s="1">
        <f t="shared" si="7"/>
        <v>6.7635049819946289</v>
      </c>
      <c r="CD21" s="1">
        <f t="shared" si="8"/>
        <v>8.7599802017211914</v>
      </c>
      <c r="CE21" s="1">
        <f t="shared" si="9"/>
        <v>0.29701800644397736</v>
      </c>
      <c r="CF21" s="1">
        <f t="shared" si="10"/>
        <v>0.41175650060176849</v>
      </c>
      <c r="CG21" s="1">
        <f t="shared" si="11"/>
        <v>201.14099884033203</v>
      </c>
      <c r="CH21" s="1">
        <f t="shared" si="12"/>
        <v>182.34949493408203</v>
      </c>
      <c r="CI21" s="1">
        <f t="shared" si="13"/>
        <v>11.346649646759033</v>
      </c>
      <c r="CJ21" s="1">
        <f t="shared" si="14"/>
        <v>0.95058497786521912</v>
      </c>
      <c r="CK21" s="1">
        <f t="shared" si="15"/>
        <v>1477.9650268554687</v>
      </c>
      <c r="CM21" s="1">
        <v>112.73300170898438</v>
      </c>
      <c r="CN21" s="1">
        <v>138.05499267578125</v>
      </c>
      <c r="CO21" s="1">
        <v>146.03700256347656</v>
      </c>
      <c r="CP21" s="1">
        <v>165.92300415039062</v>
      </c>
      <c r="CQ21" s="1">
        <v>98.138999938964844</v>
      </c>
      <c r="CR21" s="1">
        <v>97.023696899414063</v>
      </c>
      <c r="CS21" s="1">
        <v>72.633598327636719</v>
      </c>
      <c r="CT21" s="1">
        <v>33.431301116943359</v>
      </c>
    </row>
    <row r="22" spans="1:106" x14ac:dyDescent="0.25">
      <c r="A22" s="3" t="s">
        <v>97</v>
      </c>
      <c r="B22" s="3" t="s">
        <v>99</v>
      </c>
      <c r="C22">
        <v>4</v>
      </c>
      <c r="D22">
        <v>4.5999999999999996</v>
      </c>
      <c r="H22">
        <v>0</v>
      </c>
      <c r="I22">
        <v>1</v>
      </c>
      <c r="J22">
        <f t="shared" si="2"/>
        <v>1</v>
      </c>
      <c r="K22" t="s">
        <v>100</v>
      </c>
      <c r="L22" t="s">
        <v>100</v>
      </c>
      <c r="M22">
        <v>0</v>
      </c>
      <c r="N22">
        <v>1</v>
      </c>
      <c r="P22" s="1">
        <v>942.281982421875</v>
      </c>
      <c r="Q22" s="1">
        <v>22.949300765991211</v>
      </c>
      <c r="R22" s="1">
        <v>16.690200805664063</v>
      </c>
      <c r="S22" s="1">
        <v>13.821100234985352</v>
      </c>
      <c r="T22" s="1">
        <v>13.76140022277832</v>
      </c>
      <c r="U22" s="1">
        <v>16.724599838256836</v>
      </c>
      <c r="V22" s="1">
        <v>25.65570068359375</v>
      </c>
      <c r="W22" s="1">
        <v>191.06300354003906</v>
      </c>
      <c r="X22" s="1">
        <v>171.64100646972656</v>
      </c>
      <c r="Y22" s="1">
        <v>15.752699851989746</v>
      </c>
      <c r="Z22" s="1">
        <v>-0.15618999302387238</v>
      </c>
      <c r="AA22" s="1">
        <v>0.30822199583053589</v>
      </c>
      <c r="AB22" s="1">
        <v>0.93840497732162476</v>
      </c>
      <c r="AC22" s="1">
        <v>0.41613700985908508</v>
      </c>
      <c r="AD22" s="1">
        <v>-0.84109699726104736</v>
      </c>
      <c r="AE22" s="1">
        <v>0.34552401304244995</v>
      </c>
      <c r="AF22" s="1">
        <v>0.89578700065612793</v>
      </c>
      <c r="AG22" s="1">
        <v>0.44447198510169983</v>
      </c>
      <c r="AH22" s="1">
        <v>3.1083899084478617E-3</v>
      </c>
      <c r="AI22" s="1">
        <v>6.3771300315856934</v>
      </c>
      <c r="AJ22" s="1">
        <v>7.8445501327514648</v>
      </c>
      <c r="AK22" s="1">
        <v>11.659199714660645</v>
      </c>
      <c r="AL22" s="1">
        <v>0.36654001474380493</v>
      </c>
      <c r="AM22" s="1">
        <v>0.4966450035572052</v>
      </c>
      <c r="AN22" s="1">
        <v>191.06300354003906</v>
      </c>
      <c r="AO22" s="1">
        <v>171.64100646972656</v>
      </c>
      <c r="AP22" s="1">
        <v>15.752699851989746</v>
      </c>
      <c r="AQ22" s="1">
        <v>0.9256020188331604</v>
      </c>
      <c r="AR22" s="1">
        <v>2422.0400390625</v>
      </c>
      <c r="AT22" s="1">
        <v>888.4119873046875</v>
      </c>
      <c r="AU22" s="1">
        <v>21.953399658203125</v>
      </c>
      <c r="AV22" s="1">
        <v>16.072500228881836</v>
      </c>
      <c r="AW22" s="1">
        <v>13.383700370788574</v>
      </c>
      <c r="AX22" s="1">
        <v>13.380999565124512</v>
      </c>
      <c r="AY22" s="1">
        <v>16.050199508666992</v>
      </c>
      <c r="AZ22" s="1">
        <v>24.458200454711914</v>
      </c>
      <c r="BA22" s="1">
        <v>191.02900695800781</v>
      </c>
      <c r="BB22" s="1">
        <v>171.54100036621094</v>
      </c>
      <c r="BC22" s="1">
        <v>15.732000350952148</v>
      </c>
      <c r="BD22" s="1">
        <v>-0.12554100155830383</v>
      </c>
      <c r="BE22" s="1">
        <v>0.28501498699188232</v>
      </c>
      <c r="BF22" s="1">
        <v>0.95026600360870361</v>
      </c>
      <c r="BG22" s="1">
        <v>0.4115070104598999</v>
      </c>
      <c r="BH22" s="1">
        <v>-0.85659998655319214</v>
      </c>
      <c r="BI22" s="1">
        <v>0.31128600239753723</v>
      </c>
      <c r="BJ22" s="1">
        <v>0.90271902084350586</v>
      </c>
      <c r="BK22" s="1">
        <v>0.43011999130249023</v>
      </c>
      <c r="BL22" s="1">
        <v>-9.7474101930856705E-3</v>
      </c>
      <c r="BM22" s="1">
        <v>6.1202001571655273</v>
      </c>
      <c r="BN22" s="1">
        <v>7.6610498428344727</v>
      </c>
      <c r="BO22" s="1">
        <v>11.408100128173828</v>
      </c>
      <c r="BP22" s="1">
        <v>0.37501299381256104</v>
      </c>
      <c r="BQ22" s="1">
        <v>0.49133500456809998</v>
      </c>
      <c r="BR22" s="1">
        <v>191.02900695800781</v>
      </c>
      <c r="BS22" s="1">
        <v>171.54100036621094</v>
      </c>
      <c r="BT22" s="1">
        <v>15.732000350952148</v>
      </c>
      <c r="BU22" s="1">
        <v>0.92930799722671509</v>
      </c>
      <c r="BV22" s="1">
        <v>2230.669921875</v>
      </c>
      <c r="BW22" s="1"/>
      <c r="BX22" s="1">
        <f t="shared" si="16"/>
        <v>915.34698486328125</v>
      </c>
      <c r="BY22" s="1">
        <f t="shared" si="3"/>
        <v>13.571199893951416</v>
      </c>
      <c r="BZ22" s="1">
        <f t="shared" si="4"/>
        <v>16.387399673461914</v>
      </c>
      <c r="CA22" s="1">
        <f t="shared" si="5"/>
        <v>25.056950569152832</v>
      </c>
      <c r="CB22" s="1">
        <f t="shared" si="6"/>
        <v>6.2486650943756104</v>
      </c>
      <c r="CC22" s="1">
        <f t="shared" si="7"/>
        <v>7.7527999877929687</v>
      </c>
      <c r="CD22" s="1">
        <f t="shared" si="8"/>
        <v>11.533649921417236</v>
      </c>
      <c r="CE22" s="1">
        <f t="shared" si="9"/>
        <v>0.37077650427818298</v>
      </c>
      <c r="CF22" s="1">
        <f t="shared" si="10"/>
        <v>0.49399000406265259</v>
      </c>
      <c r="CG22" s="1">
        <f t="shared" si="11"/>
        <v>191.04600524902344</v>
      </c>
      <c r="CH22" s="1">
        <f t="shared" si="12"/>
        <v>171.59100341796875</v>
      </c>
      <c r="CI22" s="1">
        <f t="shared" si="13"/>
        <v>15.742350101470947</v>
      </c>
      <c r="CJ22" s="1">
        <f t="shared" si="14"/>
        <v>0.92745500802993774</v>
      </c>
      <c r="CK22" s="1">
        <f t="shared" si="15"/>
        <v>2326.35498046875</v>
      </c>
      <c r="CM22" s="1">
        <v>60.021900177001953</v>
      </c>
      <c r="CN22" s="1">
        <v>95.456001281738281</v>
      </c>
      <c r="CO22" s="1">
        <v>123.29499816894531</v>
      </c>
      <c r="CP22" s="1">
        <v>137.468994140625</v>
      </c>
      <c r="CQ22" s="1">
        <v>169.32499694824219</v>
      </c>
      <c r="CR22" s="1">
        <v>129.62399291992187</v>
      </c>
      <c r="CS22" s="1">
        <v>109.87100219726562</v>
      </c>
      <c r="CT22" s="1">
        <v>82.201103210449219</v>
      </c>
      <c r="CU22" s="1">
        <v>61.011001586914063</v>
      </c>
      <c r="CV22" s="1">
        <v>71.373397827148438</v>
      </c>
    </row>
    <row r="23" spans="1:106" x14ac:dyDescent="0.25">
      <c r="A23" s="3" t="s">
        <v>97</v>
      </c>
      <c r="B23" s="3" t="s">
        <v>99</v>
      </c>
      <c r="C23">
        <v>5</v>
      </c>
      <c r="D23">
        <v>3.71</v>
      </c>
      <c r="H23">
        <v>1</v>
      </c>
      <c r="I23">
        <v>2</v>
      </c>
      <c r="J23">
        <f t="shared" si="2"/>
        <v>3</v>
      </c>
      <c r="K23" t="s">
        <v>100</v>
      </c>
      <c r="L23" t="s">
        <v>100</v>
      </c>
      <c r="M23">
        <v>0</v>
      </c>
      <c r="N23">
        <v>0</v>
      </c>
      <c r="P23" s="1">
        <v>760.27197265625</v>
      </c>
      <c r="Q23" s="1">
        <v>18.838399887084961</v>
      </c>
      <c r="R23" s="1">
        <v>17.581300735473633</v>
      </c>
      <c r="S23" s="1">
        <v>12.528400421142578</v>
      </c>
      <c r="T23" s="1">
        <v>12.631500244140625</v>
      </c>
      <c r="U23" s="1">
        <v>15.819700241088867</v>
      </c>
      <c r="V23" s="1">
        <v>22.363899230957031</v>
      </c>
      <c r="W23" s="1">
        <v>236.92799377441406</v>
      </c>
      <c r="X23" s="1">
        <v>198.968994140625</v>
      </c>
      <c r="Y23" s="1">
        <v>12.849200248718262</v>
      </c>
      <c r="Z23" s="1">
        <v>3.9712600409984589E-2</v>
      </c>
      <c r="AA23" s="1">
        <v>0.14644299447536469</v>
      </c>
      <c r="AB23" s="1">
        <v>0.9884219765663147</v>
      </c>
      <c r="AC23" s="1">
        <v>0.67987602949142456</v>
      </c>
      <c r="AD23" s="1">
        <v>-0.72887599468231201</v>
      </c>
      <c r="AE23" s="1">
        <v>8.0673597753047943E-2</v>
      </c>
      <c r="AF23" s="1">
        <v>-0.73225098848342896</v>
      </c>
      <c r="AG23" s="1">
        <v>-0.6687999963760376</v>
      </c>
      <c r="AH23" s="1">
        <v>0.12850899994373322</v>
      </c>
      <c r="AI23" s="1">
        <v>6.0247201919555664</v>
      </c>
      <c r="AJ23" s="1">
        <v>7.6649599075317383</v>
      </c>
      <c r="AK23" s="1">
        <v>9.542790412902832</v>
      </c>
      <c r="AL23" s="1">
        <v>0.40427100658416748</v>
      </c>
      <c r="AM23" s="1">
        <v>0.36517199873924255</v>
      </c>
      <c r="AN23" s="1">
        <v>236.92799377441406</v>
      </c>
      <c r="AO23" s="1">
        <v>198.968994140625</v>
      </c>
      <c r="AP23" s="1">
        <v>12.849200248718262</v>
      </c>
      <c r="AQ23" s="1">
        <v>0.92357301712036133</v>
      </c>
      <c r="AR23" s="1">
        <v>1749.5799560546875</v>
      </c>
      <c r="AT23" s="1">
        <v>694.80401611328125</v>
      </c>
      <c r="AU23" s="1">
        <v>18.229299545288086</v>
      </c>
      <c r="AV23" s="1">
        <v>16.470399856567383</v>
      </c>
      <c r="AW23" s="1">
        <v>12.929100036621094</v>
      </c>
      <c r="AX23" s="1">
        <v>12.292200088500977</v>
      </c>
      <c r="AY23" s="1">
        <v>15.385800361633301</v>
      </c>
      <c r="AZ23" s="1">
        <v>21.70789909362793</v>
      </c>
      <c r="BA23" s="1">
        <v>237.01499938964844</v>
      </c>
      <c r="BB23" s="1">
        <v>199.16900634765625</v>
      </c>
      <c r="BC23" s="1">
        <v>12.990799903869629</v>
      </c>
      <c r="BD23" s="1">
        <v>5.5246401578187943E-2</v>
      </c>
      <c r="BE23" s="1">
        <v>0.14410999417304993</v>
      </c>
      <c r="BF23" s="1">
        <v>0.9880179762840271</v>
      </c>
      <c r="BG23" s="1">
        <v>0.6998630166053772</v>
      </c>
      <c r="BH23" s="1">
        <v>-0.71134799718856812</v>
      </c>
      <c r="BI23" s="1">
        <v>6.4621903002262115E-2</v>
      </c>
      <c r="BJ23" s="1">
        <v>-0.71213698387145996</v>
      </c>
      <c r="BK23" s="1">
        <v>-0.68790698051452637</v>
      </c>
      <c r="BL23" s="1">
        <v>0.14015699923038483</v>
      </c>
      <c r="BM23" s="1">
        <v>5.7518801689147949</v>
      </c>
      <c r="BN23" s="1">
        <v>7.4933300018310547</v>
      </c>
      <c r="BO23" s="1">
        <v>9.0747003555297852</v>
      </c>
      <c r="BP23" s="1">
        <v>0.42345699667930603</v>
      </c>
      <c r="BQ23" s="1">
        <v>0.33976298570632935</v>
      </c>
      <c r="BR23" s="1">
        <v>237.01499938964844</v>
      </c>
      <c r="BS23" s="1">
        <v>199.16900634765625</v>
      </c>
      <c r="BT23" s="1">
        <v>12.990799903869629</v>
      </c>
      <c r="BU23" s="1">
        <v>0.92405098676681519</v>
      </c>
      <c r="BV23" s="1">
        <v>1529.719970703125</v>
      </c>
      <c r="BW23" s="1"/>
      <c r="BX23" s="1">
        <f t="shared" si="16"/>
        <v>727.53799438476562</v>
      </c>
      <c r="BY23" s="1">
        <f t="shared" si="3"/>
        <v>12.461850166320801</v>
      </c>
      <c r="BZ23" s="1">
        <f t="shared" si="4"/>
        <v>15.602750301361084</v>
      </c>
      <c r="CA23" s="1">
        <f t="shared" si="5"/>
        <v>22.03589916229248</v>
      </c>
      <c r="CB23" s="1">
        <f t="shared" si="6"/>
        <v>5.8883001804351807</v>
      </c>
      <c r="CC23" s="1">
        <f t="shared" si="7"/>
        <v>7.5791449546813965</v>
      </c>
      <c r="CD23" s="1">
        <f t="shared" si="8"/>
        <v>9.3087453842163086</v>
      </c>
      <c r="CE23" s="1">
        <f t="shared" si="9"/>
        <v>0.41386400163173676</v>
      </c>
      <c r="CF23" s="1">
        <f t="shared" si="10"/>
        <v>0.35246749222278595</v>
      </c>
      <c r="CG23" s="1">
        <f t="shared" si="11"/>
        <v>236.97149658203125</v>
      </c>
      <c r="CH23" s="1">
        <f t="shared" si="12"/>
        <v>199.06900024414062</v>
      </c>
      <c r="CI23" s="1">
        <f t="shared" si="13"/>
        <v>12.920000076293945</v>
      </c>
      <c r="CJ23" s="1">
        <f t="shared" si="14"/>
        <v>0.92381200194358826</v>
      </c>
      <c r="CK23" s="1">
        <f t="shared" si="15"/>
        <v>1639.6499633789062</v>
      </c>
      <c r="CM23" s="1">
        <v>55.208499908447266</v>
      </c>
      <c r="CN23" s="1">
        <v>114.44200134277344</v>
      </c>
      <c r="CO23" s="1">
        <v>76.155601501464844</v>
      </c>
      <c r="CP23" s="1">
        <v>89.068603515625</v>
      </c>
      <c r="CQ23" s="1">
        <v>149.69700622558594</v>
      </c>
      <c r="CR23" s="1">
        <v>163.66200256347656</v>
      </c>
      <c r="CS23" s="1">
        <v>113.26799774169922</v>
      </c>
    </row>
    <row r="24" spans="1:106" x14ac:dyDescent="0.25">
      <c r="A24" s="3" t="s">
        <v>97</v>
      </c>
      <c r="B24" s="3" t="s">
        <v>99</v>
      </c>
      <c r="C24">
        <v>6</v>
      </c>
      <c r="D24">
        <v>3.41</v>
      </c>
      <c r="H24">
        <v>2</v>
      </c>
      <c r="I24">
        <v>3</v>
      </c>
      <c r="J24">
        <f t="shared" si="2"/>
        <v>5</v>
      </c>
      <c r="K24" t="s">
        <v>100</v>
      </c>
      <c r="L24" t="s">
        <v>100</v>
      </c>
      <c r="M24">
        <v>1</v>
      </c>
      <c r="N24">
        <v>0</v>
      </c>
      <c r="P24" s="1">
        <v>882.02099609375</v>
      </c>
      <c r="Q24" s="1">
        <v>24.427400588989258</v>
      </c>
      <c r="R24" s="1">
        <v>19.063800811767578</v>
      </c>
      <c r="S24" s="1">
        <v>13.022100448608398</v>
      </c>
      <c r="T24" s="1">
        <v>13.01039981842041</v>
      </c>
      <c r="U24" s="1">
        <v>15.119099617004395</v>
      </c>
      <c r="V24" s="1">
        <v>27.65410041809082</v>
      </c>
      <c r="W24" s="1">
        <v>185.58200073242187</v>
      </c>
      <c r="X24" s="1">
        <v>173.52000427246094</v>
      </c>
      <c r="Y24" s="1">
        <v>13.905599594116211</v>
      </c>
      <c r="Z24" s="1">
        <v>-5.2422601729631424E-2</v>
      </c>
      <c r="AA24" s="1">
        <v>-0.11404100060462952</v>
      </c>
      <c r="AB24" s="1">
        <v>0.99209201335906982</v>
      </c>
      <c r="AC24" s="1">
        <v>0.57787501811981201</v>
      </c>
      <c r="AD24" s="1">
        <v>0.8067619800567627</v>
      </c>
      <c r="AE24" s="1">
        <v>0.12327300012111664</v>
      </c>
      <c r="AF24" s="1">
        <v>-0.81444001197814941</v>
      </c>
      <c r="AG24" s="1">
        <v>0.57976698875427246</v>
      </c>
      <c r="AH24" s="1">
        <v>2.3608900606632233E-2</v>
      </c>
      <c r="AI24" s="1">
        <v>5.9280200004577637</v>
      </c>
      <c r="AJ24" s="1">
        <v>7.2185201644897461</v>
      </c>
      <c r="AK24" s="1">
        <v>12.28339958190918</v>
      </c>
      <c r="AL24" s="1">
        <v>0.33564001321792603</v>
      </c>
      <c r="AM24" s="1">
        <v>0.57263898849487305</v>
      </c>
      <c r="AN24" s="1">
        <v>185.58200073242187</v>
      </c>
      <c r="AO24" s="1">
        <v>173.52000427246094</v>
      </c>
      <c r="AP24" s="1">
        <v>13.905599594116211</v>
      </c>
      <c r="AQ24" s="1">
        <v>0.89176899194717407</v>
      </c>
      <c r="AR24" s="1">
        <v>2074.300048828125</v>
      </c>
      <c r="AT24" s="1">
        <v>887.843017578125</v>
      </c>
      <c r="AU24" s="1">
        <v>24.359699249267578</v>
      </c>
      <c r="AV24" s="1">
        <v>18.783300399780273</v>
      </c>
      <c r="AW24" s="1">
        <v>13.028800010681152</v>
      </c>
      <c r="AX24" s="1">
        <v>13.12909984588623</v>
      </c>
      <c r="AY24" s="1">
        <v>15.097900390625</v>
      </c>
      <c r="AZ24" s="1">
        <v>27.588399887084961</v>
      </c>
      <c r="BA24" s="1">
        <v>185.61199951171875</v>
      </c>
      <c r="BB24" s="1">
        <v>173.50300598144531</v>
      </c>
      <c r="BC24" s="1">
        <v>13.727700233459473</v>
      </c>
      <c r="BD24" s="1">
        <v>-2.011450007557869E-2</v>
      </c>
      <c r="BE24" s="1">
        <v>-7.1016103029251099E-2</v>
      </c>
      <c r="BF24" s="1">
        <v>0.99727201461791992</v>
      </c>
      <c r="BG24" s="1">
        <v>0.57743501663208008</v>
      </c>
      <c r="BH24" s="1">
        <v>0.81346702575683594</v>
      </c>
      <c r="BI24" s="1">
        <v>6.957390159368515E-2</v>
      </c>
      <c r="BJ24" s="1">
        <v>-0.8161889910697937</v>
      </c>
      <c r="BK24" s="1">
        <v>0.57725900411605835</v>
      </c>
      <c r="BL24" s="1">
        <v>2.4644700810313225E-2</v>
      </c>
      <c r="BM24" s="1">
        <v>5.9596700668334961</v>
      </c>
      <c r="BN24" s="1">
        <v>7.1852898597717285</v>
      </c>
      <c r="BO24" s="1">
        <v>12.397600173950195</v>
      </c>
      <c r="BP24" s="1">
        <v>0.32890701293945313</v>
      </c>
      <c r="BQ24" s="1">
        <v>0.58404797315597534</v>
      </c>
      <c r="BR24" s="1">
        <v>185.61199951171875</v>
      </c>
      <c r="BS24" s="1">
        <v>173.50300598144531</v>
      </c>
      <c r="BT24" s="1">
        <v>13.727700233459473</v>
      </c>
      <c r="BU24" s="1">
        <v>0.89563900232315063</v>
      </c>
      <c r="BV24" s="1">
        <v>2108.52001953125</v>
      </c>
      <c r="BW24" s="1"/>
      <c r="BX24" s="1">
        <f t="shared" si="16"/>
        <v>884.9320068359375</v>
      </c>
      <c r="BY24" s="1">
        <f t="shared" si="3"/>
        <v>13.06974983215332</v>
      </c>
      <c r="BZ24" s="1">
        <f t="shared" si="4"/>
        <v>15.108500003814697</v>
      </c>
      <c r="CA24" s="1">
        <f t="shared" si="5"/>
        <v>27.621250152587891</v>
      </c>
      <c r="CB24" s="1">
        <f t="shared" si="6"/>
        <v>5.9438450336456299</v>
      </c>
      <c r="CC24" s="1">
        <f t="shared" si="7"/>
        <v>7.2019050121307373</v>
      </c>
      <c r="CD24" s="1">
        <f t="shared" si="8"/>
        <v>12.340499877929687</v>
      </c>
      <c r="CE24" s="1">
        <f t="shared" si="9"/>
        <v>0.33227351307868958</v>
      </c>
      <c r="CF24" s="1">
        <f t="shared" si="10"/>
        <v>0.57834348082542419</v>
      </c>
      <c r="CG24" s="1">
        <f t="shared" si="11"/>
        <v>185.59700012207031</v>
      </c>
      <c r="CH24" s="1">
        <f t="shared" si="12"/>
        <v>173.51150512695312</v>
      </c>
      <c r="CI24" s="1">
        <f t="shared" si="13"/>
        <v>13.816649913787842</v>
      </c>
      <c r="CJ24" s="1">
        <f t="shared" si="14"/>
        <v>0.89370399713516235</v>
      </c>
      <c r="CK24" s="1">
        <f t="shared" si="15"/>
        <v>2091.4100341796875</v>
      </c>
      <c r="CM24" s="1">
        <v>83.041702270507813</v>
      </c>
      <c r="CN24" s="1">
        <v>98.799697875976563</v>
      </c>
      <c r="CO24" s="1">
        <v>132.02999877929687</v>
      </c>
      <c r="CP24" s="1">
        <v>149.25700378417969</v>
      </c>
      <c r="CQ24" s="1">
        <v>160.06900024414062</v>
      </c>
      <c r="CR24" s="1">
        <v>167.84100341796875</v>
      </c>
      <c r="CS24" s="1">
        <v>153.46000671386719</v>
      </c>
      <c r="CT24" s="1">
        <v>122.45600128173828</v>
      </c>
      <c r="CU24" s="1">
        <v>82.171401977539063</v>
      </c>
    </row>
    <row r="25" spans="1:106" x14ac:dyDescent="0.25">
      <c r="A25" s="3" t="s">
        <v>97</v>
      </c>
      <c r="B25" s="3" t="s">
        <v>99</v>
      </c>
      <c r="C25">
        <v>7</v>
      </c>
      <c r="D25">
        <v>1.99</v>
      </c>
      <c r="H25">
        <v>0</v>
      </c>
      <c r="I25">
        <v>1</v>
      </c>
      <c r="J25">
        <f t="shared" si="2"/>
        <v>1</v>
      </c>
      <c r="K25" t="s">
        <v>100</v>
      </c>
      <c r="L25" t="s">
        <v>100</v>
      </c>
      <c r="M25">
        <v>0</v>
      </c>
      <c r="N25">
        <v>0</v>
      </c>
      <c r="P25" s="1">
        <v>239.9739990234375</v>
      </c>
      <c r="Q25" s="1">
        <v>8.7387199401855469</v>
      </c>
      <c r="R25" s="1">
        <v>10.36620044708252</v>
      </c>
      <c r="S25" s="1">
        <v>7.1056599617004395</v>
      </c>
      <c r="T25" s="1">
        <v>6.9037799835205078</v>
      </c>
      <c r="U25" s="1">
        <v>8.4573497772216797</v>
      </c>
      <c r="V25" s="1">
        <v>10.72130012512207</v>
      </c>
      <c r="W25" s="1">
        <v>225.29200744628906</v>
      </c>
      <c r="X25" s="1">
        <v>114.69499969482422</v>
      </c>
      <c r="Y25" s="1">
        <v>13.116800308227539</v>
      </c>
      <c r="Z25" s="1">
        <v>5.9196699410676956E-2</v>
      </c>
      <c r="AA25" s="1">
        <v>0.1054219976067543</v>
      </c>
      <c r="AB25" s="1">
        <v>0.99266397953033447</v>
      </c>
      <c r="AC25" s="1">
        <v>0.96281397342681885</v>
      </c>
      <c r="AD25" s="1">
        <v>0.25655698776245117</v>
      </c>
      <c r="AE25" s="1">
        <v>-8.466319739818573E-2</v>
      </c>
      <c r="AF25" s="1">
        <v>0.26359999179840088</v>
      </c>
      <c r="AG25" s="1">
        <v>-0.96076297760009766</v>
      </c>
      <c r="AH25" s="1">
        <v>8.6314097046852112E-2</v>
      </c>
      <c r="AI25" s="1">
        <v>2.9254100322723389</v>
      </c>
      <c r="AJ25" s="1">
        <v>4.5903100967407227</v>
      </c>
      <c r="AK25" s="1">
        <v>5.6605300903320313</v>
      </c>
      <c r="AL25" s="1">
        <v>0.5377500057220459</v>
      </c>
      <c r="AM25" s="1">
        <v>0.31058800220489502</v>
      </c>
      <c r="AN25" s="1">
        <v>225.29200744628906</v>
      </c>
      <c r="AO25" s="1">
        <v>114.69499969482422</v>
      </c>
      <c r="AP25" s="1">
        <v>13.116800308227539</v>
      </c>
      <c r="AQ25" s="1">
        <v>0.9589880108833313</v>
      </c>
      <c r="AR25" s="1">
        <v>328.2760009765625</v>
      </c>
      <c r="AT25" s="1">
        <v>548.0260009765625</v>
      </c>
      <c r="AU25" s="1">
        <v>12.572799682617188</v>
      </c>
      <c r="AV25" s="1">
        <v>15.03849983215332</v>
      </c>
      <c r="AW25" s="1">
        <v>11.839799880981445</v>
      </c>
      <c r="AX25" s="1">
        <v>11.375399589538574</v>
      </c>
      <c r="AY25" s="1">
        <v>12.270500183105469</v>
      </c>
      <c r="AZ25" s="1">
        <v>16.954799652099609</v>
      </c>
      <c r="BA25" s="1">
        <v>225.15699768066406</v>
      </c>
      <c r="BB25" s="1">
        <v>114.66200256347656</v>
      </c>
      <c r="BC25" s="1">
        <v>12.945400238037109</v>
      </c>
      <c r="BD25" s="1">
        <v>0.36251100897789001</v>
      </c>
      <c r="BE25" s="1">
        <v>0.26580899953842163</v>
      </c>
      <c r="BF25" s="1">
        <v>0.89327001571655273</v>
      </c>
      <c r="BG25" s="1">
        <v>0.86140298843383789</v>
      </c>
      <c r="BH25" s="1">
        <v>0.27031698822975159</v>
      </c>
      <c r="BI25" s="1">
        <v>-0.43001699447631836</v>
      </c>
      <c r="BJ25" s="1">
        <v>-0.35576799511909485</v>
      </c>
      <c r="BK25" s="1">
        <v>0.92535102367401123</v>
      </c>
      <c r="BL25" s="1">
        <v>-0.13097600638866425</v>
      </c>
      <c r="BM25" s="1">
        <v>5.5138897895812988</v>
      </c>
      <c r="BN25" s="1">
        <v>6.2061300277709961</v>
      </c>
      <c r="BO25" s="1">
        <v>8.0969104766845703</v>
      </c>
      <c r="BP25" s="1">
        <v>0.30772200226783752</v>
      </c>
      <c r="BQ25" s="1">
        <v>0.41853898763656616</v>
      </c>
      <c r="BR25" s="1">
        <v>225.15699768066406</v>
      </c>
      <c r="BS25" s="1">
        <v>114.66200256347656</v>
      </c>
      <c r="BT25" s="1">
        <v>12.945400238037109</v>
      </c>
      <c r="BU25" s="1">
        <v>0.96323102712631226</v>
      </c>
      <c r="BV25" s="1">
        <v>1140.43994140625</v>
      </c>
      <c r="BW25" s="1"/>
      <c r="BX25" s="1">
        <f t="shared" si="16"/>
        <v>394</v>
      </c>
      <c r="BY25" s="1">
        <f t="shared" si="3"/>
        <v>9.139589786529541</v>
      </c>
      <c r="BZ25" s="1">
        <f t="shared" si="4"/>
        <v>10.363924980163574</v>
      </c>
      <c r="CA25" s="1">
        <f t="shared" si="5"/>
        <v>13.83804988861084</v>
      </c>
      <c r="CB25" s="1">
        <f t="shared" si="6"/>
        <v>4.2196499109268188</v>
      </c>
      <c r="CC25" s="1">
        <f t="shared" si="7"/>
        <v>5.3982200622558594</v>
      </c>
      <c r="CD25" s="1">
        <f t="shared" si="8"/>
        <v>6.8787202835083008</v>
      </c>
      <c r="CE25" s="1">
        <f t="shared" si="9"/>
        <v>0.42273600399494171</v>
      </c>
      <c r="CF25" s="1">
        <f t="shared" si="10"/>
        <v>0.36456349492073059</v>
      </c>
      <c r="CG25" s="1">
        <f t="shared" si="11"/>
        <v>225.22450256347656</v>
      </c>
      <c r="CH25" s="1">
        <f t="shared" si="12"/>
        <v>114.67850112915039</v>
      </c>
      <c r="CI25" s="1">
        <f t="shared" si="13"/>
        <v>13.031100273132324</v>
      </c>
      <c r="CJ25" s="1">
        <f t="shared" si="14"/>
        <v>0.96110951900482178</v>
      </c>
      <c r="CK25" s="1">
        <f t="shared" si="15"/>
        <v>734.35797119140625</v>
      </c>
      <c r="CM25" s="1">
        <v>68.306602478027344</v>
      </c>
      <c r="CN25" s="1">
        <v>79.100502014160156</v>
      </c>
      <c r="CO25" s="1">
        <v>136.46699523925781</v>
      </c>
      <c r="CP25" s="1">
        <v>152.43699645996094</v>
      </c>
      <c r="CQ25" s="1">
        <v>115.90799713134766</v>
      </c>
      <c r="CR25" s="1">
        <v>166.031005859375</v>
      </c>
    </row>
    <row r="26" spans="1:106" x14ac:dyDescent="0.25">
      <c r="A26" s="3" t="s">
        <v>97</v>
      </c>
      <c r="B26" s="3" t="s">
        <v>101</v>
      </c>
      <c r="C26">
        <v>1</v>
      </c>
      <c r="D26">
        <v>3.79</v>
      </c>
      <c r="H26">
        <v>1</v>
      </c>
      <c r="I26">
        <v>0</v>
      </c>
      <c r="J26">
        <f t="shared" si="2"/>
        <v>1</v>
      </c>
      <c r="K26" t="s">
        <v>100</v>
      </c>
      <c r="L26" t="s">
        <v>100</v>
      </c>
      <c r="M26">
        <v>1</v>
      </c>
      <c r="N26">
        <v>0</v>
      </c>
      <c r="P26" s="1">
        <v>893.6240234375</v>
      </c>
      <c r="Q26" s="1">
        <v>16.520500183105469</v>
      </c>
      <c r="R26" s="1">
        <v>21.778099060058594</v>
      </c>
      <c r="S26" s="1">
        <v>14.809000015258789</v>
      </c>
      <c r="T26" s="1">
        <v>13.663999557495117</v>
      </c>
      <c r="U26" s="1">
        <v>16.245700836181641</v>
      </c>
      <c r="V26" s="1">
        <v>23.183900833129883</v>
      </c>
      <c r="W26" s="1">
        <v>205.72300720214844</v>
      </c>
      <c r="X26" s="1">
        <v>180.35099792480469</v>
      </c>
      <c r="Y26" s="1">
        <v>14.590000152587891</v>
      </c>
      <c r="Z26" s="1">
        <v>-0.57584899663925171</v>
      </c>
      <c r="AA26" s="1">
        <v>0.26811099052429199</v>
      </c>
      <c r="AB26" s="1">
        <v>0.77234399318695068</v>
      </c>
      <c r="AC26" s="1">
        <v>0.7361379861831665</v>
      </c>
      <c r="AD26" s="1">
        <v>-0.24093900620937347</v>
      </c>
      <c r="AE26" s="1">
        <v>0.63249397277832031</v>
      </c>
      <c r="AF26" s="1">
        <v>0.35566601157188416</v>
      </c>
      <c r="AG26" s="1">
        <v>0.93277299404144287</v>
      </c>
      <c r="AH26" s="1">
        <v>-5.8621898293495178E-2</v>
      </c>
      <c r="AI26" s="1">
        <v>6.6734700202941895</v>
      </c>
      <c r="AJ26" s="1">
        <v>7.9036798477172852</v>
      </c>
      <c r="AK26" s="1">
        <v>10.711099624633789</v>
      </c>
      <c r="AL26" s="1">
        <v>0.35065799951553345</v>
      </c>
      <c r="AM26" s="1">
        <v>0.44422200322151184</v>
      </c>
      <c r="AN26" s="1">
        <v>205.72300720214844</v>
      </c>
      <c r="AO26" s="1">
        <v>180.35099792480469</v>
      </c>
      <c r="AP26" s="1">
        <v>14.590000152587891</v>
      </c>
      <c r="AQ26" s="1">
        <v>0.93988800048828125</v>
      </c>
      <c r="AR26" s="1">
        <v>2288.8701171875</v>
      </c>
      <c r="AT26" s="1">
        <v>1087.3299560546875</v>
      </c>
      <c r="AU26" s="1">
        <v>18.250200271606445</v>
      </c>
      <c r="AV26" s="1">
        <v>22.442600250244141</v>
      </c>
      <c r="AW26" s="1">
        <v>16.448200225830078</v>
      </c>
      <c r="AX26" s="1">
        <v>14.849200248718262</v>
      </c>
      <c r="AY26" s="1">
        <v>18.401899337768555</v>
      </c>
      <c r="AZ26" s="1">
        <v>24.809999465942383</v>
      </c>
      <c r="BA26" s="1">
        <v>205.86700439453125</v>
      </c>
      <c r="BB26" s="1">
        <v>180.2239990234375</v>
      </c>
      <c r="BC26" s="1">
        <v>14.835200309753418</v>
      </c>
      <c r="BD26" s="1">
        <v>-0.70337498188018799</v>
      </c>
      <c r="BE26" s="1">
        <v>0.34378701448440552</v>
      </c>
      <c r="BF26" s="1">
        <v>0.62215298414230347</v>
      </c>
      <c r="BG26" s="1">
        <v>0.58973997831344604</v>
      </c>
      <c r="BH26" s="1">
        <v>-0.20638899505138397</v>
      </c>
      <c r="BI26" s="1">
        <v>0.78077602386474609</v>
      </c>
      <c r="BJ26" s="1">
        <v>0.39682599902153015</v>
      </c>
      <c r="BK26" s="1">
        <v>0.91608601808547974</v>
      </c>
      <c r="BL26" s="1">
        <v>-5.7575799524784088E-2</v>
      </c>
      <c r="BM26" s="1">
        <v>7.1874499320983887</v>
      </c>
      <c r="BN26" s="1">
        <v>8.8069601058959961</v>
      </c>
      <c r="BO26" s="1">
        <v>11.824099540710449</v>
      </c>
      <c r="BP26" s="1">
        <v>0.37444001436233521</v>
      </c>
      <c r="BQ26" s="1">
        <v>0.43004700541496277</v>
      </c>
      <c r="BR26" s="1">
        <v>205.86700439453125</v>
      </c>
      <c r="BS26" s="1">
        <v>180.2239990234375</v>
      </c>
      <c r="BT26" s="1">
        <v>14.835200309753418</v>
      </c>
      <c r="BU26" s="1">
        <v>0.9299280047416687</v>
      </c>
      <c r="BV26" s="1">
        <v>3023.35009765625</v>
      </c>
      <c r="BW26" s="1"/>
      <c r="BX26" s="1">
        <f t="shared" si="16"/>
        <v>990.47698974609375</v>
      </c>
      <c r="BY26" s="1">
        <f t="shared" si="3"/>
        <v>14.256599903106689</v>
      </c>
      <c r="BZ26" s="1">
        <f t="shared" si="4"/>
        <v>17.323800086975098</v>
      </c>
      <c r="CA26" s="1">
        <f t="shared" si="5"/>
        <v>23.996950149536133</v>
      </c>
      <c r="CB26" s="1">
        <f t="shared" si="6"/>
        <v>6.9304599761962891</v>
      </c>
      <c r="CC26" s="1">
        <f t="shared" si="7"/>
        <v>8.3553199768066406</v>
      </c>
      <c r="CD26" s="1">
        <f t="shared" si="8"/>
        <v>11.267599582672119</v>
      </c>
      <c r="CE26" s="1">
        <f t="shared" si="9"/>
        <v>0.36254900693893433</v>
      </c>
      <c r="CF26" s="1">
        <f t="shared" si="10"/>
        <v>0.4371345043182373</v>
      </c>
      <c r="CG26" s="1">
        <f t="shared" si="11"/>
        <v>205.79500579833984</v>
      </c>
      <c r="CH26" s="1">
        <f t="shared" si="12"/>
        <v>180.28749847412109</v>
      </c>
      <c r="CI26" s="1">
        <f t="shared" si="13"/>
        <v>14.712600231170654</v>
      </c>
      <c r="CJ26" s="1">
        <f t="shared" si="14"/>
        <v>0.93490800261497498</v>
      </c>
      <c r="CK26" s="1">
        <f t="shared" si="15"/>
        <v>2656.110107421875</v>
      </c>
      <c r="CM26" s="1">
        <v>61.368301391601563</v>
      </c>
      <c r="CN26" s="1">
        <v>94.820602416992188</v>
      </c>
      <c r="CO26" s="1">
        <v>105.20200347900391</v>
      </c>
      <c r="CP26" s="1">
        <v>146.50199890136719</v>
      </c>
      <c r="CQ26" s="1">
        <v>156.822998046875</v>
      </c>
      <c r="CR26" s="1">
        <v>137.00100708007812</v>
      </c>
      <c r="CS26" s="1">
        <v>131.072998046875</v>
      </c>
      <c r="CT26" s="1">
        <v>128.03599548339844</v>
      </c>
      <c r="CU26" s="1">
        <v>60.50830078125</v>
      </c>
      <c r="CV26" s="1">
        <v>61.150901794433594</v>
      </c>
      <c r="CW26" s="1">
        <v>59.596698760986328</v>
      </c>
    </row>
    <row r="27" spans="1:106" x14ac:dyDescent="0.25">
      <c r="A27" s="3" t="s">
        <v>97</v>
      </c>
      <c r="B27" s="3" t="s">
        <v>101</v>
      </c>
      <c r="C27">
        <v>2</v>
      </c>
      <c r="D27">
        <v>5.13</v>
      </c>
      <c r="H27">
        <v>3</v>
      </c>
      <c r="I27">
        <v>2</v>
      </c>
      <c r="J27">
        <f t="shared" si="2"/>
        <v>5</v>
      </c>
      <c r="K27" t="s">
        <v>100</v>
      </c>
      <c r="L27" t="s">
        <v>100</v>
      </c>
      <c r="M27">
        <v>0</v>
      </c>
      <c r="N27">
        <v>0</v>
      </c>
      <c r="P27" s="1">
        <v>707.9010009765625</v>
      </c>
      <c r="Q27" s="1">
        <v>15.444399833679199</v>
      </c>
      <c r="R27" s="1">
        <v>19.071800231933594</v>
      </c>
      <c r="S27" s="1">
        <v>12.97700023651123</v>
      </c>
      <c r="T27" s="1">
        <v>12.166999816894531</v>
      </c>
      <c r="U27" s="1">
        <v>14.984399795532227</v>
      </c>
      <c r="V27" s="1">
        <v>21.270900726318359</v>
      </c>
      <c r="W27" s="1">
        <v>186.78700256347656</v>
      </c>
      <c r="X27" s="1">
        <v>196.20199584960937</v>
      </c>
      <c r="Y27" s="1">
        <v>11.372200012207031</v>
      </c>
      <c r="Z27" s="1">
        <v>0.13351400196552277</v>
      </c>
      <c r="AA27" s="1">
        <v>-0.30967101454734802</v>
      </c>
      <c r="AB27" s="1">
        <v>-0.94142299890518188</v>
      </c>
      <c r="AC27" s="1">
        <v>0.89044499397277832</v>
      </c>
      <c r="AD27" s="1">
        <v>-0.37953001260757446</v>
      </c>
      <c r="AE27" s="1">
        <v>0.2511259913444519</v>
      </c>
      <c r="AF27" s="1">
        <v>0.43506398797035217</v>
      </c>
      <c r="AG27" s="1">
        <v>0.871815025806427</v>
      </c>
      <c r="AH27" s="1">
        <v>-0.22507199645042419</v>
      </c>
      <c r="AI27" s="1">
        <v>5.7593898773193359</v>
      </c>
      <c r="AJ27" s="1">
        <v>7.3853998184204102</v>
      </c>
      <c r="AK27" s="1">
        <v>9.2764501571655273</v>
      </c>
      <c r="AL27" s="1">
        <v>0.40978500247001648</v>
      </c>
      <c r="AM27" s="1">
        <v>0.37086001038551331</v>
      </c>
      <c r="AN27" s="1">
        <v>186.78700256347656</v>
      </c>
      <c r="AO27" s="1">
        <v>196.20199584960937</v>
      </c>
      <c r="AP27" s="1">
        <v>11.372200012207031</v>
      </c>
      <c r="AQ27" s="1">
        <v>0.94160598516464233</v>
      </c>
      <c r="AR27" s="1">
        <v>1618.2099609375</v>
      </c>
      <c r="AT27" s="1">
        <v>858.2459716796875</v>
      </c>
      <c r="AU27" s="1">
        <v>16.359600067138672</v>
      </c>
      <c r="AV27" s="1">
        <v>19.76609992980957</v>
      </c>
      <c r="AW27" s="1">
        <v>14.881799697875977</v>
      </c>
      <c r="AX27" s="1">
        <v>13.863400459289551</v>
      </c>
      <c r="AY27" s="1">
        <v>15.918700218200684</v>
      </c>
      <c r="AZ27" s="1">
        <v>22.934999465942383</v>
      </c>
      <c r="BA27" s="1">
        <v>186.81700134277344</v>
      </c>
      <c r="BB27" s="1">
        <v>196.00199890136719</v>
      </c>
      <c r="BC27" s="1">
        <v>11.568099975585938</v>
      </c>
      <c r="BD27" s="1">
        <v>-0.21857599914073944</v>
      </c>
      <c r="BE27" s="1">
        <v>0.44827601313591003</v>
      </c>
      <c r="BF27" s="1">
        <v>0.8667600154876709</v>
      </c>
      <c r="BG27" s="1">
        <v>0.89291298389434814</v>
      </c>
      <c r="BH27" s="1">
        <v>-0.26640599966049194</v>
      </c>
      <c r="BI27" s="1">
        <v>0.36295199394226074</v>
      </c>
      <c r="BJ27" s="1">
        <v>0.39361199736595154</v>
      </c>
      <c r="BK27" s="1">
        <v>0.85327398777008057</v>
      </c>
      <c r="BL27" s="1">
        <v>-0.34204098582267761</v>
      </c>
      <c r="BM27" s="1">
        <v>6.5720701217651367</v>
      </c>
      <c r="BN27" s="1">
        <v>7.7566299438476563</v>
      </c>
      <c r="BO27" s="1">
        <v>10.389399528503418</v>
      </c>
      <c r="BP27" s="1">
        <v>0.34797400236129761</v>
      </c>
      <c r="BQ27" s="1">
        <v>0.43563199043273926</v>
      </c>
      <c r="BR27" s="1">
        <v>186.81700134277344</v>
      </c>
      <c r="BS27" s="1">
        <v>196.00199890136719</v>
      </c>
      <c r="BT27" s="1">
        <v>11.568099975585938</v>
      </c>
      <c r="BU27" s="1">
        <v>0.93928200006484985</v>
      </c>
      <c r="BV27" s="1">
        <v>2152.219970703125</v>
      </c>
      <c r="BW27" s="1"/>
      <c r="BX27" s="1">
        <f t="shared" si="16"/>
        <v>783.073486328125</v>
      </c>
      <c r="BY27" s="1">
        <f t="shared" si="3"/>
        <v>13.015200138092041</v>
      </c>
      <c r="BZ27" s="1">
        <f t="shared" si="4"/>
        <v>15.451550006866455</v>
      </c>
      <c r="CA27" s="1">
        <f t="shared" si="5"/>
        <v>22.102950096130371</v>
      </c>
      <c r="CB27" s="1">
        <f t="shared" si="6"/>
        <v>6.1657299995422363</v>
      </c>
      <c r="CC27" s="1">
        <f t="shared" si="7"/>
        <v>7.5710148811340332</v>
      </c>
      <c r="CD27" s="1">
        <f t="shared" si="8"/>
        <v>9.8329248428344727</v>
      </c>
      <c r="CE27" s="1">
        <f t="shared" si="9"/>
        <v>0.37887950241565704</v>
      </c>
      <c r="CF27" s="1">
        <f t="shared" si="10"/>
        <v>0.40324600040912628</v>
      </c>
      <c r="CG27" s="1">
        <f t="shared" si="11"/>
        <v>186.802001953125</v>
      </c>
      <c r="CH27" s="1">
        <f t="shared" si="12"/>
        <v>196.10199737548828</v>
      </c>
      <c r="CI27" s="1">
        <f t="shared" si="13"/>
        <v>11.470149993896484</v>
      </c>
      <c r="CJ27" s="1">
        <f t="shared" si="14"/>
        <v>0.94044399261474609</v>
      </c>
      <c r="CK27" s="1">
        <f t="shared" si="15"/>
        <v>1885.2149658203125</v>
      </c>
      <c r="CM27" s="1">
        <v>66.116096496582031</v>
      </c>
      <c r="CN27" s="1">
        <v>56.678298950195312</v>
      </c>
      <c r="CO27" s="1">
        <v>102.82700347900391</v>
      </c>
      <c r="CP27" s="1">
        <v>102.68399810791016</v>
      </c>
      <c r="CQ27" s="1">
        <v>154.26499938964844</v>
      </c>
      <c r="CR27" s="1">
        <v>144.14199829101562</v>
      </c>
      <c r="CS27" s="1">
        <v>163.94900512695312</v>
      </c>
      <c r="CT27" s="1">
        <v>108.94400024414062</v>
      </c>
      <c r="CU27" s="1">
        <v>91.334297180175781</v>
      </c>
    </row>
    <row r="28" spans="1:106" x14ac:dyDescent="0.25">
      <c r="A28" s="3" t="s">
        <v>97</v>
      </c>
      <c r="B28" s="3" t="s">
        <v>101</v>
      </c>
      <c r="C28">
        <v>3</v>
      </c>
      <c r="D28">
        <v>4.05</v>
      </c>
      <c r="H28">
        <v>2</v>
      </c>
      <c r="I28">
        <v>0</v>
      </c>
      <c r="J28">
        <f t="shared" si="2"/>
        <v>2</v>
      </c>
      <c r="K28" t="s">
        <v>100</v>
      </c>
      <c r="L28" t="s">
        <v>100</v>
      </c>
      <c r="M28">
        <v>1</v>
      </c>
      <c r="N28">
        <v>0</v>
      </c>
      <c r="P28" s="1">
        <v>978.42999267578125</v>
      </c>
      <c r="Q28" s="1">
        <v>20.101200103759766</v>
      </c>
      <c r="R28" s="1">
        <v>23.325000762939453</v>
      </c>
      <c r="S28" s="1">
        <v>15.247699737548828</v>
      </c>
      <c r="T28" s="1">
        <v>15.56980037689209</v>
      </c>
      <c r="U28" s="1">
        <v>17.998199462890625</v>
      </c>
      <c r="V28" s="1">
        <v>25.77239990234375</v>
      </c>
      <c r="W28" s="1">
        <v>168.91000366210937</v>
      </c>
      <c r="X28" s="1">
        <v>194.44200134277344</v>
      </c>
      <c r="Y28" s="1">
        <v>17.769899368286133</v>
      </c>
      <c r="Z28" s="1">
        <v>-4.0978599339723587E-2</v>
      </c>
      <c r="AA28" s="1">
        <v>0.24471600353717804</v>
      </c>
      <c r="AB28" s="1">
        <v>0.96872901916503906</v>
      </c>
      <c r="AC28" s="1">
        <v>0.81927597522735596</v>
      </c>
      <c r="AD28" s="1">
        <v>-0.54675102233886719</v>
      </c>
      <c r="AE28" s="1">
        <v>0.17277400195598602</v>
      </c>
      <c r="AF28" s="1">
        <v>-0.57193398475646973</v>
      </c>
      <c r="AG28" s="1">
        <v>-0.80073601007461548</v>
      </c>
      <c r="AH28" s="1">
        <v>0.17808400094509125</v>
      </c>
      <c r="AI28" s="1">
        <v>7.122189998626709</v>
      </c>
      <c r="AJ28" s="1">
        <v>9.0044898986816406</v>
      </c>
      <c r="AK28" s="1">
        <v>10.28279972076416</v>
      </c>
      <c r="AL28" s="1">
        <v>0.3966430127620697</v>
      </c>
      <c r="AM28" s="1">
        <v>0.28996101021766663</v>
      </c>
      <c r="AN28" s="1">
        <v>168.91000366210937</v>
      </c>
      <c r="AO28" s="1">
        <v>194.44200134277344</v>
      </c>
      <c r="AP28" s="1">
        <v>17.769899368286133</v>
      </c>
      <c r="AQ28" s="1">
        <v>0.94110798835754395</v>
      </c>
      <c r="AR28" s="1">
        <v>2627.409912109375</v>
      </c>
      <c r="AT28" s="1">
        <v>1008.02001953125</v>
      </c>
      <c r="AU28" s="1">
        <v>20.546300888061523</v>
      </c>
      <c r="AV28" s="1">
        <v>23.310800552368164</v>
      </c>
      <c r="AW28" s="1">
        <v>15.185000419616699</v>
      </c>
      <c r="AX28" s="1">
        <v>15.904600143432617</v>
      </c>
      <c r="AY28" s="1">
        <v>17.676599502563477</v>
      </c>
      <c r="AZ28" s="1">
        <v>25.845600128173828</v>
      </c>
      <c r="BA28" s="1">
        <v>168.86799621582031</v>
      </c>
      <c r="BB28" s="1">
        <v>194.31399536132812</v>
      </c>
      <c r="BC28" s="1">
        <v>17.82550048828125</v>
      </c>
      <c r="BD28" s="1">
        <v>-0.12414900213479996</v>
      </c>
      <c r="BE28" s="1">
        <v>0.31698301434516907</v>
      </c>
      <c r="BF28" s="1">
        <v>0.94027101993560791</v>
      </c>
      <c r="BG28" s="1">
        <v>0.8086240291595459</v>
      </c>
      <c r="BH28" s="1">
        <v>-0.51687300205230713</v>
      </c>
      <c r="BI28" s="1">
        <v>0.28101500868797302</v>
      </c>
      <c r="BJ28" s="1">
        <v>0.57507699728012085</v>
      </c>
      <c r="BK28" s="1">
        <v>0.79521298408508301</v>
      </c>
      <c r="BL28" s="1">
        <v>-0.19215099513530731</v>
      </c>
      <c r="BM28" s="1">
        <v>7.2871298789978027</v>
      </c>
      <c r="BN28" s="1">
        <v>8.8913602828979492</v>
      </c>
      <c r="BO28" s="1">
        <v>10.785099983215332</v>
      </c>
      <c r="BP28" s="1">
        <v>0.36935999989509583</v>
      </c>
      <c r="BQ28" s="1">
        <v>0.34709298610687256</v>
      </c>
      <c r="BR28" s="1">
        <v>168.86799621582031</v>
      </c>
      <c r="BS28" s="1">
        <v>194.31399536132812</v>
      </c>
      <c r="BT28" s="1">
        <v>17.82550048828125</v>
      </c>
      <c r="BU28" s="1">
        <v>0.91601401567459106</v>
      </c>
      <c r="BV28" s="1">
        <v>2638.35009765625</v>
      </c>
      <c r="BW28" s="1"/>
      <c r="BX28" s="1">
        <f t="shared" si="16"/>
        <v>993.22500610351562</v>
      </c>
      <c r="BY28" s="1">
        <f t="shared" si="3"/>
        <v>15.737200260162354</v>
      </c>
      <c r="BZ28" s="1">
        <f t="shared" si="4"/>
        <v>17.837399482727051</v>
      </c>
      <c r="CA28" s="1">
        <f t="shared" si="5"/>
        <v>25.809000015258789</v>
      </c>
      <c r="CB28" s="1">
        <f t="shared" si="6"/>
        <v>7.2046599388122559</v>
      </c>
      <c r="CC28" s="1">
        <f t="shared" si="7"/>
        <v>8.9479250907897949</v>
      </c>
      <c r="CD28" s="1">
        <f t="shared" si="8"/>
        <v>10.533949851989746</v>
      </c>
      <c r="CE28" s="1">
        <f t="shared" si="9"/>
        <v>0.38300150632858276</v>
      </c>
      <c r="CF28" s="1">
        <f t="shared" si="10"/>
        <v>0.31852699816226959</v>
      </c>
      <c r="CG28" s="1">
        <f t="shared" si="11"/>
        <v>168.88899993896484</v>
      </c>
      <c r="CH28" s="1">
        <f t="shared" si="12"/>
        <v>194.37799835205078</v>
      </c>
      <c r="CI28" s="1">
        <f t="shared" si="13"/>
        <v>17.797699928283691</v>
      </c>
      <c r="CJ28" s="1">
        <f t="shared" si="14"/>
        <v>0.9285610020160675</v>
      </c>
      <c r="CK28" s="1">
        <f t="shared" si="15"/>
        <v>2632.8800048828125</v>
      </c>
      <c r="CM28" s="1">
        <v>100.53900146484375</v>
      </c>
      <c r="CN28" s="1">
        <v>77.238899230957031</v>
      </c>
      <c r="CO28" s="1">
        <v>103.11799621582031</v>
      </c>
      <c r="CP28" s="1">
        <v>146.21400451660156</v>
      </c>
      <c r="CQ28" s="1">
        <v>162.98599243164062</v>
      </c>
      <c r="CR28" s="1">
        <v>144.83099365234375</v>
      </c>
      <c r="CS28" s="1">
        <v>118.927001953125</v>
      </c>
    </row>
    <row r="29" spans="1:106" x14ac:dyDescent="0.25">
      <c r="A29" s="3" t="s">
        <v>106</v>
      </c>
      <c r="B29" s="3" t="s">
        <v>107</v>
      </c>
      <c r="C29">
        <v>1</v>
      </c>
      <c r="D29">
        <v>4.5599999999999996</v>
      </c>
      <c r="H29">
        <v>5</v>
      </c>
      <c r="I29">
        <v>2</v>
      </c>
      <c r="J29">
        <f t="shared" si="2"/>
        <v>7</v>
      </c>
      <c r="K29" t="s">
        <v>100</v>
      </c>
      <c r="L29" t="s">
        <v>100</v>
      </c>
      <c r="M29">
        <v>1</v>
      </c>
      <c r="N29">
        <v>1</v>
      </c>
      <c r="P29" s="1">
        <v>1089.1099853515625</v>
      </c>
      <c r="Q29" s="1">
        <v>20.560800552368164</v>
      </c>
      <c r="R29" s="1">
        <v>29.249399185180664</v>
      </c>
      <c r="S29" s="1">
        <v>12.68220043182373</v>
      </c>
      <c r="T29" s="1">
        <v>12.442099571228027</v>
      </c>
      <c r="U29" s="1">
        <v>17.28230094909668</v>
      </c>
      <c r="V29" s="1">
        <v>33.740299224853516</v>
      </c>
      <c r="W29" s="1">
        <v>192.7239990234375</v>
      </c>
      <c r="X29" s="1">
        <v>113.53800201416016</v>
      </c>
      <c r="Y29" s="1">
        <v>53.094398498535156</v>
      </c>
      <c r="Z29" s="1">
        <v>0.1410910040140152</v>
      </c>
      <c r="AA29" s="1">
        <v>-7.2917401790618896E-2</v>
      </c>
      <c r="AB29" s="1">
        <v>-0.98730802536010742</v>
      </c>
      <c r="AC29" s="1">
        <v>0.88788497447967529</v>
      </c>
      <c r="AD29" s="1">
        <v>0.45044100284576416</v>
      </c>
      <c r="AE29" s="1">
        <v>9.3616098165512085E-2</v>
      </c>
      <c r="AF29" s="1">
        <v>0.43789801001548767</v>
      </c>
      <c r="AG29" s="1">
        <v>-0.88982397317886353</v>
      </c>
      <c r="AH29" s="1">
        <v>0.12829600274562836</v>
      </c>
      <c r="AI29" s="1">
        <v>5.8062601089477539</v>
      </c>
      <c r="AJ29" s="1">
        <v>8.3088703155517578</v>
      </c>
      <c r="AK29" s="1">
        <v>14.454000473022461</v>
      </c>
      <c r="AL29" s="1">
        <v>0.37625199556350708</v>
      </c>
      <c r="AM29" s="1">
        <v>0.49483999609947205</v>
      </c>
      <c r="AN29" s="1">
        <v>192.7239990234375</v>
      </c>
      <c r="AO29" s="1">
        <v>113.53800201416016</v>
      </c>
      <c r="AP29" s="1">
        <v>53.094398498535156</v>
      </c>
      <c r="AQ29" s="1">
        <v>0.88059902191162109</v>
      </c>
      <c r="AR29" s="1">
        <v>2792.85009765625</v>
      </c>
      <c r="AT29" s="1">
        <v>1184.260009765625</v>
      </c>
      <c r="AU29" s="1">
        <v>23.22599983215332</v>
      </c>
      <c r="AV29" s="1">
        <v>31.304899215698242</v>
      </c>
      <c r="AW29" s="1">
        <v>12.22130012512207</v>
      </c>
      <c r="AX29" s="1">
        <v>12.128199577331543</v>
      </c>
      <c r="AY29" s="1">
        <v>17.749200820922852</v>
      </c>
      <c r="AZ29" s="1">
        <v>37.389598846435547</v>
      </c>
      <c r="BA29" s="1">
        <v>192.50100708007812</v>
      </c>
      <c r="BB29" s="1">
        <v>113.70500183105469</v>
      </c>
      <c r="BC29" s="1">
        <v>53.052898406982422</v>
      </c>
      <c r="BD29" s="1">
        <v>0.14092600345611572</v>
      </c>
      <c r="BE29" s="1">
        <v>-7.1205303072929382E-2</v>
      </c>
      <c r="BF29" s="1">
        <v>-0.98745602369308472</v>
      </c>
      <c r="BG29" s="1">
        <v>0.87582999467849731</v>
      </c>
      <c r="BH29" s="1">
        <v>0.47399801015853882</v>
      </c>
      <c r="BI29" s="1">
        <v>9.081520140171051E-2</v>
      </c>
      <c r="BJ29" s="1">
        <v>0.46158498525619507</v>
      </c>
      <c r="BK29" s="1">
        <v>-0.87764197587966919</v>
      </c>
      <c r="BL29" s="1">
        <v>0.12916199862957001</v>
      </c>
      <c r="BM29" s="1">
        <v>5.6736898422241211</v>
      </c>
      <c r="BN29" s="1">
        <v>8.3864803314208984</v>
      </c>
      <c r="BO29" s="1">
        <v>16.076900482177734</v>
      </c>
      <c r="BP29" s="1">
        <v>0.34404700994491577</v>
      </c>
      <c r="BQ29" s="1">
        <v>0.50342202186584473</v>
      </c>
      <c r="BR29" s="1">
        <v>192.50100708007812</v>
      </c>
      <c r="BS29" s="1">
        <v>113.70500183105469</v>
      </c>
      <c r="BT29" s="1">
        <v>53.052898406982422</v>
      </c>
      <c r="BU29" s="1">
        <v>0.84629499912261963</v>
      </c>
      <c r="BV29" s="1">
        <v>2983.5</v>
      </c>
      <c r="BW29" s="1"/>
      <c r="BX29" s="1">
        <f t="shared" si="16"/>
        <v>1136.6849975585937</v>
      </c>
      <c r="BY29" s="1">
        <f t="shared" si="3"/>
        <v>12.285149574279785</v>
      </c>
      <c r="BZ29" s="1">
        <f t="shared" si="4"/>
        <v>17.515750885009766</v>
      </c>
      <c r="CA29" s="1">
        <f t="shared" si="5"/>
        <v>35.564949035644531</v>
      </c>
      <c r="CB29" s="1">
        <f t="shared" si="6"/>
        <v>5.7399749755859375</v>
      </c>
      <c r="CC29" s="1">
        <f t="shared" si="7"/>
        <v>8.3476753234863281</v>
      </c>
      <c r="CD29" s="1">
        <f t="shared" si="8"/>
        <v>15.265450477600098</v>
      </c>
      <c r="CE29" s="1">
        <f t="shared" si="9"/>
        <v>0.36014950275421143</v>
      </c>
      <c r="CF29" s="1">
        <f t="shared" si="10"/>
        <v>0.49913100898265839</v>
      </c>
      <c r="CG29" s="1">
        <f t="shared" si="11"/>
        <v>192.61250305175781</v>
      </c>
      <c r="CH29" s="1">
        <f t="shared" si="12"/>
        <v>113.62150192260742</v>
      </c>
      <c r="CI29" s="1">
        <f t="shared" si="13"/>
        <v>53.073648452758789</v>
      </c>
      <c r="CJ29" s="1">
        <f t="shared" si="14"/>
        <v>0.86344701051712036</v>
      </c>
      <c r="CK29" s="1">
        <f t="shared" si="15"/>
        <v>2888.175048828125</v>
      </c>
      <c r="CM29" s="1">
        <v>103.63999938964844</v>
      </c>
      <c r="CN29" s="1">
        <v>130.13999938964844</v>
      </c>
      <c r="CO29" s="1">
        <v>61.951999664306641</v>
      </c>
      <c r="CP29" s="1">
        <v>98.709602355957031</v>
      </c>
      <c r="CQ29" s="1">
        <v>83.354103088378906</v>
      </c>
      <c r="CR29" s="1">
        <v>114.60500335693359</v>
      </c>
      <c r="CS29" s="1">
        <v>84.965599060058594</v>
      </c>
      <c r="CT29" s="1">
        <v>101.72699737548828</v>
      </c>
      <c r="CU29" s="1">
        <v>171.052001953125</v>
      </c>
      <c r="CV29" s="1">
        <v>163.42900085449219</v>
      </c>
      <c r="CW29" s="1">
        <v>133.68800354003906</v>
      </c>
    </row>
    <row r="30" spans="1:106" x14ac:dyDescent="0.25">
      <c r="A30" s="3" t="s">
        <v>106</v>
      </c>
      <c r="B30" s="3" t="s">
        <v>107</v>
      </c>
      <c r="C30">
        <v>2</v>
      </c>
      <c r="D30">
        <v>2.79</v>
      </c>
      <c r="H30">
        <v>1</v>
      </c>
      <c r="I30">
        <v>0</v>
      </c>
      <c r="J30">
        <f t="shared" si="2"/>
        <v>1</v>
      </c>
      <c r="K30">
        <v>262</v>
      </c>
      <c r="L30">
        <v>742</v>
      </c>
      <c r="M30">
        <v>0</v>
      </c>
      <c r="N30">
        <v>1</v>
      </c>
      <c r="P30" s="1">
        <v>825.99700927734375</v>
      </c>
      <c r="Q30" s="1">
        <v>20.235000610351563</v>
      </c>
      <c r="R30" s="1">
        <v>15.365799903869629</v>
      </c>
      <c r="S30" s="1">
        <v>15.600600242614746</v>
      </c>
      <c r="T30" s="1">
        <v>14.169099807739258</v>
      </c>
      <c r="U30" s="1">
        <v>15.439800262451172</v>
      </c>
      <c r="V30" s="1">
        <v>21.827499389648438</v>
      </c>
      <c r="W30" s="1">
        <v>160.73199462890625</v>
      </c>
      <c r="X30" s="1">
        <v>196.66099548339844</v>
      </c>
      <c r="Y30" s="1">
        <v>43.414299011230469</v>
      </c>
      <c r="Z30" s="1">
        <v>0.29114899039268494</v>
      </c>
      <c r="AA30" s="1">
        <v>-0.89969098567962646</v>
      </c>
      <c r="AB30" s="1">
        <v>-0.32524999976158142</v>
      </c>
      <c r="AC30" s="1">
        <v>0.14935800433158875</v>
      </c>
      <c r="AD30" s="1">
        <v>0.3785569965839386</v>
      </c>
      <c r="AE30" s="1">
        <v>-0.91344797611236572</v>
      </c>
      <c r="AF30" s="1">
        <v>-0.9449470043182373</v>
      </c>
      <c r="AG30" s="1">
        <v>-0.21737100183963776</v>
      </c>
      <c r="AH30" s="1">
        <v>-0.24459199607372284</v>
      </c>
      <c r="AI30" s="1">
        <v>6.9320502281188965</v>
      </c>
      <c r="AJ30" s="1">
        <v>7.419950008392334</v>
      </c>
      <c r="AK30" s="1">
        <v>10.155599594116211</v>
      </c>
      <c r="AL30" s="1">
        <v>0.27318099141120911</v>
      </c>
      <c r="AM30" s="1">
        <v>0.46616598963737488</v>
      </c>
      <c r="AN30" s="1">
        <v>160.73199462890625</v>
      </c>
      <c r="AO30" s="1">
        <v>196.66099548339844</v>
      </c>
      <c r="AP30" s="1">
        <v>43.414299011230469</v>
      </c>
      <c r="AQ30" s="1">
        <v>0.94060999155044556</v>
      </c>
      <c r="AR30" s="1">
        <v>2036.3599853515625</v>
      </c>
      <c r="AT30" s="1">
        <v>814.89202880859375</v>
      </c>
      <c r="AU30" s="1">
        <v>20.407600402832031</v>
      </c>
      <c r="AV30" s="1">
        <v>15.488800048828125</v>
      </c>
      <c r="AW30" s="1">
        <v>15.329500198364258</v>
      </c>
      <c r="AX30" s="1">
        <v>14.41409969329834</v>
      </c>
      <c r="AY30" s="1">
        <v>15.086600303649902</v>
      </c>
      <c r="AZ30" s="1">
        <v>21.925100326538086</v>
      </c>
      <c r="BA30" s="1">
        <v>160.8070068359375</v>
      </c>
      <c r="BB30" s="1">
        <v>196.62699890136719</v>
      </c>
      <c r="BC30" s="1">
        <v>43.395698547363281</v>
      </c>
      <c r="BD30" s="1">
        <v>0.30816298723220825</v>
      </c>
      <c r="BE30" s="1">
        <v>-0.82281899452209473</v>
      </c>
      <c r="BF30" s="1">
        <v>-0.47749799489974976</v>
      </c>
      <c r="BG30" s="1">
        <v>0.10085699707269669</v>
      </c>
      <c r="BH30" s="1">
        <v>0.52735298871994019</v>
      </c>
      <c r="BI30" s="1">
        <v>-0.84363901615142822</v>
      </c>
      <c r="BJ30" s="1">
        <v>-0.9459720253944397</v>
      </c>
      <c r="BK30" s="1">
        <v>-0.21181899309158325</v>
      </c>
      <c r="BL30" s="1">
        <v>-0.24549800157546997</v>
      </c>
      <c r="BM30" s="1">
        <v>6.9280800819396973</v>
      </c>
      <c r="BN30" s="1">
        <v>7.1433200836181641</v>
      </c>
      <c r="BO30" s="1">
        <v>10.239899635314941</v>
      </c>
      <c r="BP30" s="1">
        <v>0.25151199102401733</v>
      </c>
      <c r="BQ30" s="1">
        <v>0.51165497303009033</v>
      </c>
      <c r="BR30" s="1">
        <v>160.8070068359375</v>
      </c>
      <c r="BS30" s="1">
        <v>196.62699890136719</v>
      </c>
      <c r="BT30" s="1">
        <v>43.395698547363281</v>
      </c>
      <c r="BU30" s="1">
        <v>0.93611699342727661</v>
      </c>
      <c r="BV30" s="1">
        <v>1981.1600341796875</v>
      </c>
      <c r="BW30" s="1"/>
      <c r="BX30" s="1">
        <f t="shared" si="16"/>
        <v>820.44451904296875</v>
      </c>
      <c r="BY30" s="1">
        <f t="shared" si="3"/>
        <v>14.291599750518799</v>
      </c>
      <c r="BZ30" s="1">
        <f t="shared" si="4"/>
        <v>15.263200283050537</v>
      </c>
      <c r="CA30" s="1">
        <f t="shared" si="5"/>
        <v>21.876299858093262</v>
      </c>
      <c r="CB30" s="1">
        <f t="shared" si="6"/>
        <v>6.9300651550292969</v>
      </c>
      <c r="CC30" s="1">
        <f t="shared" si="7"/>
        <v>7.281635046005249</v>
      </c>
      <c r="CD30" s="1">
        <f t="shared" si="8"/>
        <v>10.197749614715576</v>
      </c>
      <c r="CE30" s="1">
        <f t="shared" si="9"/>
        <v>0.26234649121761322</v>
      </c>
      <c r="CF30" s="1">
        <f t="shared" si="10"/>
        <v>0.4889104813337326</v>
      </c>
      <c r="CG30" s="1">
        <f t="shared" si="11"/>
        <v>160.76950073242187</v>
      </c>
      <c r="CH30" s="1">
        <f t="shared" si="12"/>
        <v>196.64399719238281</v>
      </c>
      <c r="CI30" s="1">
        <f t="shared" si="13"/>
        <v>43.404998779296875</v>
      </c>
      <c r="CJ30" s="1">
        <f t="shared" si="14"/>
        <v>0.93836349248886108</v>
      </c>
      <c r="CK30" s="1">
        <f t="shared" si="15"/>
        <v>2008.760009765625</v>
      </c>
      <c r="CM30" s="1">
        <v>70.779899597167969</v>
      </c>
      <c r="CN30" s="1">
        <v>69.355400085449219</v>
      </c>
      <c r="CO30" s="1">
        <v>77.311897277832031</v>
      </c>
      <c r="CP30" s="1">
        <v>107.05899810791016</v>
      </c>
      <c r="CQ30" s="1">
        <v>140.92599487304688</v>
      </c>
      <c r="CR30" s="1">
        <v>118.16200256347656</v>
      </c>
      <c r="CS30" s="1">
        <v>156.96099853515625</v>
      </c>
      <c r="CT30" s="1">
        <v>142.10600280761719</v>
      </c>
      <c r="CU30" s="1">
        <v>107.02799987792969</v>
      </c>
    </row>
    <row r="31" spans="1:106" x14ac:dyDescent="0.25">
      <c r="A31" s="3" t="s">
        <v>106</v>
      </c>
      <c r="B31" s="3" t="s">
        <v>108</v>
      </c>
      <c r="C31">
        <v>1</v>
      </c>
      <c r="D31">
        <v>3.61</v>
      </c>
      <c r="H31">
        <v>2</v>
      </c>
      <c r="I31">
        <v>1</v>
      </c>
      <c r="J31">
        <f t="shared" si="2"/>
        <v>3</v>
      </c>
      <c r="K31" t="s">
        <v>100</v>
      </c>
      <c r="L31" t="s">
        <v>100</v>
      </c>
      <c r="M31">
        <v>1</v>
      </c>
      <c r="N31">
        <v>0</v>
      </c>
      <c r="P31" s="1">
        <v>988.50897216796875</v>
      </c>
      <c r="Q31" s="1">
        <v>17.817699432373047</v>
      </c>
      <c r="R31" s="1">
        <v>25.517200469970703</v>
      </c>
      <c r="S31" s="1">
        <v>11.256999969482422</v>
      </c>
      <c r="T31" s="1">
        <v>10.860400199890137</v>
      </c>
      <c r="U31" s="1">
        <v>17.893999099731445</v>
      </c>
      <c r="V31" s="1">
        <v>25.758399963378906</v>
      </c>
      <c r="W31" s="1">
        <v>194.22500610351562</v>
      </c>
      <c r="X31" s="1">
        <v>152.60200500488281</v>
      </c>
      <c r="Y31" s="1">
        <v>14.408900260925293</v>
      </c>
      <c r="Z31" s="1">
        <v>-4.2742598801851273E-2</v>
      </c>
      <c r="AA31" s="1">
        <v>7.3375999927520752E-2</v>
      </c>
      <c r="AB31" s="1">
        <v>-0.9963880181312561</v>
      </c>
      <c r="AC31" s="1">
        <v>0.99893701076507568</v>
      </c>
      <c r="AD31" s="1">
        <v>2.0355900749564171E-2</v>
      </c>
      <c r="AE31" s="1">
        <v>-4.1352998465299606E-2</v>
      </c>
      <c r="AF31" s="1">
        <v>1.724809966981411E-2</v>
      </c>
      <c r="AG31" s="1">
        <v>-0.99709701538085938</v>
      </c>
      <c r="AH31" s="1">
        <v>-7.4168100953102112E-2</v>
      </c>
      <c r="AI31" s="1">
        <v>4.9553699493408203</v>
      </c>
      <c r="AJ31" s="1">
        <v>8.5209102630615234</v>
      </c>
      <c r="AK31" s="1">
        <v>13.727299690246582</v>
      </c>
      <c r="AL31" s="1">
        <v>0.45161899924278259</v>
      </c>
      <c r="AM31" s="1">
        <v>0.37514999508857727</v>
      </c>
      <c r="AN31" s="1">
        <v>194.22500610351562</v>
      </c>
      <c r="AO31" s="1">
        <v>152.60200500488281</v>
      </c>
      <c r="AP31" s="1">
        <v>14.408900260925293</v>
      </c>
      <c r="AQ31" s="1">
        <v>0.86488199234008789</v>
      </c>
      <c r="AR31" s="1">
        <v>2350.610107421875</v>
      </c>
      <c r="AT31" s="1">
        <v>991.19598388671875</v>
      </c>
      <c r="AU31" s="1">
        <v>17.911300659179688</v>
      </c>
      <c r="AV31" s="1">
        <v>25.465900421142578</v>
      </c>
      <c r="AW31" s="1">
        <v>11.81190013885498</v>
      </c>
      <c r="AX31" s="1">
        <v>11.518799781799316</v>
      </c>
      <c r="AY31" s="1">
        <v>17.865400314331055</v>
      </c>
      <c r="AZ31" s="1">
        <v>25.847900390625</v>
      </c>
      <c r="BA31" s="1">
        <v>194.36799621582031</v>
      </c>
      <c r="BB31" s="1">
        <v>152.39799499511719</v>
      </c>
      <c r="BC31" s="1">
        <v>14.380900382995605</v>
      </c>
      <c r="BD31" s="1">
        <v>-5.8619000017642975E-2</v>
      </c>
      <c r="BE31" s="1">
        <v>0.10515899956226349</v>
      </c>
      <c r="BF31" s="1">
        <v>-0.99272602796554565</v>
      </c>
      <c r="BG31" s="1">
        <v>0.99817699193954468</v>
      </c>
      <c r="BH31" s="1">
        <v>-8.1417597830295563E-3</v>
      </c>
      <c r="BI31" s="1">
        <v>-5.9803299605846405E-2</v>
      </c>
      <c r="BJ31" s="1">
        <v>-1.4371399767696857E-2</v>
      </c>
      <c r="BK31" s="1">
        <v>-0.99442201852798462</v>
      </c>
      <c r="BL31" s="1">
        <v>-0.1044899970293045</v>
      </c>
      <c r="BM31" s="1">
        <v>5.352869987487793</v>
      </c>
      <c r="BN31" s="1">
        <v>8.5806102752685547</v>
      </c>
      <c r="BO31" s="1">
        <v>13.147899627685547</v>
      </c>
      <c r="BP31" s="1">
        <v>0.4585070013999939</v>
      </c>
      <c r="BQ31" s="1">
        <v>0.39453598856925964</v>
      </c>
      <c r="BR31" s="1">
        <v>194.36799621582031</v>
      </c>
      <c r="BS31" s="1">
        <v>152.39799499511719</v>
      </c>
      <c r="BT31" s="1">
        <v>14.380900382995605</v>
      </c>
      <c r="BU31" s="1">
        <v>0.88613802194595337</v>
      </c>
      <c r="BV31" s="1">
        <v>2447.739990234375</v>
      </c>
      <c r="BW31" s="1"/>
      <c r="BX31" s="1">
        <f t="shared" si="16"/>
        <v>989.85247802734375</v>
      </c>
      <c r="BY31" s="1">
        <f t="shared" si="3"/>
        <v>11.189599990844727</v>
      </c>
      <c r="BZ31" s="1">
        <f t="shared" si="4"/>
        <v>17.87969970703125</v>
      </c>
      <c r="CA31" s="1">
        <f t="shared" si="5"/>
        <v>25.803150177001953</v>
      </c>
      <c r="CB31" s="1">
        <f t="shared" si="6"/>
        <v>5.1541199684143066</v>
      </c>
      <c r="CC31" s="1">
        <f t="shared" si="7"/>
        <v>8.5507602691650391</v>
      </c>
      <c r="CD31" s="1">
        <f t="shared" si="8"/>
        <v>13.437599658966064</v>
      </c>
      <c r="CE31" s="1">
        <f t="shared" si="9"/>
        <v>0.45506300032138824</v>
      </c>
      <c r="CF31" s="1">
        <f t="shared" si="10"/>
        <v>0.38484299182891846</v>
      </c>
      <c r="CG31" s="1">
        <f t="shared" si="11"/>
        <v>194.29650115966797</v>
      </c>
      <c r="CH31" s="1">
        <f t="shared" si="12"/>
        <v>152.5</v>
      </c>
      <c r="CI31" s="1">
        <f t="shared" si="13"/>
        <v>14.394900321960449</v>
      </c>
      <c r="CJ31" s="1">
        <f t="shared" si="14"/>
        <v>0.87551000714302063</v>
      </c>
      <c r="CK31" s="1">
        <f t="shared" si="15"/>
        <v>2399.175048828125</v>
      </c>
      <c r="CM31" s="1">
        <v>61.927700042724609</v>
      </c>
      <c r="CN31" s="1">
        <v>34.136199951171875</v>
      </c>
      <c r="CO31" s="1">
        <v>124.62300109863281</v>
      </c>
      <c r="CP31" s="1">
        <v>169.10400390625</v>
      </c>
      <c r="CQ31" s="1">
        <v>165.62399291992187</v>
      </c>
      <c r="CR31" s="1">
        <v>149.55499267578125</v>
      </c>
    </row>
    <row r="32" spans="1:106" x14ac:dyDescent="0.25">
      <c r="A32" s="3" t="s">
        <v>106</v>
      </c>
      <c r="B32" s="3" t="s">
        <v>108</v>
      </c>
      <c r="C32">
        <v>2</v>
      </c>
      <c r="D32">
        <v>2.27</v>
      </c>
      <c r="H32">
        <v>0</v>
      </c>
      <c r="I32">
        <v>1</v>
      </c>
      <c r="J32">
        <f t="shared" si="2"/>
        <v>1</v>
      </c>
      <c r="K32" t="s">
        <v>100</v>
      </c>
      <c r="L32" t="s">
        <v>100</v>
      </c>
      <c r="M32">
        <v>0</v>
      </c>
      <c r="N32">
        <v>1</v>
      </c>
      <c r="P32" s="1">
        <v>815.802001953125</v>
      </c>
      <c r="Q32" s="1">
        <v>17.764299392700195</v>
      </c>
      <c r="R32" s="1">
        <v>23.113199234008789</v>
      </c>
      <c r="S32" s="1">
        <v>11.922800064086914</v>
      </c>
      <c r="T32" s="1">
        <v>11.632100105285645</v>
      </c>
      <c r="U32" s="1">
        <v>15.774399757385254</v>
      </c>
      <c r="V32" s="1">
        <v>27.253900527954102</v>
      </c>
      <c r="W32" s="1">
        <v>176.69700622558594</v>
      </c>
      <c r="X32" s="1">
        <v>164.21099853515625</v>
      </c>
      <c r="Y32" s="1">
        <v>10.47029972076416</v>
      </c>
      <c r="Z32" s="1">
        <v>-0.15038900077342987</v>
      </c>
      <c r="AA32" s="1">
        <v>-0.16202899813652039</v>
      </c>
      <c r="AB32" s="1">
        <v>-0.97525900602340698</v>
      </c>
      <c r="AC32" s="1">
        <v>0.85937702655792236</v>
      </c>
      <c r="AD32" s="1">
        <v>0.46623900532722473</v>
      </c>
      <c r="AE32" s="1">
        <v>-0.20997999608516693</v>
      </c>
      <c r="AF32" s="1">
        <v>0.48872700333595276</v>
      </c>
      <c r="AG32" s="1">
        <v>-0.86969399452209473</v>
      </c>
      <c r="AH32" s="1">
        <v>6.9126203656196594E-2</v>
      </c>
      <c r="AI32" s="1">
        <v>5.4033098220825195</v>
      </c>
      <c r="AJ32" s="1">
        <v>7.3090701103210449</v>
      </c>
      <c r="AK32" s="1">
        <v>11.696200370788574</v>
      </c>
      <c r="AL32" s="1">
        <v>0.38926699757575989</v>
      </c>
      <c r="AM32" s="1">
        <v>0.4933440089225769</v>
      </c>
      <c r="AN32" s="1">
        <v>176.69700622558594</v>
      </c>
      <c r="AO32" s="1">
        <v>164.21099853515625</v>
      </c>
      <c r="AP32" s="1">
        <v>10.47029972076416</v>
      </c>
      <c r="AQ32" s="1">
        <v>0.8811500072479248</v>
      </c>
      <c r="AR32" s="1">
        <v>1812.280029296875</v>
      </c>
      <c r="AT32" s="1">
        <v>778.7750244140625</v>
      </c>
      <c r="AU32" s="1">
        <v>15.602700233459473</v>
      </c>
      <c r="AV32" s="1">
        <v>21.457399368286133</v>
      </c>
      <c r="AW32" s="1">
        <v>11.899499893188477</v>
      </c>
      <c r="AX32" s="1">
        <v>11.466400146484375</v>
      </c>
      <c r="AY32" s="1">
        <v>15.356900215148926</v>
      </c>
      <c r="AZ32" s="1">
        <v>24.483400344848633</v>
      </c>
      <c r="BA32" s="1">
        <v>176.91700744628906</v>
      </c>
      <c r="BB32" s="1">
        <v>163.697998046875</v>
      </c>
      <c r="BC32" s="1">
        <v>10.360099792480469</v>
      </c>
      <c r="BD32" s="1">
        <v>-0.19342899322509766</v>
      </c>
      <c r="BE32" s="1">
        <v>-0.1779329925775528</v>
      </c>
      <c r="BF32" s="1">
        <v>-0.96484500169754028</v>
      </c>
      <c r="BG32" s="1">
        <v>0.86260700225830078</v>
      </c>
      <c r="BH32" s="1">
        <v>0.43768700957298279</v>
      </c>
      <c r="BI32" s="1">
        <v>-0.2536500096321106</v>
      </c>
      <c r="BJ32" s="1">
        <v>0.46743300557136536</v>
      </c>
      <c r="BK32" s="1">
        <v>-0.88134497404098511</v>
      </c>
      <c r="BL32" s="1">
        <v>6.8824596703052521E-2</v>
      </c>
      <c r="BM32" s="1">
        <v>5.4793701171875</v>
      </c>
      <c r="BN32" s="1">
        <v>7.2412800788879395</v>
      </c>
      <c r="BO32" s="1">
        <v>11.033900260925293</v>
      </c>
      <c r="BP32" s="1">
        <v>0.39452099800109863</v>
      </c>
      <c r="BQ32" s="1">
        <v>0.48159500956535339</v>
      </c>
      <c r="BR32" s="1">
        <v>176.91700744628906</v>
      </c>
      <c r="BS32" s="1">
        <v>163.697998046875</v>
      </c>
      <c r="BT32" s="1">
        <v>10.360099792480469</v>
      </c>
      <c r="BU32" s="1">
        <v>0.91780698299407959</v>
      </c>
      <c r="BV32" s="1">
        <v>1796.8800048828125</v>
      </c>
      <c r="BW32" s="1"/>
      <c r="BX32" s="1">
        <f t="shared" si="16"/>
        <v>797.28851318359375</v>
      </c>
      <c r="BY32" s="1">
        <f t="shared" si="3"/>
        <v>11.54925012588501</v>
      </c>
      <c r="BZ32" s="1">
        <f t="shared" si="4"/>
        <v>15.56564998626709</v>
      </c>
      <c r="CA32" s="1">
        <f t="shared" si="5"/>
        <v>25.868650436401367</v>
      </c>
      <c r="CB32" s="1">
        <f t="shared" si="6"/>
        <v>5.4413399696350098</v>
      </c>
      <c r="CC32" s="1">
        <f t="shared" si="7"/>
        <v>7.2751750946044922</v>
      </c>
      <c r="CD32" s="1">
        <f t="shared" si="8"/>
        <v>11.365050315856934</v>
      </c>
      <c r="CE32" s="1">
        <f t="shared" si="9"/>
        <v>0.39189399778842926</v>
      </c>
      <c r="CF32" s="1">
        <f t="shared" si="10"/>
        <v>0.48746950924396515</v>
      </c>
      <c r="CG32" s="1">
        <f t="shared" si="11"/>
        <v>176.8070068359375</v>
      </c>
      <c r="CH32" s="1">
        <f t="shared" si="12"/>
        <v>163.95449829101562</v>
      </c>
      <c r="CI32" s="1">
        <f t="shared" si="13"/>
        <v>10.415199756622314</v>
      </c>
      <c r="CJ32" s="1">
        <f t="shared" si="14"/>
        <v>0.8994784951210022</v>
      </c>
      <c r="CK32" s="1">
        <f t="shared" si="15"/>
        <v>1804.5800170898437</v>
      </c>
      <c r="CM32" s="1">
        <v>93.284202575683594</v>
      </c>
      <c r="CN32" s="1">
        <v>107.86699676513672</v>
      </c>
      <c r="CO32" s="1">
        <v>125.38500213623047</v>
      </c>
      <c r="CP32" s="1">
        <v>172.62800598144531</v>
      </c>
      <c r="CQ32" s="1">
        <v>111.86399841308594</v>
      </c>
      <c r="CR32" s="1">
        <v>106.07700347900391</v>
      </c>
    </row>
    <row r="33" spans="1:101" x14ac:dyDescent="0.25">
      <c r="A33" s="3" t="s">
        <v>106</v>
      </c>
      <c r="B33" s="3" t="s">
        <v>108</v>
      </c>
      <c r="C33">
        <v>3</v>
      </c>
      <c r="D33">
        <v>4.5</v>
      </c>
      <c r="H33">
        <v>1</v>
      </c>
      <c r="I33">
        <v>1</v>
      </c>
      <c r="J33">
        <f t="shared" si="2"/>
        <v>2</v>
      </c>
      <c r="K33" t="s">
        <v>100</v>
      </c>
      <c r="L33" t="s">
        <v>100</v>
      </c>
      <c r="M33">
        <v>0</v>
      </c>
      <c r="N33">
        <v>1</v>
      </c>
      <c r="O33" s="4" t="s">
        <v>109</v>
      </c>
      <c r="P33" s="1">
        <v>880.5360107421875</v>
      </c>
      <c r="Q33" s="1">
        <v>18.182100296020508</v>
      </c>
      <c r="R33" s="1">
        <v>17.746200561523438</v>
      </c>
      <c r="S33" s="1">
        <v>11.256500244140625</v>
      </c>
      <c r="T33" s="1">
        <v>11.093400001525879</v>
      </c>
      <c r="U33" s="1">
        <v>17.094400405883789</v>
      </c>
      <c r="V33" s="1">
        <v>17.318300247192383</v>
      </c>
      <c r="W33" s="1">
        <v>183.802001953125</v>
      </c>
      <c r="X33" s="1">
        <v>187.21400451660156</v>
      </c>
      <c r="Y33" s="1">
        <v>17.998199462890625</v>
      </c>
      <c r="Z33" s="1">
        <v>0.14667500555515289</v>
      </c>
      <c r="AA33" s="1">
        <v>-8.6221098899841309E-2</v>
      </c>
      <c r="AB33" s="1">
        <v>0.98541998863220215</v>
      </c>
      <c r="AC33" s="1">
        <v>0.79287302494049072</v>
      </c>
      <c r="AD33" s="1">
        <v>-0.58541500568389893</v>
      </c>
      <c r="AE33" s="1">
        <v>-0.16923700273036957</v>
      </c>
      <c r="AF33" s="1">
        <v>0.59147101640701294</v>
      </c>
      <c r="AG33" s="1">
        <v>0.80613601207733154</v>
      </c>
      <c r="AH33" s="1">
        <v>-1.7503200098872185E-2</v>
      </c>
      <c r="AI33" s="1">
        <v>5.4774298667907715</v>
      </c>
      <c r="AJ33" s="1">
        <v>8.7966899871826172</v>
      </c>
      <c r="AK33" s="1">
        <v>9.2400102615356445</v>
      </c>
      <c r="AL33" s="1">
        <v>0.60031497478485107</v>
      </c>
      <c r="AM33" s="1">
        <v>0.20737800002098083</v>
      </c>
      <c r="AN33" s="1">
        <v>183.802001953125</v>
      </c>
      <c r="AO33" s="1">
        <v>187.21400451660156</v>
      </c>
      <c r="AP33" s="1">
        <v>17.998199462890625</v>
      </c>
      <c r="AQ33" s="1">
        <v>0.83074098825454712</v>
      </c>
      <c r="AR33" s="1">
        <v>1860.3399658203125</v>
      </c>
      <c r="AS33" s="4" t="s">
        <v>110</v>
      </c>
      <c r="AT33" s="1">
        <v>1159.3599853515625</v>
      </c>
      <c r="AU33" s="1">
        <v>20.653900146484375</v>
      </c>
      <c r="AV33" s="1">
        <v>25.24530029296875</v>
      </c>
      <c r="AW33" s="1">
        <v>15.442099571228027</v>
      </c>
      <c r="AX33" s="1">
        <v>15.283300399780273</v>
      </c>
      <c r="AY33" s="1">
        <v>20.523199081420898</v>
      </c>
      <c r="AZ33" s="1">
        <v>25.494199752807617</v>
      </c>
      <c r="BA33" s="1">
        <v>183.83999633789062</v>
      </c>
      <c r="BB33" s="1">
        <v>186.9320068359375</v>
      </c>
      <c r="BC33" s="1">
        <v>18.245399475097656</v>
      </c>
      <c r="BD33" s="1">
        <v>0.22915400564670563</v>
      </c>
      <c r="BE33" s="1">
        <v>4.9676500260829926E-2</v>
      </c>
      <c r="BF33" s="1">
        <v>0.97212201356887817</v>
      </c>
      <c r="BG33" s="1">
        <v>-0.96797502040863037</v>
      </c>
      <c r="BH33" s="1">
        <v>0.11682499945163727</v>
      </c>
      <c r="BI33" s="1">
        <v>0.22220699489116669</v>
      </c>
      <c r="BJ33" s="1">
        <v>-0.10252899676561356</v>
      </c>
      <c r="BK33" s="1">
        <v>-0.99190902709960938</v>
      </c>
      <c r="BL33" s="1">
        <v>7.4856497347354889E-2</v>
      </c>
      <c r="BM33" s="1">
        <v>7.3158302307128906</v>
      </c>
      <c r="BN33" s="1">
        <v>9.6981296539306641</v>
      </c>
      <c r="BO33" s="1">
        <v>11.461199760437012</v>
      </c>
      <c r="BP33" s="1">
        <v>0.43821901082992554</v>
      </c>
      <c r="BQ33" s="1">
        <v>0.31790199875831604</v>
      </c>
      <c r="BR33" s="1">
        <v>183.83999633789062</v>
      </c>
      <c r="BS33" s="1">
        <v>186.9320068359375</v>
      </c>
      <c r="BT33" s="1">
        <v>18.245399475097656</v>
      </c>
      <c r="BU33" s="1">
        <v>0.92331498861312866</v>
      </c>
      <c r="BV33" s="1">
        <v>3293.280029296875</v>
      </c>
      <c r="BW33" s="1"/>
      <c r="BX33" s="1">
        <v>1159.3599853515625</v>
      </c>
      <c r="BY33" s="1">
        <v>15.283300399780273</v>
      </c>
      <c r="BZ33" s="1">
        <v>20.523199081420898</v>
      </c>
      <c r="CA33" s="1">
        <v>25.494199752807617</v>
      </c>
      <c r="CB33" s="1">
        <v>7.3158302307128906</v>
      </c>
      <c r="CC33" s="1">
        <v>9.6981296539306641</v>
      </c>
      <c r="CD33" s="1">
        <v>11.461199760437012</v>
      </c>
      <c r="CE33" s="1">
        <v>0.43821901082992554</v>
      </c>
      <c r="CF33" s="1">
        <v>0.31790199875831604</v>
      </c>
      <c r="CG33" s="1">
        <v>183.83999633789062</v>
      </c>
      <c r="CH33" s="1">
        <v>186.9320068359375</v>
      </c>
      <c r="CI33" s="1">
        <v>18.245399475097656</v>
      </c>
      <c r="CJ33" s="1">
        <v>0.92331498861312866</v>
      </c>
      <c r="CK33" s="1">
        <v>3293.280029296875</v>
      </c>
      <c r="CM33" s="1">
        <v>64.421798706054687</v>
      </c>
      <c r="CN33" s="1">
        <v>70.978897094726563</v>
      </c>
      <c r="CO33" s="1">
        <v>35.943901062011719</v>
      </c>
      <c r="CP33" s="1">
        <v>106.55899810791016</v>
      </c>
      <c r="CQ33" s="1">
        <v>115.5989990234375</v>
      </c>
      <c r="CR33" s="1">
        <v>140.13200378417969</v>
      </c>
      <c r="CS33" s="1">
        <v>172.76899719238281</v>
      </c>
      <c r="CT33" s="1">
        <v>151.82400512695312</v>
      </c>
      <c r="CU33" s="1">
        <v>155.16700744628906</v>
      </c>
      <c r="CV33" s="1">
        <v>133.95899963378906</v>
      </c>
      <c r="CW33" s="1">
        <v>97.228797912597656</v>
      </c>
    </row>
    <row r="34" spans="1:101" x14ac:dyDescent="0.25">
      <c r="A34" s="3" t="s">
        <v>106</v>
      </c>
      <c r="B34" s="3" t="s">
        <v>111</v>
      </c>
      <c r="C34">
        <v>1</v>
      </c>
      <c r="D34">
        <v>3.2</v>
      </c>
      <c r="H34">
        <v>0</v>
      </c>
      <c r="I34">
        <v>2</v>
      </c>
      <c r="J34">
        <f t="shared" si="2"/>
        <v>2</v>
      </c>
      <c r="K34" t="s">
        <v>100</v>
      </c>
      <c r="L34" t="s">
        <v>100</v>
      </c>
      <c r="M34">
        <v>0</v>
      </c>
      <c r="N34">
        <v>0</v>
      </c>
      <c r="P34" s="1">
        <v>960.166015625</v>
      </c>
      <c r="Q34" s="1">
        <v>19.249700546264648</v>
      </c>
      <c r="R34" s="1">
        <v>18.687799453735352</v>
      </c>
      <c r="S34" s="1">
        <v>17.1156005859375</v>
      </c>
      <c r="T34" s="1">
        <v>15.500100135803223</v>
      </c>
      <c r="U34" s="1">
        <v>17.997299194335938</v>
      </c>
      <c r="V34" s="1">
        <v>22.715700149536133</v>
      </c>
      <c r="W34" s="1">
        <v>211.96299743652344</v>
      </c>
      <c r="X34" s="1">
        <v>164.28199768066406</v>
      </c>
      <c r="Y34" s="1">
        <v>12.025300025939941</v>
      </c>
      <c r="Z34" s="1">
        <v>0.36540201306343079</v>
      </c>
      <c r="AA34" s="1">
        <v>0.50719302892684937</v>
      </c>
      <c r="AB34" s="1">
        <v>-0.7805359959602356</v>
      </c>
      <c r="AC34" s="1">
        <v>0.71520102024078369</v>
      </c>
      <c r="AD34" s="1">
        <v>0.38372400403022766</v>
      </c>
      <c r="AE34" s="1">
        <v>0.5841599702835083</v>
      </c>
      <c r="AF34" s="1">
        <v>0.59579199552536011</v>
      </c>
      <c r="AG34" s="1">
        <v>-0.77169400453567505</v>
      </c>
      <c r="AH34" s="1">
        <v>-0.2225320041179657</v>
      </c>
      <c r="AI34" s="1">
        <v>7.5274901390075684</v>
      </c>
      <c r="AJ34" s="1">
        <v>8.4503498077392578</v>
      </c>
      <c r="AK34" s="1">
        <v>10.19279956817627</v>
      </c>
      <c r="AL34" s="1">
        <v>0.28802299499511719</v>
      </c>
      <c r="AM34" s="1">
        <v>0.33947101235389709</v>
      </c>
      <c r="AN34" s="1">
        <v>211.96299743652344</v>
      </c>
      <c r="AO34" s="1">
        <v>164.28199768066406</v>
      </c>
      <c r="AP34" s="1">
        <v>12.025300025939941</v>
      </c>
      <c r="AQ34" s="1">
        <v>0.92608398199081421</v>
      </c>
      <c r="AR34" s="1">
        <v>2493.27001953125</v>
      </c>
      <c r="AT34" s="1">
        <v>848.3170166015625</v>
      </c>
      <c r="AU34" s="1">
        <v>18.219100952148438</v>
      </c>
      <c r="AV34" s="1">
        <v>18.193399429321289</v>
      </c>
      <c r="AW34" s="1">
        <v>15.285699844360352</v>
      </c>
      <c r="AX34" s="1">
        <v>14.744899749755859</v>
      </c>
      <c r="AY34" s="1">
        <v>16.937999725341797</v>
      </c>
      <c r="AZ34" s="1">
        <v>22.286100387573242</v>
      </c>
      <c r="BA34" s="1">
        <v>212.02900695800781</v>
      </c>
      <c r="BB34" s="1">
        <v>164.30499267578125</v>
      </c>
      <c r="BC34" s="1">
        <v>12.014499664306641</v>
      </c>
      <c r="BD34" s="1">
        <v>-0.19975399971008301</v>
      </c>
      <c r="BE34" s="1">
        <v>-0.33530199527740479</v>
      </c>
      <c r="BF34" s="1">
        <v>0.92069000005722046</v>
      </c>
      <c r="BG34" s="1">
        <v>0.75732898712158203</v>
      </c>
      <c r="BH34" s="1">
        <v>0.5433800220489502</v>
      </c>
      <c r="BI34" s="1">
        <v>0.362201988697052</v>
      </c>
      <c r="BJ34" s="1">
        <v>-0.62173199653625488</v>
      </c>
      <c r="BK34" s="1">
        <v>0.76961702108383179</v>
      </c>
      <c r="BL34" s="1">
        <v>0.14539200067520142</v>
      </c>
      <c r="BM34" s="1">
        <v>6.981450080871582</v>
      </c>
      <c r="BN34" s="1">
        <v>7.8673200607299805</v>
      </c>
      <c r="BO34" s="1">
        <v>9.7066001892089844</v>
      </c>
      <c r="BP34" s="1">
        <v>0.29780998826026917</v>
      </c>
      <c r="BQ34" s="1">
        <v>0.3637860119342804</v>
      </c>
      <c r="BR34" s="1">
        <v>212.02900695800781</v>
      </c>
      <c r="BS34" s="1">
        <v>164.30499267578125</v>
      </c>
      <c r="BT34" s="1">
        <v>12.014499664306641</v>
      </c>
      <c r="BU34" s="1">
        <v>0.92949897050857544</v>
      </c>
      <c r="BV34" s="1">
        <v>2082.02001953125</v>
      </c>
      <c r="BW34" s="1"/>
      <c r="BX34" s="1">
        <f t="shared" si="16"/>
        <v>904.24151611328125</v>
      </c>
      <c r="BY34" s="1">
        <f t="shared" ref="BY34:CA37" si="17">(T34+AX34)/2</f>
        <v>15.122499942779541</v>
      </c>
      <c r="BZ34" s="1">
        <f t="shared" si="17"/>
        <v>17.467649459838867</v>
      </c>
      <c r="CA34" s="1">
        <f t="shared" si="17"/>
        <v>22.500900268554687</v>
      </c>
      <c r="CB34" s="1">
        <f t="shared" ref="CB34:CK37" si="18">(AI34+BM34)/2</f>
        <v>7.2544701099395752</v>
      </c>
      <c r="CC34" s="1">
        <f t="shared" si="18"/>
        <v>8.1588349342346191</v>
      </c>
      <c r="CD34" s="1">
        <f t="shared" si="18"/>
        <v>9.949699878692627</v>
      </c>
      <c r="CE34" s="1">
        <f t="shared" si="18"/>
        <v>0.29291649162769318</v>
      </c>
      <c r="CF34" s="1">
        <f t="shared" si="18"/>
        <v>0.35162851214408875</v>
      </c>
      <c r="CG34" s="1">
        <f t="shared" si="18"/>
        <v>211.99600219726562</v>
      </c>
      <c r="CH34" s="1">
        <f t="shared" si="18"/>
        <v>164.29349517822266</v>
      </c>
      <c r="CI34" s="1">
        <f t="shared" si="18"/>
        <v>12.019899845123291</v>
      </c>
      <c r="CJ34" s="1">
        <f t="shared" si="18"/>
        <v>0.92779147624969482</v>
      </c>
      <c r="CK34" s="1">
        <f t="shared" si="18"/>
        <v>2287.64501953125</v>
      </c>
      <c r="CM34" s="1">
        <v>97.503799438476563</v>
      </c>
      <c r="CN34" s="1">
        <v>130.10099792480469</v>
      </c>
      <c r="CO34" s="1">
        <v>144.98599243164062</v>
      </c>
      <c r="CP34" s="1">
        <v>173.26800537109375</v>
      </c>
      <c r="CQ34" s="1">
        <v>151.35499572753906</v>
      </c>
      <c r="CR34" s="1">
        <v>120.04299926757812</v>
      </c>
    </row>
    <row r="35" spans="1:101" x14ac:dyDescent="0.25">
      <c r="A35" s="3" t="s">
        <v>106</v>
      </c>
      <c r="B35" s="3" t="s">
        <v>111</v>
      </c>
      <c r="C35">
        <v>2</v>
      </c>
      <c r="D35">
        <v>5.07</v>
      </c>
      <c r="H35">
        <v>1</v>
      </c>
      <c r="I35">
        <v>2</v>
      </c>
      <c r="J35">
        <f t="shared" si="2"/>
        <v>3</v>
      </c>
      <c r="K35" t="s">
        <v>100</v>
      </c>
      <c r="L35" t="s">
        <v>100</v>
      </c>
      <c r="M35">
        <v>1</v>
      </c>
      <c r="N35">
        <v>0</v>
      </c>
      <c r="P35" s="1">
        <v>1238.9599609375</v>
      </c>
      <c r="Q35" s="1">
        <v>21.735799789428711</v>
      </c>
      <c r="R35" s="1">
        <v>23.927999496459961</v>
      </c>
      <c r="S35" s="1">
        <v>19.215700149536133</v>
      </c>
      <c r="T35" s="1">
        <v>15.870800018310547</v>
      </c>
      <c r="U35" s="1">
        <v>21.137199401855469</v>
      </c>
      <c r="V35" s="1">
        <v>27.46619987487793</v>
      </c>
      <c r="W35" s="1">
        <v>172.99699401855469</v>
      </c>
      <c r="X35" s="1">
        <v>222.69700622558594</v>
      </c>
      <c r="Y35" s="1">
        <v>17.683399200439453</v>
      </c>
      <c r="Z35" s="1">
        <v>-8.5687696933746338E-2</v>
      </c>
      <c r="AA35" s="1">
        <v>0.43441000580787659</v>
      </c>
      <c r="AB35" s="1">
        <v>0.89662998914718628</v>
      </c>
      <c r="AC35" s="1">
        <v>0.99623298645019531</v>
      </c>
      <c r="AD35" s="1">
        <v>4.9415800720453262E-2</v>
      </c>
      <c r="AE35" s="1">
        <v>7.1264803409576416E-2</v>
      </c>
      <c r="AF35" s="1">
        <v>-1.334960013628006E-2</v>
      </c>
      <c r="AG35" s="1">
        <v>0.89935898780822754</v>
      </c>
      <c r="AH35" s="1">
        <v>-0.43700700998306274</v>
      </c>
      <c r="AI35" s="1">
        <v>7.4039797782897949</v>
      </c>
      <c r="AJ35" s="1">
        <v>9.8395395278930664</v>
      </c>
      <c r="AK35" s="1">
        <v>12.922800064086914</v>
      </c>
      <c r="AL35" s="1">
        <v>0.42894399166107178</v>
      </c>
      <c r="AM35" s="1">
        <v>0.39477398991584778</v>
      </c>
      <c r="AN35" s="1">
        <v>172.99699401855469</v>
      </c>
      <c r="AO35" s="1">
        <v>222.69700622558594</v>
      </c>
      <c r="AP35" s="1">
        <v>17.683399200439453</v>
      </c>
      <c r="AQ35" s="1">
        <v>0.87396901845932007</v>
      </c>
      <c r="AR35" s="1">
        <v>3350.4599609375</v>
      </c>
      <c r="AT35" s="1">
        <v>1036.4100341796875</v>
      </c>
      <c r="AU35" s="1">
        <v>20.602899551391602</v>
      </c>
      <c r="AV35" s="1">
        <v>22.29170036315918</v>
      </c>
      <c r="AW35" s="1">
        <v>16.785999298095703</v>
      </c>
      <c r="AX35" s="1">
        <v>13.143699645996094</v>
      </c>
      <c r="AY35" s="1">
        <v>20.739999771118164</v>
      </c>
      <c r="AZ35" s="1">
        <v>24.324300765991211</v>
      </c>
      <c r="BA35" s="1">
        <v>173.20199584960937</v>
      </c>
      <c r="BB35" s="1">
        <v>222.68600463867187</v>
      </c>
      <c r="BC35" s="1">
        <v>17.835300445556641</v>
      </c>
      <c r="BD35" s="1">
        <v>-8.7001502513885498E-2</v>
      </c>
      <c r="BE35" s="1">
        <v>0.40022900700569153</v>
      </c>
      <c r="BF35" s="1">
        <v>0.91227602958679199</v>
      </c>
      <c r="BG35" s="1">
        <v>0.99483597278594971</v>
      </c>
      <c r="BH35" s="1">
        <v>-1.3139800168573856E-2</v>
      </c>
      <c r="BI35" s="1">
        <v>0.10063999891281128</v>
      </c>
      <c r="BJ35" s="1">
        <v>5.226609855890274E-2</v>
      </c>
      <c r="BK35" s="1">
        <v>0.91632097959518433</v>
      </c>
      <c r="BL35" s="1">
        <v>-0.39701899886131287</v>
      </c>
      <c r="BM35" s="1">
        <v>6.2993898391723633</v>
      </c>
      <c r="BN35" s="1">
        <v>9.1480703353881836</v>
      </c>
      <c r="BO35" s="1">
        <v>12.201399803161621</v>
      </c>
      <c r="BP35" s="1">
        <v>0.47409099340438843</v>
      </c>
      <c r="BQ35" s="1">
        <v>0.37676098942756653</v>
      </c>
      <c r="BR35" s="1">
        <v>173.20199584960937</v>
      </c>
      <c r="BS35" s="1">
        <v>222.68600463867187</v>
      </c>
      <c r="BT35" s="1">
        <v>17.835300445556641</v>
      </c>
      <c r="BU35" s="1">
        <v>0.87590199708938599</v>
      </c>
      <c r="BV35" s="1">
        <v>2571.889892578125</v>
      </c>
      <c r="BW35" s="1"/>
      <c r="BX35" s="1">
        <f t="shared" si="16"/>
        <v>1137.6849975585937</v>
      </c>
      <c r="BY35" s="1">
        <f t="shared" si="17"/>
        <v>14.50724983215332</v>
      </c>
      <c r="BZ35" s="1">
        <f t="shared" si="17"/>
        <v>20.938599586486816</v>
      </c>
      <c r="CA35" s="1">
        <f t="shared" si="17"/>
        <v>25.89525032043457</v>
      </c>
      <c r="CB35" s="1">
        <f t="shared" si="18"/>
        <v>6.8516848087310791</v>
      </c>
      <c r="CC35" s="1">
        <f t="shared" si="18"/>
        <v>9.493804931640625</v>
      </c>
      <c r="CD35" s="1">
        <f t="shared" si="18"/>
        <v>12.562099933624268</v>
      </c>
      <c r="CE35" s="1">
        <f t="shared" si="18"/>
        <v>0.4515174925327301</v>
      </c>
      <c r="CF35" s="1">
        <f t="shared" si="18"/>
        <v>0.38576748967170715</v>
      </c>
      <c r="CG35" s="1">
        <f t="shared" si="18"/>
        <v>173.09949493408203</v>
      </c>
      <c r="CH35" s="1">
        <f t="shared" si="18"/>
        <v>222.69150543212891</v>
      </c>
      <c r="CI35" s="1">
        <f t="shared" si="18"/>
        <v>17.759349822998047</v>
      </c>
      <c r="CJ35" s="1">
        <f t="shared" si="18"/>
        <v>0.87493550777435303</v>
      </c>
      <c r="CK35" s="1">
        <f t="shared" si="18"/>
        <v>2961.1749267578125</v>
      </c>
      <c r="CM35" s="1">
        <v>36.742599487304687</v>
      </c>
      <c r="CN35" s="1">
        <v>112.15399932861328</v>
      </c>
      <c r="CO35" s="1">
        <v>121.06099700927734</v>
      </c>
      <c r="CP35" s="1">
        <v>101.27300262451172</v>
      </c>
      <c r="CQ35" s="1">
        <v>115.13700103759766</v>
      </c>
      <c r="CR35" s="1">
        <v>162.55000305175781</v>
      </c>
    </row>
    <row r="36" spans="1:101" x14ac:dyDescent="0.25">
      <c r="A36" s="3" t="s">
        <v>106</v>
      </c>
      <c r="B36" s="3" t="s">
        <v>111</v>
      </c>
      <c r="C36">
        <v>3</v>
      </c>
      <c r="D36">
        <v>4.47</v>
      </c>
      <c r="H36">
        <v>2</v>
      </c>
      <c r="I36">
        <v>2</v>
      </c>
      <c r="J36">
        <f t="shared" si="2"/>
        <v>4</v>
      </c>
      <c r="K36" t="s">
        <v>100</v>
      </c>
      <c r="L36" t="s">
        <v>100</v>
      </c>
      <c r="M36">
        <v>0</v>
      </c>
      <c r="N36">
        <v>1</v>
      </c>
      <c r="P36" s="1">
        <v>776.82098388671875</v>
      </c>
      <c r="Q36" s="1">
        <v>14.694700241088867</v>
      </c>
      <c r="R36" s="1">
        <v>22.333200454711914</v>
      </c>
      <c r="S36" s="1">
        <v>13.371399879455566</v>
      </c>
      <c r="T36" s="1">
        <v>12.29580020904541</v>
      </c>
      <c r="U36" s="1">
        <v>13.67549991607666</v>
      </c>
      <c r="V36" s="1">
        <v>22.080099105834961</v>
      </c>
      <c r="W36" s="1">
        <v>169.22599792480469</v>
      </c>
      <c r="X36" s="1">
        <v>257.25201416015625</v>
      </c>
      <c r="Y36" s="1">
        <v>19.890399932861328</v>
      </c>
      <c r="Z36" s="1">
        <v>0.71644097566604614</v>
      </c>
      <c r="AA36" s="1">
        <v>-0.24090099334716797</v>
      </c>
      <c r="AB36" s="1">
        <v>0.6547359824180603</v>
      </c>
      <c r="AC36" s="1">
        <v>0.64193600416183472</v>
      </c>
      <c r="AD36" s="1">
        <v>-0.13986200094223022</v>
      </c>
      <c r="AE36" s="1">
        <v>-0.75389397144317627</v>
      </c>
      <c r="AF36" s="1">
        <v>0.27318599820137024</v>
      </c>
      <c r="AG36" s="1">
        <v>0.96041899919509888</v>
      </c>
      <c r="AH36" s="1">
        <v>5.4439999163150787E-2</v>
      </c>
      <c r="AI36" s="1">
        <v>6.0206699371337891</v>
      </c>
      <c r="AJ36" s="1">
        <v>6.9175701141357422</v>
      </c>
      <c r="AK36" s="1">
        <v>10.876199722290039</v>
      </c>
      <c r="AL36" s="1">
        <v>0.32468500733375549</v>
      </c>
      <c r="AM36" s="1">
        <v>0.5555880069732666</v>
      </c>
      <c r="AN36" s="1">
        <v>169.22599792480469</v>
      </c>
      <c r="AO36" s="1">
        <v>257.25201416015625</v>
      </c>
      <c r="AP36" s="1">
        <v>19.890399932861328</v>
      </c>
      <c r="AQ36" s="1">
        <v>0.93274199962615967</v>
      </c>
      <c r="AR36" s="1">
        <v>1833.989990234375</v>
      </c>
      <c r="AT36" s="1">
        <v>973.3909912109375</v>
      </c>
      <c r="AU36" s="1">
        <v>16.480899810791016</v>
      </c>
      <c r="AV36" s="1">
        <v>23.817499160766602</v>
      </c>
      <c r="AW36" s="1">
        <v>15.524600028991699</v>
      </c>
      <c r="AX36" s="1">
        <v>14.902199745178223</v>
      </c>
      <c r="AY36" s="1">
        <v>15.86400032043457</v>
      </c>
      <c r="AZ36" s="1">
        <v>24.026599884033203</v>
      </c>
      <c r="BA36" s="1">
        <v>169.13400268554687</v>
      </c>
      <c r="BB36" s="1">
        <v>257.18701171875</v>
      </c>
      <c r="BC36" s="1">
        <v>19.976999282836914</v>
      </c>
      <c r="BD36" s="1">
        <v>0.85798501968383789</v>
      </c>
      <c r="BE36" s="1">
        <v>-0.24719500541687012</v>
      </c>
      <c r="BF36" s="1">
        <v>0.45028498768806458</v>
      </c>
      <c r="BG36" s="1">
        <v>-0.42934000492095947</v>
      </c>
      <c r="BH36" s="1">
        <v>0.13615399599075317</v>
      </c>
      <c r="BI36" s="1">
        <v>0.89282101392745972</v>
      </c>
      <c r="BJ36" s="1">
        <v>0.28200900554656982</v>
      </c>
      <c r="BK36" s="1">
        <v>0.95935201644897461</v>
      </c>
      <c r="BL36" s="1">
        <v>-1.0687200352549553E-2</v>
      </c>
      <c r="BM36" s="1">
        <v>6.7983999252319336</v>
      </c>
      <c r="BN36" s="1">
        <v>7.6433501243591309</v>
      </c>
      <c r="BO36" s="1">
        <v>11.987199783325195</v>
      </c>
      <c r="BP36" s="1">
        <v>0.31370601058006287</v>
      </c>
      <c r="BQ36" s="1">
        <v>0.56173700094223022</v>
      </c>
      <c r="BR36" s="1">
        <v>169.13400268554687</v>
      </c>
      <c r="BS36" s="1">
        <v>257.18701171875</v>
      </c>
      <c r="BT36" s="1">
        <v>19.976999282836914</v>
      </c>
      <c r="BU36" s="1">
        <v>0.9242510199546814</v>
      </c>
      <c r="BV36" s="1">
        <v>2537.39990234375</v>
      </c>
      <c r="BW36" s="1"/>
      <c r="BX36" s="1">
        <f>(P36+AT36)/2</f>
        <v>875.10598754882812</v>
      </c>
      <c r="BY36" s="1">
        <f t="shared" si="17"/>
        <v>13.598999977111816</v>
      </c>
      <c r="BZ36" s="1">
        <f t="shared" si="17"/>
        <v>14.769750118255615</v>
      </c>
      <c r="CA36" s="1">
        <f t="shared" si="17"/>
        <v>23.053349494934082</v>
      </c>
      <c r="CB36" s="1">
        <f t="shared" si="18"/>
        <v>6.4095349311828613</v>
      </c>
      <c r="CC36" s="1">
        <f t="shared" si="18"/>
        <v>7.2804601192474365</v>
      </c>
      <c r="CD36" s="1">
        <f t="shared" si="18"/>
        <v>11.431699752807617</v>
      </c>
      <c r="CE36" s="1">
        <f t="shared" si="18"/>
        <v>0.31919550895690918</v>
      </c>
      <c r="CF36" s="1">
        <f t="shared" si="18"/>
        <v>0.55866250395774841</v>
      </c>
      <c r="CG36" s="1">
        <f t="shared" si="18"/>
        <v>169.18000030517578</v>
      </c>
      <c r="CH36" s="1">
        <f t="shared" si="18"/>
        <v>257.21951293945312</v>
      </c>
      <c r="CI36" s="1">
        <f t="shared" si="18"/>
        <v>19.933699607849121</v>
      </c>
      <c r="CJ36" s="1">
        <f t="shared" si="18"/>
        <v>0.92849650979042053</v>
      </c>
      <c r="CK36" s="1">
        <f t="shared" si="18"/>
        <v>2185.6949462890625</v>
      </c>
      <c r="CM36" s="1">
        <v>89.205101013183594</v>
      </c>
      <c r="CN36" s="1">
        <v>74.353599548339844</v>
      </c>
      <c r="CO36" s="1">
        <v>89.337997436523438</v>
      </c>
      <c r="CP36" s="1">
        <v>123.31199645996094</v>
      </c>
      <c r="CQ36" s="1">
        <v>115.39700317382812</v>
      </c>
      <c r="CR36" s="1">
        <v>132.04100036621094</v>
      </c>
      <c r="CS36" s="1">
        <v>179.03700256347656</v>
      </c>
      <c r="CT36" s="1">
        <v>134.24600219726562</v>
      </c>
      <c r="CU36" s="1">
        <v>70.821701049804687</v>
      </c>
      <c r="CV36" s="1">
        <v>114.17800140380859</v>
      </c>
    </row>
    <row r="37" spans="1:101" x14ac:dyDescent="0.25">
      <c r="A37" s="3" t="s">
        <v>106</v>
      </c>
      <c r="B37" s="3" t="s">
        <v>111</v>
      </c>
      <c r="C37">
        <v>4</v>
      </c>
      <c r="D37">
        <v>2.2799999999999998</v>
      </c>
      <c r="H37">
        <v>0</v>
      </c>
      <c r="I37">
        <v>0</v>
      </c>
      <c r="J37">
        <f>H37+I37</f>
        <v>0</v>
      </c>
      <c r="K37" t="s">
        <v>100</v>
      </c>
      <c r="L37" t="s">
        <v>100</v>
      </c>
      <c r="M37">
        <v>0</v>
      </c>
      <c r="N37">
        <v>0</v>
      </c>
      <c r="P37" s="1">
        <v>885.3909912109375</v>
      </c>
      <c r="Q37" s="1">
        <v>16.996200561523438</v>
      </c>
      <c r="R37" s="1">
        <v>19.357500076293945</v>
      </c>
      <c r="S37" s="1">
        <v>17.179599761962891</v>
      </c>
      <c r="T37" s="1">
        <v>13.660300254821777</v>
      </c>
      <c r="U37" s="1">
        <v>16.89940071105957</v>
      </c>
      <c r="V37" s="1">
        <v>22.825599670410156</v>
      </c>
      <c r="W37" s="1">
        <v>159.23800659179687</v>
      </c>
      <c r="X37" s="1">
        <v>203.6719970703125</v>
      </c>
      <c r="Y37" s="1">
        <v>41.279201507568359</v>
      </c>
      <c r="Z37" s="1">
        <v>0.70174700021743774</v>
      </c>
      <c r="AA37" s="1">
        <v>0.71167498826980591</v>
      </c>
      <c r="AB37" s="1">
        <v>-3.2724801450967789E-2</v>
      </c>
      <c r="AC37" s="1">
        <v>6.9984301924705505E-2</v>
      </c>
      <c r="AD37" s="1">
        <v>-0.11457400023937225</v>
      </c>
      <c r="AE37" s="1">
        <v>-0.99094599485397339</v>
      </c>
      <c r="AF37" s="1">
        <v>0.7089809775352478</v>
      </c>
      <c r="AG37" s="1">
        <v>-0.69310301542282104</v>
      </c>
      <c r="AH37" s="1">
        <v>0.13020800054073334</v>
      </c>
      <c r="AI37" s="1">
        <v>6.7932701110839844</v>
      </c>
      <c r="AJ37" s="1">
        <v>8.3283700942993164</v>
      </c>
      <c r="AK37" s="1">
        <v>9.9668397903442383</v>
      </c>
      <c r="AL37" s="1">
        <v>0.37241798639297485</v>
      </c>
      <c r="AM37" s="1">
        <v>0.33447599411010742</v>
      </c>
      <c r="AN37" s="1">
        <v>159.23800659179687</v>
      </c>
      <c r="AO37" s="1">
        <v>203.6719970703125</v>
      </c>
      <c r="AP37" s="1">
        <v>41.279201507568359</v>
      </c>
      <c r="AQ37" s="1">
        <v>0.95183998346328735</v>
      </c>
      <c r="AR37" s="1">
        <v>2300.5</v>
      </c>
      <c r="AT37" s="1">
        <v>952.45501708984375</v>
      </c>
      <c r="AU37" s="1">
        <v>18.072399139404297</v>
      </c>
      <c r="AV37" s="1">
        <v>19.777299880981445</v>
      </c>
      <c r="AW37" s="1">
        <v>17.065399169921875</v>
      </c>
      <c r="AX37" s="1">
        <v>14.029399871826172</v>
      </c>
      <c r="AY37" s="1">
        <v>17.141899108886719</v>
      </c>
      <c r="AZ37" s="1">
        <v>24.707599639892578</v>
      </c>
      <c r="BA37" s="1">
        <v>159.20799255371094</v>
      </c>
      <c r="BB37" s="1">
        <v>203.59800720214844</v>
      </c>
      <c r="BC37" s="1">
        <v>41.239700317382812</v>
      </c>
      <c r="BD37" s="1">
        <v>0.71783500909805298</v>
      </c>
      <c r="BE37" s="1">
        <v>0.69353997707366943</v>
      </c>
      <c r="BF37" s="1">
        <v>-6.0955800116062164E-2</v>
      </c>
      <c r="BG37" s="1">
        <v>-1.7653500661253929E-2</v>
      </c>
      <c r="BH37" s="1">
        <v>-6.9393396377563477E-2</v>
      </c>
      <c r="BI37" s="1">
        <v>-0.99743300676345825</v>
      </c>
      <c r="BJ37" s="1">
        <v>0.69598901271820068</v>
      </c>
      <c r="BK37" s="1">
        <v>-0.71706897020339966</v>
      </c>
      <c r="BL37" s="1">
        <v>3.7569601088762283E-2</v>
      </c>
      <c r="BM37" s="1">
        <v>6.9123802185058594</v>
      </c>
      <c r="BN37" s="1">
        <v>8.3317804336547852</v>
      </c>
      <c r="BO37" s="1">
        <v>10.661199569702148</v>
      </c>
      <c r="BP37" s="1">
        <v>0.36251100897789001</v>
      </c>
      <c r="BQ37" s="1">
        <v>0.3949970006942749</v>
      </c>
      <c r="BR37" s="1">
        <v>159.20799255371094</v>
      </c>
      <c r="BS37" s="1">
        <v>203.59800720214844</v>
      </c>
      <c r="BT37" s="1">
        <v>41.239700317382812</v>
      </c>
      <c r="BU37" s="1">
        <v>0.92825502157211304</v>
      </c>
      <c r="BV37" s="1">
        <v>2471.9599609375</v>
      </c>
      <c r="BW37" s="1"/>
      <c r="BX37" s="1">
        <f>(P37+AT37)/2</f>
        <v>918.92300415039062</v>
      </c>
      <c r="BY37" s="1">
        <f t="shared" si="17"/>
        <v>13.844850063323975</v>
      </c>
      <c r="BZ37" s="1">
        <f t="shared" si="17"/>
        <v>17.020649909973145</v>
      </c>
      <c r="CA37" s="1">
        <f t="shared" si="17"/>
        <v>23.766599655151367</v>
      </c>
      <c r="CB37" s="1">
        <f t="shared" si="18"/>
        <v>6.8528251647949219</v>
      </c>
      <c r="CC37" s="1">
        <f t="shared" si="18"/>
        <v>8.3300752639770508</v>
      </c>
      <c r="CD37" s="1">
        <f t="shared" si="18"/>
        <v>10.314019680023193</v>
      </c>
      <c r="CE37" s="1">
        <f t="shared" si="18"/>
        <v>0.36746449768543243</v>
      </c>
      <c r="CF37" s="1">
        <f t="shared" si="18"/>
        <v>0.36473649740219116</v>
      </c>
      <c r="CG37" s="1">
        <f t="shared" si="18"/>
        <v>159.22299957275391</v>
      </c>
      <c r="CH37" s="1">
        <f t="shared" si="18"/>
        <v>203.63500213623047</v>
      </c>
      <c r="CI37" s="1">
        <f t="shared" si="18"/>
        <v>41.259450912475586</v>
      </c>
      <c r="CJ37" s="1">
        <f t="shared" si="18"/>
        <v>0.9400475025177002</v>
      </c>
      <c r="CK37" s="1">
        <f t="shared" si="18"/>
        <v>2386.22998046875</v>
      </c>
      <c r="CM37" s="1">
        <v>97.955703735351563</v>
      </c>
      <c r="CN37" s="1">
        <v>52.186500549316406</v>
      </c>
      <c r="CO37" s="1">
        <v>65.994102478027344</v>
      </c>
      <c r="CP37" s="1">
        <v>144.52799987792969</v>
      </c>
      <c r="CQ37" s="1">
        <v>144.10499572753906</v>
      </c>
      <c r="CR37" s="1">
        <v>162.35400390625</v>
      </c>
      <c r="CS37" s="1">
        <v>130.71000671386719</v>
      </c>
      <c r="CT37" s="1">
        <v>155.10200500488281</v>
      </c>
      <c r="CU37" s="1">
        <v>142.71400451660156</v>
      </c>
    </row>
    <row r="38" spans="1:101" x14ac:dyDescent="0.25">
      <c r="AT38" s="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RAW</vt:lpstr>
      <vt:lpstr>RAW transformation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Nikita Lukianets</cp:lastModifiedBy>
  <cp:lastPrinted>2014-10-22T12:47:51Z</cp:lastPrinted>
  <dcterms:created xsi:type="dcterms:W3CDTF">2014-10-08T13:27:13Z</dcterms:created>
  <dcterms:modified xsi:type="dcterms:W3CDTF">2015-01-23T23:41:23Z</dcterms:modified>
</cp:coreProperties>
</file>