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<sst xmlns="http://schemas.openxmlformats.org/spreadsheetml/2006/main" count="19" uniqueCount="10">
  <si>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Principal</t>
  </si>
  <si>
    <t>Loan Taken On</t>
  </si>
  <si>
    <t>Paid Back on</t>
  </si>
  <si>
    <t>Paid Back Amount</t>
  </si>
  <si>
    <t>Interest</t>
  </si>
  <si>
    <t>Term</t>
  </si>
  <si>
    <t>Remaining</t>
  </si>
  <si>
    <t>annual</t>
  </si>
  <si>
    <t>monthly</t>
  </si>
  <si>
    <t>quarterly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</si>
</sst>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0.0%"/>
  </numFmts>
  <fonts count="4">
    <font>
      <sz val="10.0"/>
      <color rgb="FF000000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6.86"/>
    <col customWidth="1" min="7" max="7" width="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</row>
    <row r="2">
      <c r="A2" s="1">
        <v>10000.0</v>
      </c>
      <c r="B2" s="3">
        <v>43831.0</v>
      </c>
      <c r="C2" s="3">
        <v>43876.0</v>
      </c>
      <c r="D2" s="1">
        <v>1000.0</v>
      </c>
      <c r="E2" s="4">
        <v>0.07</v>
      </c>
      <c r="F2" s="5" t="s">
        <v>7</v>
      </c>
      <c r="G2" s="6"/>
      <c r="H2" s="7">
        <f>A2-D2+87</f>
        <v>9087</v>
      </c>
      <c r="N2" s="8"/>
    </row>
    <row r="3">
      <c r="A3" s="1">
        <f t="shared" ref="A3:A5" si="1">H2</f>
        <v>9087</v>
      </c>
      <c r="B3" s="9">
        <f t="shared" ref="B3:B5" si="2">C2</f>
        <v>43876</v>
      </c>
      <c r="C3" s="3">
        <v>43908.0</v>
      </c>
      <c r="D3" s="1">
        <v>2500.0</v>
      </c>
      <c r="E3" s="4">
        <v>0.07</v>
      </c>
      <c r="F3" s="1" t="s">
        <v>7</v>
      </c>
      <c r="G3" s="6"/>
      <c r="H3" s="7">
        <f>A3-D3+56</f>
        <v>6643</v>
      </c>
    </row>
    <row r="4">
      <c r="A4" s="7">
        <f t="shared" si="1"/>
        <v>6643</v>
      </c>
      <c r="B4" s="9">
        <f t="shared" si="2"/>
        <v>43908</v>
      </c>
      <c r="C4" s="3">
        <v>44087.0</v>
      </c>
      <c r="D4" s="1">
        <v>5000.0</v>
      </c>
      <c r="E4" s="4">
        <v>0.07</v>
      </c>
      <c r="F4" s="1" t="s">
        <v>7</v>
      </c>
      <c r="G4" s="6"/>
      <c r="H4" s="7">
        <f>A4-D4+231</f>
        <v>1874</v>
      </c>
    </row>
    <row r="5">
      <c r="A5" s="7">
        <f t="shared" si="1"/>
        <v>1874</v>
      </c>
      <c r="B5" s="9">
        <f t="shared" si="2"/>
        <v>44087</v>
      </c>
      <c r="C5" s="3">
        <v>44152.0</v>
      </c>
      <c r="D5" s="1">
        <v>1500.0</v>
      </c>
      <c r="E5" s="4">
        <v>0.07</v>
      </c>
      <c r="F5" s="1" t="s">
        <v>7</v>
      </c>
      <c r="G5" s="6"/>
      <c r="H5" s="7">
        <f>A5-D5+23</f>
        <v>397</v>
      </c>
    </row>
    <row r="6">
      <c r="B6" s="10"/>
      <c r="C6" s="10"/>
      <c r="G6" s="6"/>
    </row>
    <row r="7">
      <c r="B7" s="10"/>
      <c r="C7" s="10"/>
      <c r="G7" s="6"/>
    </row>
    <row r="8">
      <c r="B8" s="10"/>
      <c r="C8" s="10"/>
      <c r="G8" s="6"/>
    </row>
    <row r="9">
      <c r="A9" s="1">
        <v>10000.0</v>
      </c>
      <c r="B9" s="3">
        <v>43831.0</v>
      </c>
      <c r="C9" s="3">
        <v>43876.0</v>
      </c>
      <c r="D9" s="1">
        <v>1000.0</v>
      </c>
      <c r="E9" s="11">
        <v>0.008</v>
      </c>
      <c r="F9" s="1" t="s">
        <v>8</v>
      </c>
      <c r="G9" s="6"/>
      <c r="H9" s="7">
        <f>A9-D9+120</f>
        <v>9120</v>
      </c>
      <c r="N9" s="8"/>
    </row>
    <row r="10">
      <c r="A10" s="1">
        <f t="shared" ref="A10:A12" si="3">H9</f>
        <v>9120</v>
      </c>
      <c r="B10" s="9">
        <f t="shared" ref="B10:B12" si="4">C9</f>
        <v>43876</v>
      </c>
      <c r="C10" s="3">
        <v>43908.0</v>
      </c>
      <c r="D10" s="1">
        <v>2500.0</v>
      </c>
      <c r="E10" s="11">
        <v>0.008</v>
      </c>
      <c r="F10" s="1" t="s">
        <v>8</v>
      </c>
      <c r="G10" s="6"/>
      <c r="H10" s="7">
        <f>A10-D10+77</f>
        <v>6697</v>
      </c>
      <c r="N10" s="8"/>
    </row>
    <row r="11">
      <c r="A11" s="7">
        <f t="shared" si="3"/>
        <v>6697</v>
      </c>
      <c r="B11" s="9">
        <f t="shared" si="4"/>
        <v>43908</v>
      </c>
      <c r="C11" s="3">
        <v>44087.0</v>
      </c>
      <c r="D11" s="1">
        <v>5000.0</v>
      </c>
      <c r="E11" s="11">
        <v>0.008</v>
      </c>
      <c r="F11" s="1" t="s">
        <v>8</v>
      </c>
      <c r="G11" s="6"/>
      <c r="H11" s="7">
        <f>A11-D11+319</f>
        <v>2016</v>
      </c>
      <c r="N11" s="8"/>
    </row>
    <row r="12">
      <c r="A12" s="7">
        <f t="shared" si="3"/>
        <v>2016</v>
      </c>
      <c r="B12" s="9">
        <f t="shared" si="4"/>
        <v>44087</v>
      </c>
      <c r="C12" s="3">
        <v>44152.0</v>
      </c>
      <c r="D12" s="1">
        <v>1500.0</v>
      </c>
      <c r="E12" s="11">
        <v>0.008</v>
      </c>
      <c r="F12" s="1" t="s">
        <v>8</v>
      </c>
      <c r="G12" s="6"/>
      <c r="H12" s="7">
        <f>A12-D12+39</f>
        <v>555</v>
      </c>
      <c r="N12" s="8"/>
    </row>
    <row r="13">
      <c r="B13" s="10"/>
      <c r="C13" s="10"/>
      <c r="G13" s="6"/>
    </row>
    <row r="14">
      <c r="B14" s="10"/>
      <c r="C14" s="10"/>
      <c r="G14" s="6"/>
    </row>
    <row r="15">
      <c r="A15" s="1">
        <v>10000.0</v>
      </c>
      <c r="B15" s="3">
        <v>43831.0</v>
      </c>
      <c r="C15" s="3">
        <v>43876.0</v>
      </c>
      <c r="D15" s="1">
        <v>1000.0</v>
      </c>
      <c r="E15" s="11">
        <v>0.008</v>
      </c>
      <c r="F15" s="1" t="s">
        <v>9</v>
      </c>
      <c r="G15" s="6"/>
      <c r="H15" s="7">
        <f>A15-D15+40</f>
        <v>9040</v>
      </c>
      <c r="N15" s="8"/>
    </row>
    <row r="16">
      <c r="A16" s="1">
        <f t="shared" ref="A16:A18" si="5">H15</f>
        <v>9040</v>
      </c>
      <c r="B16" s="9">
        <f t="shared" ref="B16:B18" si="6">C15</f>
        <v>43876</v>
      </c>
      <c r="C16" s="3">
        <v>43908.0</v>
      </c>
      <c r="D16" s="1">
        <v>2500.0</v>
      </c>
      <c r="E16" s="11">
        <v>0.008</v>
      </c>
      <c r="F16" s="1" t="s">
        <v>9</v>
      </c>
      <c r="G16" s="6"/>
      <c r="H16" s="7">
        <f>A16-D16+25</f>
        <v>6565</v>
      </c>
      <c r="N16" s="8"/>
    </row>
    <row r="17">
      <c r="A17" s="7">
        <f t="shared" si="5"/>
        <v>6565</v>
      </c>
      <c r="B17" s="9">
        <f t="shared" si="6"/>
        <v>43908</v>
      </c>
      <c r="C17" s="3">
        <v>44087.0</v>
      </c>
      <c r="D17" s="1">
        <v>5000.0</v>
      </c>
      <c r="E17" s="11">
        <v>0.008</v>
      </c>
      <c r="F17" s="1" t="s">
        <v>9</v>
      </c>
      <c r="G17" s="6"/>
      <c r="H17" s="7">
        <f>A17-D17+104</f>
        <v>1669</v>
      </c>
      <c r="N17" s="8"/>
    </row>
    <row r="18">
      <c r="A18" s="7">
        <f t="shared" si="5"/>
        <v>1669</v>
      </c>
      <c r="B18" s="9">
        <f t="shared" si="6"/>
        <v>44087</v>
      </c>
      <c r="C18" s="3">
        <v>44152.0</v>
      </c>
      <c r="D18" s="1">
        <v>1500.0</v>
      </c>
      <c r="E18" s="11">
        <v>0.008</v>
      </c>
      <c r="F18" s="1" t="s">
        <v>9</v>
      </c>
      <c r="G18" s="6"/>
      <c r="H18" s="7">
        <f>A18-D18+9</f>
        <v>178</v>
      </c>
      <c r="N18" s="8"/>
    </row>
  </sheetData>
  <drawing r:id="rId1"/>
</worksheet>
</file>