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unal1501843\AppData\Local\Zoho WorkDrive Genie\data\files\60037185797\xkb9dad2e5cacf46d4fd787099456824524b1\"/>
    </mc:Choice>
  </mc:AlternateContent>
  <xr:revisionPtr revIDLastSave="0" documentId="13_ncr:1_{748B1D6E-A6E6-46F9-9302-AA2D4C162247}" xr6:coauthVersionLast="47" xr6:coauthVersionMax="47" xr10:uidLastSave="{00000000-0000-0000-0000-000000000000}"/>
  <bookViews>
    <workbookView xWindow="-110" yWindow="-110" windowWidth="19420" windowHeight="10300" tabRatio="836" firstSheet="7" activeTab="11" xr2:uid="{00000000-000D-0000-FFFF-FFFF00000000}"/>
  </bookViews>
  <sheets>
    <sheet name="Index" sheetId="1" state="hidden" r:id="rId1"/>
    <sheet name="Fees Management &gt;&gt;&gt;" sheetId="13" r:id="rId2"/>
    <sheet name="Issue 8th Aug" sheetId="37" r:id="rId3"/>
    <sheet name="Dashboard" sheetId="38" r:id="rId4"/>
    <sheet name="Registration Form" sheetId="2" r:id="rId5"/>
    <sheet name="Admission Form" sheetId="14" r:id="rId6"/>
    <sheet name="TC Form" sheetId="16" r:id="rId7"/>
    <sheet name="Student Master" sheetId="6" r:id="rId8"/>
    <sheet name="Board Reg. Fees" sheetId="7" r:id="rId9"/>
    <sheet name="Board Exam Fees" sheetId="8" r:id="rId10"/>
    <sheet name="Fees Record" sheetId="5" r:id="rId11"/>
    <sheet name="Sheet1" sheetId="46" r:id="rId12"/>
    <sheet name="Concession Form" sheetId="9" r:id="rId13"/>
    <sheet name="&gt;&gt;&gt; Fees Report" sheetId="17" r:id="rId14"/>
    <sheet name="Student Ledger" sheetId="45" r:id="rId15"/>
    <sheet name="Fees Structure" sheetId="18" r:id="rId16"/>
    <sheet name="Fees Wise Recon" sheetId="34" r:id="rId17"/>
    <sheet name="Head Count Wise Fees Recon" sheetId="35" r:id="rId18"/>
    <sheet name="Fees Recon." sheetId="36" r:id="rId19"/>
    <sheet name="Fees Concession report" sheetId="19" r:id="rId20"/>
    <sheet name="Daily Collection" sheetId="39" r:id="rId21"/>
    <sheet name="Registration Fees" sheetId="21" r:id="rId22"/>
    <sheet name="Adm Fees" sheetId="22" r:id="rId23"/>
    <sheet name="Board Reg. Fees  report" sheetId="32" r:id="rId24"/>
    <sheet name="Board Exam Fees Report" sheetId="33" r:id="rId25"/>
    <sheet name="TC Fees" sheetId="40" r:id="rId26"/>
    <sheet name="Fees Not paid by left students" sheetId="23" r:id="rId27"/>
    <sheet name="Lower Fees due to late Adm" sheetId="24" r:id="rId28"/>
    <sheet name="Defaulter report" sheetId="25" r:id="rId29"/>
    <sheet name="Opening Advance" sheetId="43" r:id="rId30"/>
    <sheet name="Closing Advance" sheetId="44" r:id="rId31"/>
    <sheet name="Arrear Fees Received" sheetId="41" r:id="rId32"/>
    <sheet name="Advance" sheetId="42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5" l="1"/>
  <c r="F29" i="5" s="1"/>
  <c r="E28" i="5"/>
  <c r="F28" i="5" s="1"/>
  <c r="G7" i="45"/>
  <c r="G8" i="45" s="1"/>
  <c r="G9" i="45" s="1"/>
  <c r="E4" i="36"/>
  <c r="E9" i="36" s="1"/>
  <c r="E5" i="36"/>
  <c r="E6" i="36"/>
  <c r="E7" i="36"/>
  <c r="E8" i="36"/>
  <c r="C9" i="36"/>
  <c r="D9" i="36"/>
  <c r="H5" i="35"/>
  <c r="F6" i="35"/>
  <c r="H6" i="35" s="1"/>
  <c r="H9" i="35" s="1"/>
  <c r="H15" i="35" s="1"/>
  <c r="H25" i="35" s="1"/>
  <c r="H29" i="35" s="1"/>
  <c r="D9" i="35"/>
  <c r="H9" i="34"/>
  <c r="D9" i="34"/>
  <c r="E9" i="34"/>
  <c r="F9" i="34"/>
  <c r="G9" i="34"/>
  <c r="M9" i="34"/>
  <c r="H23" i="34"/>
  <c r="D23" i="34"/>
  <c r="E23" i="34"/>
  <c r="F23" i="34"/>
  <c r="G23" i="34"/>
  <c r="M23" i="34"/>
  <c r="G10" i="45" l="1"/>
  <c r="G11" i="45" s="1"/>
  <c r="G12" i="45" s="1"/>
  <c r="G13" i="45" s="1"/>
  <c r="F25" i="34"/>
  <c r="E25" i="34"/>
  <c r="H25" i="34"/>
  <c r="D25" i="34"/>
  <c r="M25" i="34"/>
  <c r="G25" i="34"/>
  <c r="E23" i="5"/>
  <c r="F23" i="5" s="1"/>
  <c r="E22" i="5"/>
  <c r="F22" i="5" s="1"/>
  <c r="L13" i="19"/>
  <c r="L10" i="19"/>
  <c r="L9" i="19"/>
  <c r="L8" i="19"/>
  <c r="F7" i="18"/>
  <c r="L11" i="19" l="1"/>
  <c r="L12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Kunal Shah</author>
  </authors>
  <commentList>
    <comment ref="F5" authorId="0" shapeId="0" xr:uid="{1ADBE091-9E9C-45CB-9F21-4BF67DA4B1A3}">
      <text>
        <r>
          <rPr>
            <sz val="9"/>
            <color indexed="81"/>
            <rFont val="Tahoma"/>
            <family val="2"/>
          </rPr>
          <t>From Fees Structure</t>
        </r>
      </text>
    </comment>
  </commentList>
</comments>
</file>

<file path=xl/sharedStrings.xml><?xml version="1.0" encoding="utf-8"?>
<sst xmlns="http://schemas.openxmlformats.org/spreadsheetml/2006/main" count="1147" uniqueCount="459">
  <si>
    <t>Fees Management</t>
  </si>
  <si>
    <t>Registration Form</t>
  </si>
  <si>
    <t>Entrance MCQ</t>
  </si>
  <si>
    <t>Admission Form</t>
  </si>
  <si>
    <t>TC Form</t>
  </si>
  <si>
    <t>Board Exam Fees</t>
  </si>
  <si>
    <t>Concession Form</t>
  </si>
  <si>
    <t>Students Master</t>
  </si>
  <si>
    <t>SMS Service to parents on or before due date of fees or if fees are dues</t>
  </si>
  <si>
    <t>Student Name:</t>
  </si>
  <si>
    <t>Date of Birth:</t>
  </si>
  <si>
    <t>Class Applying For:</t>
  </si>
  <si>
    <t>Nationality:</t>
  </si>
  <si>
    <t>Father Name:</t>
  </si>
  <si>
    <t>Mother Name:</t>
  </si>
  <si>
    <t>Current Address:</t>
  </si>
  <si>
    <t>Aadhar/Passport No.:</t>
  </si>
  <si>
    <t>Aadhar/Passport (Upload):</t>
  </si>
  <si>
    <t>Whether SC/ST/OBC/General &amp; (Upload Supporting):</t>
  </si>
  <si>
    <t xml:space="preserve">               [From Letter Head]</t>
  </si>
  <si>
    <t>TC Certifcate (Upload)</t>
  </si>
  <si>
    <t>UNDERSTANDING</t>
  </si>
  <si>
    <t>APPLICANT'S INFORMATION</t>
  </si>
  <si>
    <t>I understand &amp; agree that the registration of my ward does not guarantee admission to the school &amp; the registration fee is neither transferable nor refundable</t>
  </si>
  <si>
    <t>Name:</t>
  </si>
  <si>
    <t>Signature</t>
  </si>
  <si>
    <t>Date:</t>
  </si>
  <si>
    <t>FOR OFFICIAL USE ONLY</t>
  </si>
  <si>
    <t>Application Received on:</t>
  </si>
  <si>
    <t>Payment Option:</t>
  </si>
  <si>
    <t>Cash/Cheque/Online</t>
  </si>
  <si>
    <t xml:space="preserve">Registration fees received by </t>
  </si>
  <si>
    <t>Registration No.:</t>
  </si>
  <si>
    <t>Receipts No.:</t>
  </si>
  <si>
    <t>Date of Receipts:</t>
  </si>
  <si>
    <t>Transaction No./ Cheque No.:</t>
  </si>
  <si>
    <t>PROCEED FURTHER</t>
  </si>
  <si>
    <t>Date of signature</t>
  </si>
  <si>
    <t>To be taken from payment option</t>
  </si>
  <si>
    <t>If online then transaction No. else cheque No. to be mention by staff</t>
  </si>
  <si>
    <t>Automatic Generation</t>
  </si>
  <si>
    <t>If online then date of transaction and if cash/cheque then to be recorded by staff</t>
  </si>
  <si>
    <t>TRANSFER CERTIFICATE</t>
  </si>
  <si>
    <t>Certificate No.:</t>
  </si>
  <si>
    <t>Date of Issue:</t>
  </si>
  <si>
    <t>Admission No.:</t>
  </si>
  <si>
    <t>Date of Admission in School:</t>
  </si>
  <si>
    <t>Class in which student studied last:</t>
  </si>
  <si>
    <t>Subject Studied:</t>
  </si>
  <si>
    <t>Moral Behaviour:</t>
  </si>
  <si>
    <t>Any Outstanding Dues:</t>
  </si>
  <si>
    <t>Reason for leaving:</t>
  </si>
  <si>
    <t>Any other remarks:</t>
  </si>
  <si>
    <t>This certificate is issued for the purpose of admission to another school.</t>
  </si>
  <si>
    <t>Gender:</t>
  </si>
  <si>
    <t>Whether failed in any class:</t>
  </si>
  <si>
    <t>Date of last attendance at school:</t>
  </si>
  <si>
    <t>Signature of Principal</t>
  </si>
  <si>
    <t>Fees received by :</t>
  </si>
  <si>
    <t>To be selected by Staff</t>
  </si>
  <si>
    <t>Fees Structure</t>
  </si>
  <si>
    <t>Class</t>
  </si>
  <si>
    <t>Section</t>
  </si>
  <si>
    <t>Applicability</t>
  </si>
  <si>
    <t>Type of Fees</t>
  </si>
  <si>
    <t>Amt. (INR)</t>
  </si>
  <si>
    <t>A</t>
  </si>
  <si>
    <t>Quarterly</t>
  </si>
  <si>
    <t>Tuition Fees/Composite Fees</t>
  </si>
  <si>
    <t>Exam Fees</t>
  </si>
  <si>
    <t>Total</t>
  </si>
  <si>
    <t>Dashboard</t>
  </si>
  <si>
    <t>XXXX</t>
  </si>
  <si>
    <t>Class:</t>
  </si>
  <si>
    <t>Section:</t>
  </si>
  <si>
    <t>Academic Year 2023-24</t>
  </si>
  <si>
    <t>Q1</t>
  </si>
  <si>
    <t>Amt (INR)</t>
  </si>
  <si>
    <t>Cons. Amt.</t>
  </si>
  <si>
    <t>Fees Payable</t>
  </si>
  <si>
    <t>Fees Paid</t>
  </si>
  <si>
    <t>Payment Mode:</t>
  </si>
  <si>
    <t>Date of Payment</t>
  </si>
  <si>
    <t>If Collected through cheque, Cheque No.:</t>
  </si>
  <si>
    <t>Generate Receipts</t>
  </si>
  <si>
    <t>SUBMIT FOR PRINCIPAL APPROVAL</t>
  </si>
  <si>
    <t>Fees Receipts</t>
  </si>
  <si>
    <t>FEES RECEIPTS</t>
  </si>
  <si>
    <t>Academic Year:</t>
  </si>
  <si>
    <t>Transaction No./Cheque No.:</t>
  </si>
  <si>
    <t>Signature of Collector</t>
  </si>
  <si>
    <t>Reg. No.</t>
  </si>
  <si>
    <t>Adm. No.</t>
  </si>
  <si>
    <t>Student Name</t>
  </si>
  <si>
    <t>Father Name</t>
  </si>
  <si>
    <t>Mother Name</t>
  </si>
  <si>
    <t>Registration Form'!A1</t>
  </si>
  <si>
    <t>Admission Form'!A1</t>
  </si>
  <si>
    <t>TC Form'!A1</t>
  </si>
  <si>
    <t>Fees Amt.</t>
  </si>
  <si>
    <t>Mode of Payment</t>
  </si>
  <si>
    <t>Note: It is applicable for Class 10 &amp; Class 12 (Provision to tick mark to which class apply)</t>
  </si>
  <si>
    <t>Concession Type:</t>
  </si>
  <si>
    <t>Upload Documents:</t>
  </si>
  <si>
    <t>CONCESSION FORM</t>
  </si>
  <si>
    <t>Board Registration Fees</t>
  </si>
  <si>
    <t>Board Reg. Fees'!A1</t>
  </si>
  <si>
    <t>Board Exam Fees'!A1</t>
  </si>
  <si>
    <t>Concession Form'!A1</t>
  </si>
  <si>
    <t>Fees Record'!A1</t>
  </si>
  <si>
    <t>Student Master'!A1</t>
  </si>
  <si>
    <t>Automatic to be taken from payment option</t>
  </si>
  <si>
    <t>Blood Group</t>
  </si>
  <si>
    <t>Shift:</t>
  </si>
  <si>
    <t>Option (Drop Down):
AB-, AB+, O-, O+, B-, B+,A-, A+</t>
  </si>
  <si>
    <t>Option (Drop Down):Male, Female</t>
  </si>
  <si>
    <t>India, International, SAARC Countries</t>
  </si>
  <si>
    <t>DD/MM/YYYY (Calender Format</t>
  </si>
  <si>
    <t>Option (Drop Down):
1,2,3,4,5,6,7,8,9,10,11,12</t>
  </si>
  <si>
    <t>Option (Drop Down):Morning, Afternoon,Evening</t>
  </si>
  <si>
    <t>Age:</t>
  </si>
  <si>
    <t>Automatically calculated from DOB</t>
  </si>
  <si>
    <t>Address 1:</t>
  </si>
  <si>
    <t>Pincode:</t>
  </si>
  <si>
    <t>State:</t>
  </si>
  <si>
    <t>Parent Contact No.:</t>
  </si>
  <si>
    <t>Mother Language:</t>
  </si>
  <si>
    <t>Previous School:</t>
  </si>
  <si>
    <t>Address of PreviousSchool:</t>
  </si>
  <si>
    <t>Address of Previous School:</t>
  </si>
  <si>
    <t>Previous School Board:</t>
  </si>
  <si>
    <t>Result of Previous School (Upload):</t>
  </si>
  <si>
    <t>Proof of Residence (Upload):</t>
  </si>
  <si>
    <t>TC Certifcate (Upload):</t>
  </si>
  <si>
    <t>For Nepal/Bhutan citizen local ID of respective country</t>
  </si>
  <si>
    <t>If Selected International, SAARC then always general</t>
  </si>
  <si>
    <t>Incase of no sibling Click here</t>
  </si>
  <si>
    <t>þ</t>
  </si>
  <si>
    <t>Relation Type</t>
  </si>
  <si>
    <t>Option (Drop Down):Brother, Sister</t>
  </si>
  <si>
    <t>SIBLING INFORMATION STUDY IN SAME SCHOOL</t>
  </si>
  <si>
    <t>ID Card (Upload):</t>
  </si>
  <si>
    <t>FAMILY INFORMATION</t>
  </si>
  <si>
    <t>Parental Status</t>
  </si>
  <si>
    <t>Single Father, Single Mother, Parents</t>
  </si>
  <si>
    <t>Mobile No.:</t>
  </si>
  <si>
    <t>Highest Qualification:</t>
  </si>
  <si>
    <t>Profession/Business</t>
  </si>
  <si>
    <t>How did you reach us:</t>
  </si>
  <si>
    <t>Teacher/Staff, Advertisement, Student, Online Search</t>
  </si>
  <si>
    <t>Student First Name:</t>
  </si>
  <si>
    <t>Middle Name:</t>
  </si>
  <si>
    <t>Last Name:</t>
  </si>
  <si>
    <t>REGISTRATION FORM</t>
  </si>
  <si>
    <t>ADMISSION FORM</t>
  </si>
  <si>
    <t>Admission fees received by :</t>
  </si>
  <si>
    <t>Automatic taken from Fees report</t>
  </si>
  <si>
    <t>Automatic from Result card</t>
  </si>
  <si>
    <t>Automatic from Attendance Register</t>
  </si>
  <si>
    <t>Whether qualified for promotion in higher class:</t>
  </si>
  <si>
    <t>Percentage/Grade obtain in last exam:</t>
  </si>
  <si>
    <t>Automatic</t>
  </si>
  <si>
    <t>Option (Drop Down):
Nursery, LKG,UKG,1,2,3,4,5,6,7,8,9,10,11,12</t>
  </si>
  <si>
    <t>Master Define</t>
  </si>
  <si>
    <t>Current Date</t>
  </si>
  <si>
    <t>Later</t>
  </si>
  <si>
    <t>Input Registration No.:</t>
  </si>
  <si>
    <t>Fees Applicable</t>
  </si>
  <si>
    <t>Class 9, Class 10, Class 11, Class 12</t>
  </si>
  <si>
    <t>Class 10, Class 12</t>
  </si>
  <si>
    <t>Applicable from AY:</t>
  </si>
  <si>
    <t>Fees Report</t>
  </si>
  <si>
    <t>Tuition Fees</t>
  </si>
  <si>
    <t>Date</t>
  </si>
  <si>
    <r>
      <rPr>
        <b/>
        <sz val="10"/>
        <rFont val="Times New Roman"/>
        <family val="1"/>
      </rPr>
      <t>Adm</t>
    </r>
    <r>
      <rPr>
        <sz val="10"/>
        <rFont val="Times New Roman"/>
        <family val="1"/>
      </rPr>
      <t xml:space="preserve"> </t>
    </r>
    <r>
      <rPr>
        <b/>
        <sz val="10"/>
        <rFont val="Times New Roman"/>
        <family val="1"/>
      </rPr>
      <t>No.</t>
    </r>
  </si>
  <si>
    <t>Name</t>
  </si>
  <si>
    <t>Date of Collection</t>
  </si>
  <si>
    <t>Payment Mode</t>
  </si>
  <si>
    <t>Fees Structure-Annexure 1</t>
  </si>
  <si>
    <t>Fees Concession Report- Annexure 2</t>
  </si>
  <si>
    <t>Daily Collection Report-Annexure 3</t>
  </si>
  <si>
    <t>Registration Fee Report -Annexure 4</t>
  </si>
  <si>
    <t>Admission Fee Report -Annexure 5</t>
  </si>
  <si>
    <t>Board Registration Fees Report -Annexure 6</t>
  </si>
  <si>
    <t>Board Exam Fees Report -Annexure 7</t>
  </si>
  <si>
    <t>Fees not paid by left Sudents -Annexure 8</t>
  </si>
  <si>
    <t>Lower Fees due to Late Admission -Annexure 9</t>
  </si>
  <si>
    <t>Defaulter Fees Report -Annexure 10</t>
  </si>
  <si>
    <t>Fees Structure'!A1</t>
  </si>
  <si>
    <t>Concession Type</t>
  </si>
  <si>
    <t>Cheque No./Transaction No.</t>
  </si>
  <si>
    <t>Academic Year</t>
  </si>
  <si>
    <r>
      <rPr>
        <b/>
        <sz val="10"/>
        <rFont val="Times New Roman"/>
        <family val="1"/>
      </rPr>
      <t>Reg</t>
    </r>
    <r>
      <rPr>
        <sz val="10"/>
        <rFont val="Times New Roman"/>
        <family val="1"/>
      </rPr>
      <t xml:space="preserve"> </t>
    </r>
    <r>
      <rPr>
        <b/>
        <sz val="10"/>
        <rFont val="Times New Roman"/>
        <family val="1"/>
      </rPr>
      <t>No.</t>
    </r>
  </si>
  <si>
    <t>Adm Fees</t>
  </si>
  <si>
    <t>Fees Due</t>
  </si>
  <si>
    <t>Concession</t>
  </si>
  <si>
    <t>Balance</t>
  </si>
  <si>
    <t>Development Fees</t>
  </si>
  <si>
    <t>Recording of Fees</t>
  </si>
  <si>
    <t>Difference</t>
  </si>
  <si>
    <t>Annexure 11</t>
  </si>
  <si>
    <t>Opening Advance</t>
  </si>
  <si>
    <t>Annexure 10</t>
  </si>
  <si>
    <t>Defaulter Fees</t>
  </si>
  <si>
    <t>Annexure 9</t>
  </si>
  <si>
    <t>Lower Fees due to late Admission</t>
  </si>
  <si>
    <t>Annexure 8</t>
  </si>
  <si>
    <t>Fees not paid by left students</t>
  </si>
  <si>
    <t>Annexure 2</t>
  </si>
  <si>
    <t>Fees Concession</t>
  </si>
  <si>
    <t>Annexure 3</t>
  </si>
  <si>
    <t>Annexure 12</t>
  </si>
  <si>
    <t>Closing Advance</t>
  </si>
  <si>
    <t>Late &amp; Excess Fee</t>
  </si>
  <si>
    <t>Dev Fee</t>
  </si>
  <si>
    <t>Annual Fee</t>
  </si>
  <si>
    <t>Tuition Fee</t>
  </si>
  <si>
    <t>Adm Fee</t>
  </si>
  <si>
    <t>Annexure</t>
  </si>
  <si>
    <t>Particulars</t>
  </si>
  <si>
    <t>School Fees From Books of Accocunt</t>
  </si>
  <si>
    <t>Fees as per Books of Account</t>
  </si>
  <si>
    <t>Final Fees</t>
  </si>
  <si>
    <t>Less: Closing Advance</t>
  </si>
  <si>
    <t>Add: Opening Advance</t>
  </si>
  <si>
    <t>Annexure 7</t>
  </si>
  <si>
    <t>Add: Board Examination Fees</t>
  </si>
  <si>
    <t>Annexure 6</t>
  </si>
  <si>
    <t>Add: Board Registration Fees</t>
  </si>
  <si>
    <t>Add: Late Fee &amp; Excess Fees</t>
  </si>
  <si>
    <t>Annexure 4</t>
  </si>
  <si>
    <t>Add: Registration Fees</t>
  </si>
  <si>
    <t>Less:Defaulter Fees</t>
  </si>
  <si>
    <t>Less: Lower Fees due to late Admission</t>
  </si>
  <si>
    <t>Less: Fees not paid by left students</t>
  </si>
  <si>
    <t>B</t>
  </si>
  <si>
    <t>Yearly Dues</t>
  </si>
  <si>
    <t>Yearly Fees</t>
  </si>
  <si>
    <t>New Admission</t>
  </si>
  <si>
    <t>No. of Existing Students</t>
  </si>
  <si>
    <t>Sec</t>
  </si>
  <si>
    <t>Admission Fees</t>
  </si>
  <si>
    <t>As per Finance Module</t>
  </si>
  <si>
    <t>As per Fees Module</t>
  </si>
  <si>
    <t>Total (A)</t>
  </si>
  <si>
    <t>Total (B)</t>
  </si>
  <si>
    <t>Difference (A-B)</t>
  </si>
  <si>
    <t>Middle Name</t>
  </si>
  <si>
    <t>No *</t>
  </si>
  <si>
    <t>Class Applying</t>
  </si>
  <si>
    <t>Shift</t>
  </si>
  <si>
    <t>Master should be there in Admin to define</t>
  </si>
  <si>
    <t>Address 1-Change to City</t>
  </si>
  <si>
    <t>Upload Certificate incase of SC/ST/OBC only</t>
  </si>
  <si>
    <t>In Nationality if SAARC/International then Always General</t>
  </si>
  <si>
    <t>Filter with Date option</t>
  </si>
  <si>
    <t>Age Calculaiton from Date of Birth</t>
  </si>
  <si>
    <t>In Blood Group, Comma is there remove</t>
  </si>
  <si>
    <t>Master Define Class Applying For- Change to Class</t>
  </si>
  <si>
    <t>Master Define Class Applying For- Change to Shift</t>
  </si>
  <si>
    <t>I understand &amp; agree that the registration of my ward does not guarantee admission to the school &amp; the registration fee is neither transferable nor refundable*</t>
  </si>
  <si>
    <t>Remove this line</t>
  </si>
  <si>
    <t>Registration No.</t>
  </si>
  <si>
    <t>Change to Admission number</t>
  </si>
  <si>
    <t>Student Master</t>
  </si>
  <si>
    <t>Make Part of Report &amp; there should not be any view from here.Just report &amp; Make filter for class &amp; Section</t>
  </si>
  <si>
    <t>Section Field</t>
  </si>
  <si>
    <t>Filter of Class</t>
  </si>
  <si>
    <t>Status of Payment</t>
  </si>
  <si>
    <t>Fees Concession Form</t>
  </si>
  <si>
    <t>Define as EWS,SC,ST,OBC, Other</t>
  </si>
  <si>
    <t>Type of fees</t>
  </si>
  <si>
    <t>Option to select type of fees</t>
  </si>
  <si>
    <t>Change to Total Fees</t>
  </si>
  <si>
    <t>Form</t>
  </si>
  <si>
    <t>Report</t>
  </si>
  <si>
    <t>Reports</t>
  </si>
  <si>
    <t>School Fees</t>
  </si>
  <si>
    <t>Fees Concession Report</t>
  </si>
  <si>
    <t>Board Exam Fees Report</t>
  </si>
  <si>
    <t>Audit Documentation</t>
  </si>
  <si>
    <t>Advance Fees Report</t>
  </si>
  <si>
    <t>Fees Reconciliation (Headcount)</t>
  </si>
  <si>
    <t>Admin Setting</t>
  </si>
  <si>
    <t>Fees Collection</t>
  </si>
  <si>
    <t>Remove Installment</t>
  </si>
  <si>
    <t>Receipts No.</t>
  </si>
  <si>
    <t>Total Adm Fees due</t>
  </si>
  <si>
    <t>Total Registration Fees due</t>
  </si>
  <si>
    <t>Net Collection</t>
  </si>
  <si>
    <t>Total School Fees Due</t>
  </si>
  <si>
    <t>Total Board Reg Fees due</t>
  </si>
  <si>
    <t>Fees Reconciliation (Fees wise)</t>
  </si>
  <si>
    <t>Fees Reconciliation (Fees Module vs Finance Module)</t>
  </si>
  <si>
    <t>User Manual</t>
  </si>
  <si>
    <t>Today Registration</t>
  </si>
  <si>
    <t>Today Admission</t>
  </si>
  <si>
    <t>Today Collection</t>
  </si>
  <si>
    <t>No. of Active Students</t>
  </si>
  <si>
    <t>Monthwise Collection Received Graph</t>
  </si>
  <si>
    <t>FAQ</t>
  </si>
  <si>
    <t>Loss of fees due to Late Admission</t>
  </si>
  <si>
    <t>Loss of fees due to left Sudents</t>
  </si>
  <si>
    <t>Arrear Fees Received Report</t>
  </si>
  <si>
    <t>Daily Collection</t>
  </si>
  <si>
    <t>Report mentioned in Audit Documentation as above has not been design yet. Check Below</t>
  </si>
  <si>
    <t>Support</t>
  </si>
  <si>
    <t>Raise Ticket</t>
  </si>
  <si>
    <t>Main Dashboard:</t>
  </si>
  <si>
    <t>View/Edit &amp; Transaction number should be in same tabla</t>
  </si>
  <si>
    <t>State should be predefined</t>
  </si>
  <si>
    <t>Export data in PDF/Excel in Tabular Form</t>
  </si>
  <si>
    <t>State should be predifined</t>
  </si>
  <si>
    <t>&gt;&gt;&gt;&gt;</t>
  </si>
  <si>
    <t>Discussed</t>
  </si>
  <si>
    <t>Admission Form No.- Change to Admission No.</t>
  </si>
  <si>
    <t>Filter of Class &amp; Section</t>
  </si>
  <si>
    <t>What ever Section &amp; Class will be defined, Same should Appear in Fees Structure &amp; Admin need to define Fees</t>
  </si>
  <si>
    <t>Define Fees Structure</t>
  </si>
  <si>
    <t>Development</t>
  </si>
  <si>
    <t>S.No</t>
  </si>
  <si>
    <t>&gt;&gt;&gt;&gt; Overall</t>
  </si>
  <si>
    <t>Installment</t>
  </si>
  <si>
    <t>Installment 1</t>
  </si>
  <si>
    <t>Installment 2</t>
  </si>
  <si>
    <t>Checked</t>
  </si>
  <si>
    <t>Registration Fees</t>
  </si>
  <si>
    <t>Tick Mark System</t>
  </si>
  <si>
    <t>Select Installment System</t>
  </si>
  <si>
    <t>Define Type of Fees</t>
  </si>
  <si>
    <t>Amt</t>
  </si>
  <si>
    <t>Define it is Yearly Fees</t>
  </si>
  <si>
    <t>Monthly/Quarterly</t>
  </si>
  <si>
    <t>Fees Amt</t>
  </si>
  <si>
    <t>Total Fees Due</t>
  </si>
  <si>
    <t>Installement</t>
  </si>
  <si>
    <t>School Fees Received</t>
  </si>
  <si>
    <t>Reg. Fees</t>
  </si>
  <si>
    <t>Board Reg Fees</t>
  </si>
  <si>
    <t>Should be linked to Type of Fees</t>
  </si>
  <si>
    <t>Annexure 5</t>
  </si>
  <si>
    <t>Board Reg. Fees</t>
  </si>
  <si>
    <t>No. of Registration * Registration Fees</t>
  </si>
  <si>
    <t>TC Fees - Annexure 7A</t>
  </si>
  <si>
    <t>TC Fees</t>
  </si>
  <si>
    <t>Annexure 7A</t>
  </si>
  <si>
    <t>No.of Students * Board Reg Fees</t>
  </si>
  <si>
    <t>No.of Students * Board Exam Fees</t>
  </si>
  <si>
    <t>No.of TC Students * TC Fees</t>
  </si>
  <si>
    <t>Net Fees</t>
  </si>
  <si>
    <r>
      <rPr>
        <b/>
        <sz val="10"/>
        <color theme="0"/>
        <rFont val="Times New Roman"/>
        <family val="1"/>
      </rPr>
      <t>Adm No.</t>
    </r>
  </si>
  <si>
    <t>Adm No.</t>
  </si>
  <si>
    <t>When Received</t>
  </si>
  <si>
    <t>No. of Students * Installment Fees</t>
  </si>
  <si>
    <t>No. of New  Students * Installment Fees</t>
  </si>
  <si>
    <t>Filter for Date</t>
  </si>
  <si>
    <t>Filter for Installment</t>
  </si>
  <si>
    <r>
      <rPr>
        <b/>
        <sz val="10"/>
        <color theme="0"/>
        <rFont val="Times New Roman"/>
        <family val="1"/>
      </rPr>
      <t>Reg</t>
    </r>
    <r>
      <rPr>
        <sz val="10"/>
        <color theme="0"/>
        <rFont val="Times New Roman"/>
        <family val="1"/>
      </rPr>
      <t xml:space="preserve"> </t>
    </r>
    <r>
      <rPr>
        <b/>
        <sz val="10"/>
        <color theme="0"/>
        <rFont val="Times New Roman"/>
        <family val="1"/>
      </rPr>
      <t>No.</t>
    </r>
  </si>
  <si>
    <r>
      <rPr>
        <b/>
        <sz val="10"/>
        <color theme="0"/>
        <rFont val="Times New Roman"/>
        <family val="1"/>
      </rPr>
      <t>Adm</t>
    </r>
    <r>
      <rPr>
        <sz val="10"/>
        <color theme="0"/>
        <rFont val="Times New Roman"/>
        <family val="1"/>
      </rPr>
      <t xml:space="preserve"> </t>
    </r>
    <r>
      <rPr>
        <b/>
        <sz val="10"/>
        <color theme="0"/>
        <rFont val="Times New Roman"/>
        <family val="1"/>
      </rPr>
      <t>No.</t>
    </r>
  </si>
  <si>
    <t>Filter for Academic Year</t>
  </si>
  <si>
    <t>Student ledger</t>
  </si>
  <si>
    <t>Incase of Fees Reconciliaiton keep only school fees</t>
  </si>
  <si>
    <t>Advance Fees</t>
  </si>
  <si>
    <t>Registration Fee</t>
  </si>
  <si>
    <t>Admission Fee</t>
  </si>
  <si>
    <t>Arrear Fees Received</t>
  </si>
  <si>
    <t>Annexure 13</t>
  </si>
  <si>
    <t>Daily Collection Report-Annexure 13</t>
  </si>
  <si>
    <t>Advance Report</t>
  </si>
  <si>
    <t>Opening Advance Report-Anneure 11</t>
  </si>
  <si>
    <t>Closing Advance Report- Annexure 12</t>
  </si>
  <si>
    <t>Add: Arrear Fees Received</t>
  </si>
  <si>
    <t>Debit</t>
  </si>
  <si>
    <t>Credit</t>
  </si>
  <si>
    <t>Fees Received</t>
  </si>
  <si>
    <t>Online</t>
  </si>
  <si>
    <t>XX</t>
  </si>
  <si>
    <t>Composite Fees</t>
  </si>
  <si>
    <t xml:space="preserve">Installment </t>
  </si>
  <si>
    <t>One Time</t>
  </si>
  <si>
    <t>Late Fees &amp; Fine</t>
  </si>
  <si>
    <t>Annual Fees</t>
  </si>
  <si>
    <t>Computer Fees</t>
  </si>
  <si>
    <t>Sports Fees</t>
  </si>
  <si>
    <t>PTA Fees</t>
  </si>
  <si>
    <t>Health Care Fees</t>
  </si>
  <si>
    <t>School Dairy &amp; ID Fees</t>
  </si>
  <si>
    <t>Communication Fees</t>
  </si>
  <si>
    <t>Bus Fees</t>
  </si>
  <si>
    <t>Define Fees Here</t>
  </si>
  <si>
    <t>Activity Fees</t>
  </si>
  <si>
    <t>Other Charges</t>
  </si>
  <si>
    <t>Physical Education</t>
  </si>
  <si>
    <t>GPS Camera Lady Attendant Fees</t>
  </si>
  <si>
    <t>Excess Fees</t>
  </si>
  <si>
    <t>Cheque Bounce Fine</t>
  </si>
  <si>
    <t>Smart Class Fees</t>
  </si>
  <si>
    <t>Re-Admission Fees</t>
  </si>
  <si>
    <t>Software Fees</t>
  </si>
  <si>
    <t>Maintenance Fees</t>
  </si>
  <si>
    <t>Library Fees</t>
  </si>
  <si>
    <t>Lab Fees</t>
  </si>
  <si>
    <t>Biology Fees</t>
  </si>
  <si>
    <t>Examination Fees</t>
  </si>
  <si>
    <t>Extracurricular Fees</t>
  </si>
  <si>
    <t>Material &amp; Book Fees</t>
  </si>
  <si>
    <t>Language Fees</t>
  </si>
  <si>
    <t>Uniform Fees</t>
  </si>
  <si>
    <t>Lates Fees Report</t>
  </si>
  <si>
    <t>Excess Fees Report</t>
  </si>
  <si>
    <t>Cancelled Receipt Report</t>
  </si>
  <si>
    <t>Fees Refund Report</t>
  </si>
  <si>
    <t>Define as EWS,SC,ST,OBC, Staff Children, Others</t>
  </si>
  <si>
    <t>Due Amount</t>
  </si>
  <si>
    <t>X</t>
  </si>
  <si>
    <t>Promote Students</t>
  </si>
  <si>
    <t>TC Fees Report</t>
  </si>
  <si>
    <t>Daily Collection (School Fees)</t>
  </si>
  <si>
    <t>LKG</t>
  </si>
  <si>
    <t>UKG</t>
  </si>
  <si>
    <t>Define Class</t>
  </si>
  <si>
    <t>No. of Section</t>
  </si>
  <si>
    <t>Define Section - 1</t>
  </si>
  <si>
    <t>Define Section - 2</t>
  </si>
  <si>
    <t>Tick Option</t>
  </si>
  <si>
    <t>Tick Option of Section</t>
  </si>
  <si>
    <t>No. of Installment</t>
  </si>
  <si>
    <t>Due Date</t>
  </si>
  <si>
    <t>Enter Admission No.:</t>
  </si>
  <si>
    <t>Name of Installment</t>
  </si>
  <si>
    <t>Q2</t>
  </si>
  <si>
    <t>Fine</t>
  </si>
  <si>
    <t>Pay Fees</t>
  </si>
  <si>
    <t>2023-24</t>
  </si>
  <si>
    <t>Installment:</t>
  </si>
  <si>
    <t>Proceed</t>
  </si>
  <si>
    <t>Input Admission No.:</t>
  </si>
  <si>
    <t>Applicable Academic Year</t>
  </si>
  <si>
    <t>Concession Details:</t>
  </si>
  <si>
    <t>Fees Type</t>
  </si>
  <si>
    <t>Total Fees</t>
  </si>
  <si>
    <t>Concession %</t>
  </si>
  <si>
    <t>Concession Amt.</t>
  </si>
  <si>
    <t>Balance Payable</t>
  </si>
  <si>
    <t>Caste Certificate/Income Certificate</t>
  </si>
  <si>
    <t>Q3</t>
  </si>
  <si>
    <t>4th Installment</t>
  </si>
  <si>
    <t>3rd Installment</t>
  </si>
  <si>
    <t>2nd Installment</t>
  </si>
  <si>
    <t>1st Installment</t>
  </si>
  <si>
    <t>Q4</t>
  </si>
  <si>
    <t>Class &amp; Section</t>
  </si>
  <si>
    <t>Create Type of Fees</t>
  </si>
  <si>
    <t>Add Additional Box</t>
  </si>
  <si>
    <t>Define Tyoe of Fees 1</t>
  </si>
  <si>
    <t>Define Tyoe of Fees 2</t>
  </si>
  <si>
    <t>Define Tyoe of Fees 3</t>
  </si>
  <si>
    <t>Define Tyoe of Fees 4</t>
  </si>
  <si>
    <t>Define Tyoe of Fees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</si>
</sst>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1"/>
      <name val="Wingdings"/>
      <charset val="2"/>
    </font>
    <font>
      <i/>
      <sz val="10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7"/>
      <color rgb="FF212529"/>
      <name val="Arial"/>
      <family val="2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6D6D6"/>
      </patternFill>
    </fill>
    <fill>
      <patternFill patternType="solid">
        <fgColor rgb="FF009999"/>
        <bgColor indexed="64"/>
      </patternFill>
    </fill>
    <fill>
      <patternFill patternType="solid">
        <fgColor rgb="FF04D3D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3F3F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medium">
        <color auto="1"/>
      </left>
      <right/>
      <top/>
      <bottom style="dotted">
        <color auto="1"/>
      </bottom>
      <diagonal/>
    </border>
    <border>
      <left/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dotted">
        <color auto="1"/>
      </top>
      <bottom/>
      <diagonal/>
    </border>
    <border>
      <left/>
      <right style="medium">
        <color auto="1"/>
      </right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0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206">
    <xf numFmtId="0" fontId="0" fillId="0" borderId="0" xfId="0"/>
    <xf numFmtId="0" fontId="22" fillId="0" borderId="0" xfId="0" applyFont="1"/>
    <xf numFmtId="0" fontId="19" fillId="0" borderId="0" xfId="0" applyFont="1"/>
    <xf numFmtId="0" fontId="24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9" fillId="0" borderId="1" xfId="0" applyFont="1" applyBorder="1"/>
    <xf numFmtId="0" fontId="19" fillId="0" borderId="2" xfId="0" applyFont="1" applyBorder="1"/>
    <xf numFmtId="0" fontId="19" fillId="0" borderId="3" xfId="0" applyFont="1" applyBorder="1"/>
    <xf numFmtId="0" fontId="19" fillId="0" borderId="4" xfId="0" applyFont="1" applyBorder="1"/>
    <xf numFmtId="0" fontId="19" fillId="0" borderId="5" xfId="0" applyFont="1" applyBorder="1"/>
    <xf numFmtId="0" fontId="19" fillId="0" borderId="9" xfId="0" applyFont="1" applyBorder="1"/>
    <xf numFmtId="0" fontId="19" fillId="0" borderId="10" xfId="0" applyFont="1" applyBorder="1"/>
    <xf numFmtId="0" fontId="19" fillId="0" borderId="11" xfId="0" applyFont="1" applyBorder="1"/>
    <xf numFmtId="0" fontId="19" fillId="0" borderId="6" xfId="0" applyFont="1" applyBorder="1"/>
    <xf numFmtId="0" fontId="19" fillId="0" borderId="7" xfId="0" applyFont="1" applyBorder="1"/>
    <xf numFmtId="0" fontId="19" fillId="0" borderId="8" xfId="0" applyFont="1" applyBorder="1"/>
    <xf numFmtId="0" fontId="21" fillId="0" borderId="0" xfId="0" applyFont="1"/>
    <xf numFmtId="0" fontId="19" fillId="0" borderId="0" xfId="0" applyFont="1" applyAlignment="1">
      <alignment horizontal="center"/>
    </xf>
    <xf numFmtId="0" fontId="19" fillId="0" borderId="18" xfId="0" applyFont="1" applyBorder="1"/>
    <xf numFmtId="0" fontId="21" fillId="0" borderId="4" xfId="0" applyFont="1" applyBorder="1"/>
    <xf numFmtId="0" fontId="19" fillId="0" borderId="4" xfId="0" applyFont="1" applyBorder="1" applyAlignment="1">
      <alignment horizontal="left" indent="1"/>
    </xf>
    <xf numFmtId="0" fontId="19" fillId="0" borderId="4" xfId="0" applyFont="1" applyBorder="1" applyAlignment="1">
      <alignment horizontal="left"/>
    </xf>
    <xf numFmtId="0" fontId="19" fillId="0" borderId="20" xfId="0" applyFont="1" applyBorder="1"/>
    <xf numFmtId="0" fontId="19" fillId="0" borderId="21" xfId="0" applyFont="1" applyBorder="1"/>
    <xf numFmtId="0" fontId="19" fillId="0" borderId="24" xfId="0" applyFont="1" applyBorder="1"/>
    <xf numFmtId="0" fontId="19" fillId="0" borderId="19" xfId="0" applyFont="1" applyBorder="1"/>
    <xf numFmtId="0" fontId="19" fillId="0" borderId="25" xfId="0" applyFont="1" applyBorder="1"/>
    <xf numFmtId="0" fontId="19" fillId="0" borderId="26" xfId="0" applyFont="1" applyBorder="1"/>
    <xf numFmtId="0" fontId="21" fillId="0" borderId="26" xfId="0" applyFont="1" applyBorder="1"/>
    <xf numFmtId="0" fontId="21" fillId="0" borderId="26" xfId="0" applyFont="1" applyBorder="1" applyAlignment="1">
      <alignment horizontal="center"/>
    </xf>
    <xf numFmtId="0" fontId="19" fillId="0" borderId="26" xfId="0" applyFont="1" applyBorder="1" applyAlignment="1">
      <alignment horizontal="center"/>
    </xf>
    <xf numFmtId="0" fontId="19" fillId="0" borderId="26" xfId="0" applyFont="1" applyBorder="1" applyAlignment="1">
      <alignment wrapText="1"/>
    </xf>
    <xf numFmtId="0" fontId="19" fillId="0" borderId="12" xfId="0" applyFont="1" applyBorder="1"/>
    <xf numFmtId="0" fontId="19" fillId="0" borderId="13" xfId="0" applyFont="1" applyBorder="1"/>
    <xf numFmtId="0" fontId="19" fillId="0" borderId="14" xfId="0" applyFont="1" applyBorder="1"/>
    <xf numFmtId="0" fontId="0" fillId="0" borderId="26" xfId="0" applyBorder="1"/>
    <xf numFmtId="0" fontId="22" fillId="0" borderId="26" xfId="0" applyFont="1" applyBorder="1"/>
    <xf numFmtId="0" fontId="22" fillId="0" borderId="26" xfId="0" applyFont="1" applyBorder="1" applyAlignment="1">
      <alignment horizontal="center"/>
    </xf>
    <xf numFmtId="164" fontId="21" fillId="0" borderId="1" xfId="1" applyNumberFormat="1" applyFont="1" applyBorder="1"/>
    <xf numFmtId="0" fontId="24" fillId="0" borderId="2" xfId="0" applyFont="1" applyBorder="1"/>
    <xf numFmtId="164" fontId="19" fillId="0" borderId="0" xfId="1" applyNumberFormat="1" applyFont="1" applyBorder="1" applyAlignment="1">
      <alignment horizontal="center"/>
    </xf>
    <xf numFmtId="0" fontId="23" fillId="0" borderId="5" xfId="2" quotePrefix="1" applyBorder="1"/>
    <xf numFmtId="0" fontId="21" fillId="0" borderId="0" xfId="0" applyFont="1" applyAlignment="1">
      <alignment horizontal="center"/>
    </xf>
    <xf numFmtId="0" fontId="21" fillId="0" borderId="5" xfId="0" applyFont="1" applyBorder="1" applyAlignment="1">
      <alignment horizontal="center"/>
    </xf>
    <xf numFmtId="0" fontId="18" fillId="0" borderId="0" xfId="0" applyFont="1"/>
    <xf numFmtId="0" fontId="17" fillId="0" borderId="0" xfId="0" applyFont="1"/>
    <xf numFmtId="0" fontId="17" fillId="0" borderId="4" xfId="0" applyFont="1" applyBorder="1"/>
    <xf numFmtId="0" fontId="26" fillId="0" borderId="0" xfId="0" applyFont="1"/>
    <xf numFmtId="0" fontId="17" fillId="0" borderId="13" xfId="0" applyFont="1" applyBorder="1"/>
    <xf numFmtId="0" fontId="17" fillId="0" borderId="1" xfId="0" applyFont="1" applyBorder="1"/>
    <xf numFmtId="0" fontId="17" fillId="0" borderId="2" xfId="0" applyFont="1" applyBorder="1"/>
    <xf numFmtId="0" fontId="17" fillId="0" borderId="3" xfId="0" applyFont="1" applyBorder="1"/>
    <xf numFmtId="0" fontId="17" fillId="0" borderId="5" xfId="0" applyFont="1" applyBorder="1"/>
    <xf numFmtId="0" fontId="17" fillId="0" borderId="9" xfId="0" applyFont="1" applyBorder="1"/>
    <xf numFmtId="0" fontId="17" fillId="0" borderId="10" xfId="0" applyFont="1" applyBorder="1"/>
    <xf numFmtId="0" fontId="17" fillId="0" borderId="11" xfId="0" applyFont="1" applyBorder="1"/>
    <xf numFmtId="0" fontId="17" fillId="0" borderId="4" xfId="0" applyFont="1" applyBorder="1" applyAlignment="1">
      <alignment horizontal="left" indent="1"/>
    </xf>
    <xf numFmtId="0" fontId="17" fillId="0" borderId="4" xfId="0" applyFont="1" applyBorder="1" applyAlignment="1">
      <alignment horizontal="left"/>
    </xf>
    <xf numFmtId="0" fontId="17" fillId="0" borderId="0" xfId="0" applyFont="1" applyAlignment="1">
      <alignment horizontal="center"/>
    </xf>
    <xf numFmtId="0" fontId="17" fillId="0" borderId="20" xfId="0" applyFont="1" applyBorder="1"/>
    <xf numFmtId="0" fontId="17" fillId="0" borderId="18" xfId="0" applyFont="1" applyBorder="1"/>
    <xf numFmtId="0" fontId="17" fillId="0" borderId="21" xfId="0" applyFont="1" applyBorder="1"/>
    <xf numFmtId="0" fontId="17" fillId="0" borderId="6" xfId="0" applyFont="1" applyBorder="1"/>
    <xf numFmtId="0" fontId="17" fillId="0" borderId="7" xfId="0" applyFont="1" applyBorder="1"/>
    <xf numFmtId="0" fontId="17" fillId="0" borderId="8" xfId="0" applyFont="1" applyBorder="1"/>
    <xf numFmtId="0" fontId="16" fillId="0" borderId="0" xfId="0" applyFont="1" applyAlignment="1">
      <alignment horizontal="left" indent="1"/>
    </xf>
    <xf numFmtId="0" fontId="15" fillId="0" borderId="0" xfId="0" applyFont="1"/>
    <xf numFmtId="0" fontId="29" fillId="2" borderId="26" xfId="0" applyFont="1" applyFill="1" applyBorder="1" applyAlignment="1">
      <alignment horizontal="left" vertical="top"/>
    </xf>
    <xf numFmtId="0" fontId="15" fillId="0" borderId="26" xfId="0" applyFont="1" applyBorder="1"/>
    <xf numFmtId="0" fontId="29" fillId="2" borderId="26" xfId="0" applyFont="1" applyFill="1" applyBorder="1" applyAlignment="1">
      <alignment horizontal="center" vertical="top"/>
    </xf>
    <xf numFmtId="0" fontId="15" fillId="0" borderId="0" xfId="0" applyFont="1" applyAlignment="1">
      <alignment horizontal="left" indent="1"/>
    </xf>
    <xf numFmtId="0" fontId="29" fillId="2" borderId="26" xfId="0" applyFont="1" applyFill="1" applyBorder="1" applyAlignment="1">
      <alignment horizontal="center" vertical="center" wrapText="1"/>
    </xf>
    <xf numFmtId="0" fontId="15" fillId="2" borderId="26" xfId="0" applyFont="1" applyFill="1" applyBorder="1" applyAlignment="1">
      <alignment horizontal="center" vertical="center" wrapText="1"/>
    </xf>
    <xf numFmtId="0" fontId="29" fillId="2" borderId="27" xfId="0" applyFont="1" applyFill="1" applyBorder="1" applyAlignment="1">
      <alignment horizontal="center" vertical="center"/>
    </xf>
    <xf numFmtId="0" fontId="29" fillId="2" borderId="26" xfId="0" applyFont="1" applyFill="1" applyBorder="1" applyAlignment="1">
      <alignment horizontal="center" vertical="center"/>
    </xf>
    <xf numFmtId="0" fontId="30" fillId="2" borderId="26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indent="1"/>
    </xf>
    <xf numFmtId="0" fontId="24" fillId="0" borderId="0" xfId="0" applyFont="1" applyAlignment="1">
      <alignment horizontal="left" indent="1"/>
    </xf>
    <xf numFmtId="0" fontId="29" fillId="2" borderId="26" xfId="0" applyFont="1" applyFill="1" applyBorder="1" applyAlignment="1">
      <alignment horizontal="center" vertical="top" wrapText="1"/>
    </xf>
    <xf numFmtId="0" fontId="15" fillId="2" borderId="26" xfId="0" applyFont="1" applyFill="1" applyBorder="1" applyAlignment="1">
      <alignment horizontal="center" vertical="top" wrapText="1"/>
    </xf>
    <xf numFmtId="0" fontId="14" fillId="0" borderId="26" xfId="0" applyFont="1" applyBorder="1"/>
    <xf numFmtId="0" fontId="13" fillId="0" borderId="0" xfId="0" applyFont="1"/>
    <xf numFmtId="0" fontId="12" fillId="0" borderId="0" xfId="0" applyFont="1"/>
    <xf numFmtId="0" fontId="12" fillId="0" borderId="28" xfId="0" applyFont="1" applyBorder="1"/>
    <xf numFmtId="0" fontId="12" fillId="0" borderId="29" xfId="0" applyFont="1" applyBorder="1"/>
    <xf numFmtId="0" fontId="12" fillId="0" borderId="30" xfId="0" applyFont="1" applyBorder="1"/>
    <xf numFmtId="0" fontId="21" fillId="0" borderId="31" xfId="0" applyFont="1" applyBorder="1"/>
    <xf numFmtId="0" fontId="21" fillId="0" borderId="32" xfId="0" applyFont="1" applyBorder="1" applyAlignment="1">
      <alignment horizontal="center"/>
    </xf>
    <xf numFmtId="0" fontId="12" fillId="0" borderId="33" xfId="0" applyFont="1" applyBorder="1"/>
    <xf numFmtId="0" fontId="12" fillId="0" borderId="34" xfId="0" applyFont="1" applyBorder="1"/>
    <xf numFmtId="0" fontId="12" fillId="0" borderId="35" xfId="0" applyFont="1" applyBorder="1" applyAlignment="1">
      <alignment horizontal="center"/>
    </xf>
    <xf numFmtId="0" fontId="12" fillId="0" borderId="35" xfId="0" applyFont="1" applyBorder="1"/>
    <xf numFmtId="0" fontId="12" fillId="0" borderId="8" xfId="0" applyFont="1" applyBorder="1"/>
    <xf numFmtId="0" fontId="12" fillId="0" borderId="7" xfId="0" applyFont="1" applyBorder="1"/>
    <xf numFmtId="0" fontId="12" fillId="0" borderId="6" xfId="0" applyFont="1" applyBorder="1"/>
    <xf numFmtId="165" fontId="21" fillId="0" borderId="5" xfId="0" applyNumberFormat="1" applyFont="1" applyBorder="1"/>
    <xf numFmtId="0" fontId="12" fillId="0" borderId="4" xfId="0" applyFont="1" applyBorder="1"/>
    <xf numFmtId="0" fontId="12" fillId="0" borderId="5" xfId="0" applyFont="1" applyBorder="1"/>
    <xf numFmtId="0" fontId="21" fillId="0" borderId="5" xfId="0" applyFont="1" applyBorder="1"/>
    <xf numFmtId="165" fontId="21" fillId="0" borderId="31" xfId="1" applyNumberFormat="1" applyFont="1" applyBorder="1"/>
    <xf numFmtId="165" fontId="21" fillId="0" borderId="26" xfId="1" applyNumberFormat="1" applyFont="1" applyBorder="1"/>
    <xf numFmtId="1" fontId="21" fillId="0" borderId="26" xfId="1" applyNumberFormat="1" applyFont="1" applyBorder="1" applyAlignment="1">
      <alignment horizontal="center"/>
    </xf>
    <xf numFmtId="165" fontId="12" fillId="0" borderId="33" xfId="1" applyNumberFormat="1" applyFont="1" applyBorder="1"/>
    <xf numFmtId="165" fontId="12" fillId="0" borderId="34" xfId="1" applyNumberFormat="1" applyFont="1" applyBorder="1"/>
    <xf numFmtId="1" fontId="12" fillId="0" borderId="34" xfId="1" applyNumberFormat="1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43" fontId="22" fillId="0" borderId="26" xfId="1" applyFont="1" applyBorder="1"/>
    <xf numFmtId="43" fontId="0" fillId="0" borderId="26" xfId="1" applyFont="1" applyBorder="1"/>
    <xf numFmtId="0" fontId="33" fillId="3" borderId="26" xfId="0" applyFont="1" applyFill="1" applyBorder="1" applyAlignment="1">
      <alignment horizontal="center" vertical="center" wrapText="1"/>
    </xf>
    <xf numFmtId="0" fontId="33" fillId="3" borderId="26" xfId="0" applyFont="1" applyFill="1" applyBorder="1" applyAlignment="1">
      <alignment horizontal="center" vertical="center"/>
    </xf>
    <xf numFmtId="0" fontId="31" fillId="4" borderId="37" xfId="0" applyFont="1" applyFill="1" applyBorder="1" applyAlignment="1">
      <alignment horizontal="center"/>
    </xf>
    <xf numFmtId="0" fontId="31" fillId="4" borderId="36" xfId="0" applyFont="1" applyFill="1" applyBorder="1" applyAlignment="1">
      <alignment horizontal="center"/>
    </xf>
    <xf numFmtId="0" fontId="31" fillId="4" borderId="38" xfId="0" applyFont="1" applyFill="1" applyBorder="1"/>
    <xf numFmtId="0" fontId="31" fillId="4" borderId="37" xfId="0" applyFont="1" applyFill="1" applyBorder="1"/>
    <xf numFmtId="0" fontId="31" fillId="4" borderId="38" xfId="0" applyFont="1" applyFill="1" applyBorder="1" applyAlignment="1">
      <alignment horizontal="center" vertical="center"/>
    </xf>
    <xf numFmtId="0" fontId="31" fillId="4" borderId="37" xfId="0" applyFont="1" applyFill="1" applyBorder="1" applyAlignment="1">
      <alignment horizontal="center" vertical="center"/>
    </xf>
    <xf numFmtId="0" fontId="31" fillId="4" borderId="37" xfId="0" applyFont="1" applyFill="1" applyBorder="1" applyAlignment="1">
      <alignment horizontal="center" vertical="center" wrapText="1"/>
    </xf>
    <xf numFmtId="0" fontId="31" fillId="4" borderId="36" xfId="0" applyFont="1" applyFill="1" applyBorder="1" applyAlignment="1">
      <alignment horizontal="center" vertical="center"/>
    </xf>
    <xf numFmtId="0" fontId="29" fillId="5" borderId="26" xfId="0" applyFont="1" applyFill="1" applyBorder="1" applyAlignment="1">
      <alignment horizontal="center" vertical="center" wrapText="1"/>
    </xf>
    <xf numFmtId="0" fontId="11" fillId="5" borderId="0" xfId="0" applyFont="1" applyFill="1"/>
    <xf numFmtId="0" fontId="27" fillId="0" borderId="0" xfId="0" applyFont="1" applyAlignment="1">
      <alignment horizontal="left" indent="1"/>
    </xf>
    <xf numFmtId="0" fontId="10" fillId="0" borderId="0" xfId="0" applyFont="1"/>
    <xf numFmtId="0" fontId="9" fillId="0" borderId="0" xfId="0" applyFont="1"/>
    <xf numFmtId="0" fontId="22" fillId="5" borderId="26" xfId="0" applyFont="1" applyFill="1" applyBorder="1"/>
    <xf numFmtId="0" fontId="8" fillId="0" borderId="0" xfId="0" applyFont="1"/>
    <xf numFmtId="0" fontId="8" fillId="0" borderId="26" xfId="0" applyFont="1" applyBorder="1"/>
    <xf numFmtId="0" fontId="10" fillId="0" borderId="26" xfId="0" applyFont="1" applyBorder="1"/>
    <xf numFmtId="0" fontId="21" fillId="0" borderId="26" xfId="0" applyFont="1" applyBorder="1" applyAlignment="1">
      <alignment horizontal="left"/>
    </xf>
    <xf numFmtId="0" fontId="34" fillId="6" borderId="39" xfId="0" applyFont="1" applyFill="1" applyBorder="1" applyAlignment="1">
      <alignment horizontal="center" vertical="center" wrapText="1"/>
    </xf>
    <xf numFmtId="0" fontId="7" fillId="0" borderId="0" xfId="0" applyFont="1"/>
    <xf numFmtId="0" fontId="6" fillId="0" borderId="35" xfId="0" applyFont="1" applyBorder="1"/>
    <xf numFmtId="0" fontId="31" fillId="4" borderId="40" xfId="0" applyFont="1" applyFill="1" applyBorder="1" applyAlignment="1">
      <alignment horizontal="center"/>
    </xf>
    <xf numFmtId="0" fontId="12" fillId="0" borderId="41" xfId="0" applyFont="1" applyBorder="1"/>
    <xf numFmtId="0" fontId="21" fillId="0" borderId="27" xfId="0" applyFont="1" applyBorder="1"/>
    <xf numFmtId="0" fontId="12" fillId="0" borderId="42" xfId="0" applyFont="1" applyBorder="1"/>
    <xf numFmtId="0" fontId="6" fillId="0" borderId="0" xfId="0" applyFont="1"/>
    <xf numFmtId="0" fontId="6" fillId="0" borderId="34" xfId="0" applyFont="1" applyBorder="1"/>
    <xf numFmtId="0" fontId="6" fillId="0" borderId="41" xfId="0" applyFont="1" applyBorder="1"/>
    <xf numFmtId="0" fontId="31" fillId="4" borderId="26" xfId="0" applyFont="1" applyFill="1" applyBorder="1" applyAlignment="1">
      <alignment horizontal="center" vertical="center" wrapText="1"/>
    </xf>
    <xf numFmtId="0" fontId="31" fillId="7" borderId="26" xfId="0" applyFont="1" applyFill="1" applyBorder="1" applyAlignment="1">
      <alignment horizontal="center" vertical="center" wrapText="1"/>
    </xf>
    <xf numFmtId="0" fontId="31" fillId="8" borderId="26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left"/>
    </xf>
    <xf numFmtId="0" fontId="5" fillId="0" borderId="0" xfId="0" applyFont="1"/>
    <xf numFmtId="0" fontId="5" fillId="0" borderId="35" xfId="0" applyFont="1" applyBorder="1"/>
    <xf numFmtId="0" fontId="5" fillId="0" borderId="34" xfId="0" applyFont="1" applyBorder="1"/>
    <xf numFmtId="14" fontId="0" fillId="0" borderId="26" xfId="0" applyNumberFormat="1" applyBorder="1"/>
    <xf numFmtId="14" fontId="0" fillId="0" borderId="43" xfId="0" applyNumberFormat="1" applyBorder="1"/>
    <xf numFmtId="0" fontId="0" fillId="0" borderId="43" xfId="0" applyBorder="1"/>
    <xf numFmtId="43" fontId="0" fillId="0" borderId="43" xfId="1" applyFont="1" applyBorder="1"/>
    <xf numFmtId="0" fontId="33" fillId="4" borderId="26" xfId="0" applyFont="1" applyFill="1" applyBorder="1" applyAlignment="1">
      <alignment horizontal="center"/>
    </xf>
    <xf numFmtId="0" fontId="4" fillId="0" borderId="0" xfId="0" applyFont="1"/>
    <xf numFmtId="0" fontId="4" fillId="0" borderId="26" xfId="0" applyFont="1" applyBorder="1"/>
    <xf numFmtId="0" fontId="3" fillId="0" borderId="0" xfId="0" applyFont="1"/>
    <xf numFmtId="0" fontId="2" fillId="0" borderId="0" xfId="0" applyFont="1"/>
    <xf numFmtId="0" fontId="17" fillId="5" borderId="4" xfId="0" applyFont="1" applyFill="1" applyBorder="1"/>
    <xf numFmtId="0" fontId="4" fillId="5" borderId="26" xfId="0" applyFont="1" applyFill="1" applyBorder="1"/>
    <xf numFmtId="0" fontId="21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2" fillId="5" borderId="0" xfId="0" applyFont="1" applyFill="1" applyAlignment="1">
      <alignment horizontal="left"/>
    </xf>
    <xf numFmtId="0" fontId="1" fillId="0" borderId="4" xfId="0" applyFont="1" applyBorder="1"/>
    <xf numFmtId="0" fontId="0" fillId="0" borderId="26" xfId="0" applyBorder="1" applyAlignment="1">
      <alignment horizont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21" fillId="0" borderId="7" xfId="0" applyFont="1" applyBorder="1"/>
    <xf numFmtId="0" fontId="37" fillId="0" borderId="0" xfId="0" applyFont="1"/>
    <xf numFmtId="0" fontId="22" fillId="0" borderId="26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0" fontId="27" fillId="0" borderId="12" xfId="0" applyFont="1" applyBorder="1" applyAlignment="1">
      <alignment horizontal="left" vertical="center" wrapText="1"/>
    </xf>
    <xf numFmtId="0" fontId="27" fillId="0" borderId="13" xfId="0" applyFont="1" applyBorder="1" applyAlignment="1">
      <alignment horizontal="left" vertical="center" wrapText="1"/>
    </xf>
    <xf numFmtId="0" fontId="27" fillId="0" borderId="14" xfId="0" applyFont="1" applyBorder="1" applyAlignment="1">
      <alignment horizontal="left" vertical="center" wrapText="1"/>
    </xf>
    <xf numFmtId="0" fontId="27" fillId="0" borderId="4" xfId="0" applyFont="1" applyBorder="1" applyAlignment="1">
      <alignment horizontal="left" vertical="center" wrapText="1"/>
    </xf>
    <xf numFmtId="0" fontId="27" fillId="0" borderId="0" xfId="0" applyFont="1" applyAlignment="1">
      <alignment horizontal="left" vertical="center" wrapText="1"/>
    </xf>
    <xf numFmtId="0" fontId="27" fillId="0" borderId="5" xfId="0" applyFont="1" applyBorder="1" applyAlignment="1">
      <alignment horizontal="left" vertical="center" wrapText="1"/>
    </xf>
    <xf numFmtId="0" fontId="21" fillId="0" borderId="4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5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1" fillId="0" borderId="22" xfId="0" applyFont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21" fillId="0" borderId="26" xfId="0" applyFont="1" applyBorder="1" applyAlignment="1">
      <alignment horizontal="center"/>
    </xf>
    <xf numFmtId="0" fontId="25" fillId="0" borderId="12" xfId="0" applyFont="1" applyBorder="1" applyAlignment="1">
      <alignment horizontal="left" vertical="center" wrapText="1"/>
    </xf>
    <xf numFmtId="0" fontId="25" fillId="0" borderId="13" xfId="0" applyFont="1" applyBorder="1" applyAlignment="1">
      <alignment horizontal="left" vertical="center" wrapText="1"/>
    </xf>
    <xf numFmtId="0" fontId="25" fillId="0" borderId="14" xfId="0" applyFont="1" applyBorder="1" applyAlignment="1">
      <alignment horizontal="left" vertical="center" wrapText="1"/>
    </xf>
    <xf numFmtId="0" fontId="25" fillId="0" borderId="4" xfId="0" applyFont="1" applyBorder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25" fillId="0" borderId="5" xfId="0" applyFont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28" fillId="0" borderId="12" xfId="0" applyFont="1" applyBorder="1" applyAlignment="1">
      <alignment horizontal="left" vertical="center" wrapText="1"/>
    </xf>
    <xf numFmtId="0" fontId="28" fillId="0" borderId="13" xfId="0" applyFont="1" applyBorder="1" applyAlignment="1">
      <alignment horizontal="left" vertical="center" wrapText="1"/>
    </xf>
    <xf numFmtId="0" fontId="28" fillId="0" borderId="14" xfId="0" applyFont="1" applyBorder="1" applyAlignment="1">
      <alignment horizontal="left" vertical="center" wrapText="1"/>
    </xf>
    <xf numFmtId="0" fontId="28" fillId="0" borderId="4" xfId="0" applyFont="1" applyBorder="1" applyAlignment="1">
      <alignment horizontal="left" vertical="center" wrapText="1"/>
    </xf>
    <xf numFmtId="0" fontId="28" fillId="0" borderId="0" xfId="0" applyFont="1" applyAlignment="1">
      <alignment horizontal="left" vertical="center" wrapText="1"/>
    </xf>
    <xf numFmtId="0" fontId="28" fillId="0" borderId="5" xfId="0" applyFont="1" applyBorder="1" applyAlignment="1">
      <alignment horizontal="left" vertical="center" wrapText="1"/>
    </xf>
    <xf numFmtId="0" fontId="12" fillId="0" borderId="0" xfId="0" applyFont="1"/>
    <xf numFmtId="0" fontId="21" fillId="0" borderId="32" xfId="0" applyFont="1" applyBorder="1" applyAlignment="1">
      <alignment horizontal="center"/>
    </xf>
    <xf numFmtId="0" fontId="21" fillId="0" borderId="0" xfId="0" applyFont="1"/>
    <xf numFmtId="0" fontId="0" fillId="0" borderId="26" xfId="0" applyFont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C00000"/>
      <color rgb="FFFFC000"/>
      <color rgb="FF04D3D3"/>
      <color rgb="FF009999"/>
      <color rgb="FFFFD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2</xdr:row>
      <xdr:rowOff>114300</xdr:rowOff>
    </xdr:from>
    <xdr:to>
      <xdr:col>12</xdr:col>
      <xdr:colOff>50800</xdr:colOff>
      <xdr:row>12</xdr:row>
      <xdr:rowOff>63500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CB6637E-0CC6-696C-4921-CED36148422A}"/>
            </a:ext>
          </a:extLst>
        </xdr:cNvPr>
        <xdr:cNvSpPr txBox="1"/>
      </xdr:nvSpPr>
      <xdr:spPr>
        <a:xfrm>
          <a:off x="933450" y="482600"/>
          <a:ext cx="643255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5000" b="1">
              <a:solidFill>
                <a:srgbClr val="00B0F0"/>
              </a:solidFill>
            </a:rPr>
            <a:t>Fees Management Module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461818</xdr:colOff>
      <xdr:row>30</xdr:row>
      <xdr:rowOff>86592</xdr:rowOff>
    </xdr:from>
    <xdr:to>
      <xdr:col>15</xdr:col>
      <xdr:colOff>363682</xdr:colOff>
      <xdr:row>39</xdr:row>
      <xdr:rowOff>86591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26A25A9-B0F9-A4B1-740E-61E5A6FF9DE6}"/>
            </a:ext>
          </a:extLst>
        </xdr:cNvPr>
        <xdr:cNvSpPr txBox="1"/>
      </xdr:nvSpPr>
      <xdr:spPr>
        <a:xfrm>
          <a:off x="5357091" y="4958774"/>
          <a:ext cx="4185227" cy="14720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click on proceed further &amp; If it is cash/cheque then message should appear as transaction sucessful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then registration number should be generated by School Staff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click on proceed &amp; If it is online then next step should be payment gateway &amp; after that transaction successful message should appear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&amp; Automatic registration can be generated</a:t>
          </a:r>
        </a:p>
        <a:p>
          <a:pPr lvl="0"/>
          <a:endParaRPr lang="en-US" sz="1000"/>
        </a:p>
      </xdr:txBody>
    </xdr:sp>
    <xdr:clientData/>
  </xdr:twoCellAnchor>
  <xdr:twoCellAnchor>
    <xdr:from>
      <xdr:col>4</xdr:col>
      <xdr:colOff>606137</xdr:colOff>
      <xdr:row>36</xdr:row>
      <xdr:rowOff>69272</xdr:rowOff>
    </xdr:from>
    <xdr:to>
      <xdr:col>8</xdr:col>
      <xdr:colOff>334818</xdr:colOff>
      <xdr:row>37</xdr:row>
      <xdr:rowOff>115454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E499A392-10A3-4C47-7DE7-660720978710}"/>
            </a:ext>
          </a:extLst>
        </xdr:cNvPr>
        <xdr:cNvCxnSpPr/>
      </xdr:nvCxnSpPr>
      <xdr:spPr>
        <a:xfrm flipV="1">
          <a:off x="3053773" y="4774045"/>
          <a:ext cx="2176318" cy="2135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461818</xdr:colOff>
      <xdr:row>44</xdr:row>
      <xdr:rowOff>69272</xdr:rowOff>
    </xdr:from>
    <xdr:to>
      <xdr:col>15</xdr:col>
      <xdr:colOff>363682</xdr:colOff>
      <xdr:row>55</xdr:row>
      <xdr:rowOff>11544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E21185-1826-4B78-AD37-918B3F61F2A0}"/>
            </a:ext>
          </a:extLst>
        </xdr:cNvPr>
        <xdr:cNvSpPr txBox="1"/>
      </xdr:nvSpPr>
      <xdr:spPr>
        <a:xfrm>
          <a:off x="5357091" y="7337136"/>
          <a:ext cx="4185227" cy="17549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click on proceed further &amp; If it is cash/cheque then message should appear as transaction sucessful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 Admission number should be generated by School Staff</a:t>
          </a:r>
          <a:endParaRPr lang="en-US" sz="1000">
            <a:effectLst/>
          </a:endParaRPr>
        </a:p>
        <a:p>
          <a:pPr lvl="0"/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click on proceed &amp; If it is online then next step should be payment gateway &amp; after that transaction successful message should appear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&amp; Automatic Admission can be generated.</a:t>
          </a:r>
          <a:endParaRPr lang="en-US" sz="1000">
            <a:effectLst/>
          </a:endParaRPr>
        </a:p>
        <a:p>
          <a:pPr lvl="0"/>
          <a:endParaRPr lang="en-US" sz="1000"/>
        </a:p>
      </xdr:txBody>
    </xdr:sp>
    <xdr:clientData/>
  </xdr:twoCellAnchor>
  <xdr:twoCellAnchor>
    <xdr:from>
      <xdr:col>4</xdr:col>
      <xdr:colOff>606137</xdr:colOff>
      <xdr:row>52</xdr:row>
      <xdr:rowOff>69272</xdr:rowOff>
    </xdr:from>
    <xdr:to>
      <xdr:col>8</xdr:col>
      <xdr:colOff>334818</xdr:colOff>
      <xdr:row>54</xdr:row>
      <xdr:rowOff>115454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E1FCB34-99DF-4226-8D22-32B7DD10D2D0}"/>
            </a:ext>
          </a:extLst>
        </xdr:cNvPr>
        <xdr:cNvCxnSpPr/>
      </xdr:nvCxnSpPr>
      <xdr:spPr>
        <a:xfrm flipV="1">
          <a:off x="3044537" y="4711122"/>
          <a:ext cx="2167081" cy="21763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461818</xdr:colOff>
      <xdr:row>28</xdr:row>
      <xdr:rowOff>109681</xdr:rowOff>
    </xdr:from>
    <xdr:to>
      <xdr:col>15</xdr:col>
      <xdr:colOff>363682</xdr:colOff>
      <xdr:row>32</xdr:row>
      <xdr:rowOff>11544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C1C1FD5-1E4D-47B9-B266-578D569DC2CF}"/>
            </a:ext>
          </a:extLst>
        </xdr:cNvPr>
        <xdr:cNvSpPr txBox="1"/>
      </xdr:nvSpPr>
      <xdr:spPr>
        <a:xfrm>
          <a:off x="5338618" y="4091131"/>
          <a:ext cx="4169064" cy="9178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click on proceed further &amp; If it is cash/cheque then message should appear as transaction sucessful.</a:t>
          </a:r>
        </a:p>
        <a:p>
          <a:pPr lvl="0"/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click on proceed &amp; If it is online then next step should be payment gateway &amp; after that transaction successful message should appear.</a:t>
          </a:r>
          <a:endParaRPr lang="en-US" sz="10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101600</xdr:colOff>
      <xdr:row>2</xdr:row>
      <xdr:rowOff>107950</xdr:rowOff>
    </xdr:from>
    <xdr:to>
      <xdr:col>12</xdr:col>
      <xdr:colOff>457200</xdr:colOff>
      <xdr:row>6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F28FE7-B20E-0B7F-0967-10CEC86741AF}"/>
            </a:ext>
          </a:extLst>
        </xdr:cNvPr>
        <xdr:cNvSpPr txBox="1"/>
      </xdr:nvSpPr>
      <xdr:spPr>
        <a:xfrm>
          <a:off x="5848350" y="476250"/>
          <a:ext cx="218440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All the particulars filled at the time of Admission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F26"/>
  <sheetViews>
    <sheetView showGridLines="0" workbookViewId="0">
      <selection activeCell="D1" sqref="D1"/>
    </sheetView>
  </sheetViews>
  <sheetFormatPr defaultRowHeight="13" x14ac:dyDescent="0.3"/>
  <cols>
    <col min="1" max="1" width="1.90625" style="2" customWidth="1"/>
    <col min="2" max="2" width="5.08984375" style="2" bestFit="1" customWidth="1"/>
    <col min="3" max="3" width="15.7265625" style="2" customWidth="1"/>
    <col min="4" max="4" width="56" style="2" bestFit="1" customWidth="1"/>
    <col min="5" max="5" width="31.1796875" style="2" customWidth="1"/>
    <col min="6" max="16384" width="8.7265625" style="2"/>
  </cols>
  <sheetData>
    <row r="1" spans="2:6" ht="13.5" thickBot="1" x14ac:dyDescent="0.35"/>
    <row r="2" spans="2:6" x14ac:dyDescent="0.3">
      <c r="B2" s="42">
        <v>1</v>
      </c>
      <c r="C2" s="43" t="s">
        <v>0</v>
      </c>
      <c r="D2" s="10"/>
      <c r="E2" s="11"/>
    </row>
    <row r="3" spans="2:6" ht="14.5" x14ac:dyDescent="0.35">
      <c r="B3" s="12"/>
      <c r="C3" s="44"/>
      <c r="D3" s="2" t="s">
        <v>1</v>
      </c>
      <c r="E3" s="45" t="s">
        <v>96</v>
      </c>
    </row>
    <row r="4" spans="2:6" x14ac:dyDescent="0.3">
      <c r="B4" s="12"/>
      <c r="C4" s="44"/>
      <c r="D4" s="2" t="s">
        <v>2</v>
      </c>
      <c r="E4" s="13"/>
      <c r="F4" s="49" t="s">
        <v>165</v>
      </c>
    </row>
    <row r="5" spans="2:6" ht="14.5" x14ac:dyDescent="0.35">
      <c r="B5" s="12"/>
      <c r="C5" s="44"/>
      <c r="D5" s="2" t="s">
        <v>3</v>
      </c>
      <c r="E5" s="45" t="s">
        <v>97</v>
      </c>
    </row>
    <row r="6" spans="2:6" ht="14.5" x14ac:dyDescent="0.35">
      <c r="B6" s="12"/>
      <c r="C6" s="44"/>
      <c r="D6" s="2" t="s">
        <v>4</v>
      </c>
      <c r="E6" s="45" t="s">
        <v>98</v>
      </c>
    </row>
    <row r="7" spans="2:6" ht="14.5" x14ac:dyDescent="0.35">
      <c r="B7" s="12"/>
      <c r="C7" s="44"/>
      <c r="D7" s="48" t="s">
        <v>105</v>
      </c>
      <c r="E7" s="45" t="s">
        <v>106</v>
      </c>
    </row>
    <row r="8" spans="2:6" ht="14.5" x14ac:dyDescent="0.35">
      <c r="B8" s="12"/>
      <c r="C8" s="44"/>
      <c r="D8" s="2" t="s">
        <v>5</v>
      </c>
      <c r="E8" s="45" t="s">
        <v>107</v>
      </c>
    </row>
    <row r="9" spans="2:6" ht="14.5" x14ac:dyDescent="0.35">
      <c r="B9" s="12"/>
      <c r="C9" s="44"/>
      <c r="D9" s="2" t="s">
        <v>6</v>
      </c>
      <c r="E9" s="45" t="s">
        <v>108</v>
      </c>
    </row>
    <row r="10" spans="2:6" ht="14.5" x14ac:dyDescent="0.35">
      <c r="B10" s="12"/>
      <c r="C10" s="44"/>
      <c r="D10" s="85" t="s">
        <v>198</v>
      </c>
      <c r="E10" s="45" t="s">
        <v>109</v>
      </c>
    </row>
    <row r="11" spans="2:6" ht="14.5" x14ac:dyDescent="0.35">
      <c r="B11" s="12"/>
      <c r="C11" s="44"/>
      <c r="D11" s="2" t="s">
        <v>7</v>
      </c>
      <c r="E11" s="45" t="s">
        <v>110</v>
      </c>
    </row>
    <row r="12" spans="2:6" x14ac:dyDescent="0.3">
      <c r="B12" s="12"/>
      <c r="C12" s="44"/>
      <c r="D12" s="2" t="s">
        <v>8</v>
      </c>
      <c r="E12" s="13"/>
    </row>
    <row r="13" spans="2:6" x14ac:dyDescent="0.3">
      <c r="B13" s="12"/>
      <c r="C13" s="44"/>
      <c r="D13" s="3" t="s">
        <v>171</v>
      </c>
      <c r="E13" s="13"/>
    </row>
    <row r="14" spans="2:6" ht="14.5" x14ac:dyDescent="0.35">
      <c r="B14" s="12"/>
      <c r="C14" s="44"/>
      <c r="D14" s="74" t="s">
        <v>178</v>
      </c>
      <c r="E14" s="45" t="s">
        <v>188</v>
      </c>
    </row>
    <row r="15" spans="2:6" x14ac:dyDescent="0.3">
      <c r="B15" s="12"/>
      <c r="C15" s="44"/>
      <c r="D15" s="74" t="s">
        <v>179</v>
      </c>
      <c r="E15" s="13"/>
    </row>
    <row r="16" spans="2:6" x14ac:dyDescent="0.3">
      <c r="B16" s="12"/>
      <c r="C16" s="44"/>
      <c r="D16" s="74" t="s">
        <v>180</v>
      </c>
      <c r="E16" s="13"/>
    </row>
    <row r="17" spans="2:5" x14ac:dyDescent="0.3">
      <c r="B17" s="12"/>
      <c r="C17" s="44"/>
      <c r="D17" s="74" t="s">
        <v>181</v>
      </c>
      <c r="E17" s="13"/>
    </row>
    <row r="18" spans="2:5" x14ac:dyDescent="0.3">
      <c r="B18" s="12"/>
      <c r="C18" s="44"/>
      <c r="D18" s="74" t="s">
        <v>182</v>
      </c>
      <c r="E18" s="13"/>
    </row>
    <row r="19" spans="2:5" x14ac:dyDescent="0.3">
      <c r="B19" s="12"/>
      <c r="C19" s="44"/>
      <c r="D19" s="74" t="s">
        <v>183</v>
      </c>
      <c r="E19" s="13"/>
    </row>
    <row r="20" spans="2:5" x14ac:dyDescent="0.3">
      <c r="B20" s="12"/>
      <c r="C20" s="44"/>
      <c r="D20" s="74" t="s">
        <v>184</v>
      </c>
      <c r="E20" s="13"/>
    </row>
    <row r="21" spans="2:5" x14ac:dyDescent="0.3">
      <c r="B21" s="12"/>
      <c r="C21" s="44"/>
      <c r="D21" s="74" t="s">
        <v>185</v>
      </c>
      <c r="E21" s="13"/>
    </row>
    <row r="22" spans="2:5" x14ac:dyDescent="0.3">
      <c r="B22" s="12"/>
      <c r="C22" s="44"/>
      <c r="D22" s="74" t="s">
        <v>186</v>
      </c>
      <c r="E22" s="13"/>
    </row>
    <row r="23" spans="2:5" x14ac:dyDescent="0.3">
      <c r="B23" s="12"/>
      <c r="C23" s="44"/>
      <c r="D23" s="74" t="s">
        <v>187</v>
      </c>
      <c r="E23" s="13"/>
    </row>
    <row r="24" spans="2:5" x14ac:dyDescent="0.3">
      <c r="B24" s="12"/>
      <c r="C24" s="44"/>
      <c r="D24" s="69"/>
      <c r="E24" s="13"/>
    </row>
    <row r="25" spans="2:5" x14ac:dyDescent="0.3">
      <c r="B25" s="12"/>
      <c r="C25" s="44"/>
      <c r="D25" s="69"/>
      <c r="E25" s="13"/>
    </row>
    <row r="26" spans="2:5" x14ac:dyDescent="0.3">
      <c r="B26" s="12"/>
      <c r="C26" s="44"/>
      <c r="E26" s="13"/>
    </row>
  </sheetData>
  <hyperlinks>
    <hyperlink ref="E3" location="'Registration Form'!A1" display="'Registration Form'!A1" xr:uid="{686E10D7-43D8-4A7F-A72F-91DABB4150A3}"/>
    <hyperlink ref="E5" location="'Admission Form'!A1" display="'Admission Form'!A1" xr:uid="{B7463D01-D476-4DB1-9C96-EEC9742D576A}"/>
    <hyperlink ref="E6" location="'TC Form'!A1" display="'TC Form'!A1" xr:uid="{D6E61C0A-08BB-49D5-918C-DC47AB2853F9}"/>
    <hyperlink ref="E7" location="'Board Reg. Fees'!A1" display="'Board Reg. Fees'!A1" xr:uid="{2A629E93-A3D5-4B43-9EB7-40C76C54CA19}"/>
    <hyperlink ref="E8" location="'Board Exam Fees'!A1" display="'Board Exam Fees'!A1" xr:uid="{302A04FE-DA22-4DA9-9CCB-5DE32B143DC4}"/>
    <hyperlink ref="E9" location="'Concession Form'!A1" display="'Concession Form'!A1" xr:uid="{CD569A0C-9E5C-4303-ADD3-F50A838992C2}"/>
    <hyperlink ref="E10" location="'Fees Record'!A1" display="'Fees Record'!A1" xr:uid="{AC2EF453-AEDA-4161-A72E-EFFCDC16255E}"/>
    <hyperlink ref="E11" location="'Student Master'!A1" display="'Student Master'!A1" xr:uid="{501281C5-4F62-4567-B569-9634B91B9000}"/>
    <hyperlink ref="E14" location="'Fees Structure'!A1" display="'Fees Structure'!A1" xr:uid="{21871591-6A59-41D0-AB21-F26EAB29E56D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910E5-750B-4257-AEB4-FA3DEA45ACC9}">
  <sheetPr codeName="Sheet10">
    <tabColor rgb="FF00B050"/>
  </sheetPr>
  <dimension ref="B2:I7"/>
  <sheetViews>
    <sheetView showGridLines="0" workbookViewId="0">
      <selection activeCell="B3" sqref="B3"/>
    </sheetView>
  </sheetViews>
  <sheetFormatPr defaultRowHeight="14.5" x14ac:dyDescent="0.35"/>
  <cols>
    <col min="2" max="2" width="13.7265625" bestFit="1" customWidth="1"/>
    <col min="3" max="3" width="12.90625" bestFit="1" customWidth="1"/>
    <col min="7" max="7" width="15.90625" bestFit="1" customWidth="1"/>
  </cols>
  <sheetData>
    <row r="2" spans="2:9" x14ac:dyDescent="0.35">
      <c r="B2" s="1" t="s">
        <v>167</v>
      </c>
      <c r="C2" t="s">
        <v>169</v>
      </c>
    </row>
    <row r="3" spans="2:9" x14ac:dyDescent="0.35">
      <c r="B3" t="s">
        <v>389</v>
      </c>
    </row>
    <row r="4" spans="2:9" x14ac:dyDescent="0.35">
      <c r="B4" s="41" t="s">
        <v>92</v>
      </c>
      <c r="C4" s="41" t="s">
        <v>93</v>
      </c>
      <c r="D4" s="41" t="s">
        <v>61</v>
      </c>
      <c r="E4" s="41" t="s">
        <v>62</v>
      </c>
      <c r="F4" s="41" t="s">
        <v>99</v>
      </c>
      <c r="G4" s="41" t="s">
        <v>100</v>
      </c>
      <c r="H4" s="127" t="s">
        <v>268</v>
      </c>
    </row>
    <row r="5" spans="2:9" x14ac:dyDescent="0.35">
      <c r="B5" s="39"/>
      <c r="C5" s="39"/>
      <c r="D5" s="39"/>
      <c r="E5" s="39"/>
      <c r="F5" s="39"/>
      <c r="G5" s="39"/>
      <c r="I5" s="1" t="s">
        <v>101</v>
      </c>
    </row>
    <row r="6" spans="2:9" x14ac:dyDescent="0.35">
      <c r="B6" s="39"/>
      <c r="C6" s="39"/>
      <c r="D6" s="39"/>
      <c r="E6" s="39"/>
      <c r="F6" s="39"/>
      <c r="G6" s="39"/>
    </row>
    <row r="7" spans="2:9" x14ac:dyDescent="0.35">
      <c r="B7" s="39"/>
      <c r="C7" s="39"/>
      <c r="D7" s="39"/>
      <c r="E7" s="39"/>
      <c r="F7" s="39"/>
      <c r="G7" s="3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DD8C1-E7B2-4F7E-94B0-AD0A9AF2FF63}">
  <sheetPr codeName="Sheet11">
    <tabColor rgb="FFFFC000"/>
  </sheetPr>
  <dimension ref="B2:K63"/>
  <sheetViews>
    <sheetView showGridLines="0" workbookViewId="0">
      <selection activeCell="D42" sqref="D42"/>
    </sheetView>
  </sheetViews>
  <sheetFormatPr defaultRowHeight="13" x14ac:dyDescent="0.3"/>
  <cols>
    <col min="1" max="1" width="8.7265625" style="2"/>
    <col min="2" max="2" width="18.54296875" style="2" bestFit="1" customWidth="1"/>
    <col min="3" max="3" width="10.1796875" style="2" customWidth="1"/>
    <col min="4" max="4" width="17.1796875" style="2" customWidth="1"/>
    <col min="5" max="5" width="11" style="2" customWidth="1"/>
    <col min="6" max="6" width="10.54296875" style="2" bestFit="1" customWidth="1"/>
    <col min="7" max="7" width="10.54296875" style="2" customWidth="1"/>
    <col min="8" max="8" width="12.08984375" style="2" customWidth="1"/>
    <col min="9" max="9" width="10.54296875" style="2" customWidth="1"/>
    <col min="10" max="11" width="8.7265625" style="2"/>
    <col min="12" max="12" width="28.90625" style="2" bestFit="1" customWidth="1"/>
    <col min="13" max="13" width="9.90625" style="2" bestFit="1" customWidth="1"/>
    <col min="14" max="16" width="8.7265625" style="2"/>
    <col min="17" max="17" width="14.90625" style="2" bestFit="1" customWidth="1"/>
    <col min="18" max="18" width="8.90625" style="2" bestFit="1" customWidth="1"/>
    <col min="19" max="16384" width="8.7265625" style="2"/>
  </cols>
  <sheetData>
    <row r="2" spans="2:9" x14ac:dyDescent="0.3">
      <c r="B2" s="165" t="s">
        <v>428</v>
      </c>
      <c r="D2" s="2" t="s">
        <v>72</v>
      </c>
    </row>
    <row r="4" spans="2:9" ht="13.5" thickBot="1" x14ac:dyDescent="0.35">
      <c r="B4" s="3" t="s">
        <v>71</v>
      </c>
    </row>
    <row r="5" spans="2:9" x14ac:dyDescent="0.3">
      <c r="B5" s="9"/>
      <c r="C5" s="10"/>
      <c r="D5" s="10"/>
      <c r="E5" s="10"/>
      <c r="F5" s="10"/>
      <c r="G5" s="10"/>
      <c r="H5" s="10"/>
      <c r="I5" s="11"/>
    </row>
    <row r="6" spans="2:9" x14ac:dyDescent="0.3">
      <c r="B6" s="12" t="s">
        <v>45</v>
      </c>
      <c r="E6" s="2" t="s">
        <v>9</v>
      </c>
      <c r="I6" s="13"/>
    </row>
    <row r="7" spans="2:9" x14ac:dyDescent="0.3">
      <c r="B7" s="12"/>
      <c r="I7" s="13"/>
    </row>
    <row r="8" spans="2:9" x14ac:dyDescent="0.3">
      <c r="B8" s="12" t="s">
        <v>73</v>
      </c>
      <c r="E8" s="2" t="s">
        <v>74</v>
      </c>
      <c r="I8" s="13"/>
    </row>
    <row r="9" spans="2:9" ht="13.5" thickBot="1" x14ac:dyDescent="0.35">
      <c r="B9" s="17"/>
      <c r="C9" s="18"/>
      <c r="D9" s="18"/>
      <c r="E9" s="18"/>
      <c r="F9" s="18"/>
      <c r="G9" s="18"/>
      <c r="H9" s="18"/>
      <c r="I9" s="19"/>
    </row>
    <row r="10" spans="2:9" x14ac:dyDescent="0.3">
      <c r="B10" s="12"/>
      <c r="I10" s="13"/>
    </row>
    <row r="11" spans="2:9" x14ac:dyDescent="0.3">
      <c r="B11" s="160" t="s">
        <v>191</v>
      </c>
      <c r="C11" s="46" t="s">
        <v>322</v>
      </c>
      <c r="D11" s="46" t="s">
        <v>333</v>
      </c>
      <c r="E11" s="46" t="s">
        <v>195</v>
      </c>
      <c r="F11" s="46" t="s">
        <v>431</v>
      </c>
      <c r="G11" s="46" t="s">
        <v>79</v>
      </c>
      <c r="H11" s="46" t="s">
        <v>427</v>
      </c>
      <c r="I11" s="102" t="s">
        <v>432</v>
      </c>
    </row>
    <row r="12" spans="2:9" x14ac:dyDescent="0.3">
      <c r="B12" s="168" t="s">
        <v>433</v>
      </c>
      <c r="C12" s="167" t="s">
        <v>76</v>
      </c>
      <c r="D12" s="2">
        <v>1000</v>
      </c>
      <c r="I12" s="169" t="s">
        <v>424</v>
      </c>
    </row>
    <row r="13" spans="2:9" x14ac:dyDescent="0.3">
      <c r="B13" s="12"/>
      <c r="I13" s="169" t="s">
        <v>424</v>
      </c>
    </row>
    <row r="14" spans="2:9" x14ac:dyDescent="0.3">
      <c r="B14" s="12"/>
      <c r="I14" s="169"/>
    </row>
    <row r="15" spans="2:9" x14ac:dyDescent="0.3">
      <c r="B15" s="12"/>
      <c r="I15" s="169"/>
    </row>
    <row r="16" spans="2:9" x14ac:dyDescent="0.3">
      <c r="B16" s="12"/>
      <c r="I16" s="169"/>
    </row>
    <row r="17" spans="2:9" x14ac:dyDescent="0.3">
      <c r="B17" s="12"/>
      <c r="I17" s="169"/>
    </row>
    <row r="18" spans="2:9" ht="13.5" thickBot="1" x14ac:dyDescent="0.35">
      <c r="B18" s="17"/>
      <c r="C18" s="18"/>
      <c r="D18" s="18"/>
      <c r="E18" s="170" t="s">
        <v>435</v>
      </c>
      <c r="F18" s="18"/>
      <c r="G18" s="18"/>
      <c r="H18" s="18"/>
      <c r="I18" s="19"/>
    </row>
    <row r="19" spans="2:9" x14ac:dyDescent="0.3">
      <c r="B19" s="12"/>
      <c r="I19" s="13"/>
    </row>
    <row r="20" spans="2:9" x14ac:dyDescent="0.3">
      <c r="B20" s="12"/>
      <c r="C20" s="20" t="s">
        <v>434</v>
      </c>
      <c r="D20" s="20" t="s">
        <v>76</v>
      </c>
      <c r="I20" s="13"/>
    </row>
    <row r="21" spans="2:9" x14ac:dyDescent="0.3">
      <c r="B21" s="12"/>
      <c r="C21" s="33" t="s">
        <v>64</v>
      </c>
      <c r="D21" s="33" t="s">
        <v>333</v>
      </c>
      <c r="E21" s="33" t="s">
        <v>195</v>
      </c>
      <c r="F21" s="33" t="s">
        <v>79</v>
      </c>
      <c r="G21" s="33" t="s">
        <v>80</v>
      </c>
      <c r="H21" s="33" t="s">
        <v>196</v>
      </c>
      <c r="I21" s="13"/>
    </row>
    <row r="22" spans="2:9" x14ac:dyDescent="0.3">
      <c r="B22" s="12"/>
      <c r="C22" s="84" t="s">
        <v>172</v>
      </c>
      <c r="D22" s="34">
        <v>1000</v>
      </c>
      <c r="E22" s="34">
        <f>D22*20%</f>
        <v>200</v>
      </c>
      <c r="F22" s="34">
        <f>D22-E22</f>
        <v>800</v>
      </c>
      <c r="G22" s="34"/>
      <c r="H22" s="34"/>
      <c r="I22" s="13"/>
    </row>
    <row r="23" spans="2:9" x14ac:dyDescent="0.3">
      <c r="B23" s="12"/>
      <c r="C23" s="84" t="s">
        <v>197</v>
      </c>
      <c r="D23" s="34">
        <v>1000</v>
      </c>
      <c r="E23" s="34">
        <f>D23*20%</f>
        <v>200</v>
      </c>
      <c r="F23" s="34">
        <f>D23-E23</f>
        <v>800</v>
      </c>
      <c r="G23" s="34"/>
      <c r="H23" s="34"/>
      <c r="I23" s="13"/>
    </row>
    <row r="24" spans="2:9" x14ac:dyDescent="0.3">
      <c r="B24" s="12"/>
      <c r="C24" s="31"/>
      <c r="D24" s="34"/>
      <c r="E24" s="34"/>
      <c r="F24" s="34"/>
      <c r="G24" s="34"/>
      <c r="H24" s="34"/>
      <c r="I24" s="13"/>
    </row>
    <row r="25" spans="2:9" x14ac:dyDescent="0.3">
      <c r="B25" s="12"/>
      <c r="D25" s="21"/>
      <c r="E25" s="21"/>
      <c r="F25" s="21"/>
      <c r="G25" s="21"/>
      <c r="I25" s="13"/>
    </row>
    <row r="26" spans="2:9" x14ac:dyDescent="0.3">
      <c r="B26" s="12"/>
      <c r="C26" s="20" t="s">
        <v>434</v>
      </c>
      <c r="D26" s="20" t="s">
        <v>430</v>
      </c>
      <c r="I26" s="13"/>
    </row>
    <row r="27" spans="2:9" x14ac:dyDescent="0.3">
      <c r="B27" s="12"/>
      <c r="C27" s="33" t="s">
        <v>64</v>
      </c>
      <c r="D27" s="33" t="s">
        <v>333</v>
      </c>
      <c r="E27" s="33" t="s">
        <v>78</v>
      </c>
      <c r="F27" s="33" t="s">
        <v>79</v>
      </c>
      <c r="G27" s="33" t="s">
        <v>80</v>
      </c>
      <c r="H27" s="33" t="s">
        <v>196</v>
      </c>
      <c r="I27" s="13"/>
    </row>
    <row r="28" spans="2:9" x14ac:dyDescent="0.3">
      <c r="B28" s="12"/>
      <c r="C28" s="84" t="s">
        <v>172</v>
      </c>
      <c r="D28" s="34">
        <v>1000</v>
      </c>
      <c r="E28" s="34">
        <f>D28*20%</f>
        <v>200</v>
      </c>
      <c r="F28" s="34">
        <f>D28-E28</f>
        <v>800</v>
      </c>
      <c r="G28" s="34"/>
      <c r="H28" s="34"/>
      <c r="I28" s="13"/>
    </row>
    <row r="29" spans="2:9" x14ac:dyDescent="0.3">
      <c r="B29" s="12"/>
      <c r="C29" s="84" t="s">
        <v>197</v>
      </c>
      <c r="D29" s="34">
        <v>1000</v>
      </c>
      <c r="E29" s="34">
        <f>D29*20%</f>
        <v>200</v>
      </c>
      <c r="F29" s="34">
        <f>D29-E29</f>
        <v>800</v>
      </c>
      <c r="G29" s="34"/>
      <c r="H29" s="34"/>
      <c r="I29" s="13"/>
    </row>
    <row r="30" spans="2:9" x14ac:dyDescent="0.3">
      <c r="B30" s="12"/>
      <c r="C30" s="31"/>
      <c r="D30" s="34"/>
      <c r="E30" s="34"/>
      <c r="F30" s="34"/>
      <c r="G30" s="34"/>
      <c r="H30" s="34"/>
      <c r="I30" s="13"/>
    </row>
    <row r="31" spans="2:9" x14ac:dyDescent="0.3">
      <c r="B31" s="12"/>
      <c r="D31" s="21"/>
      <c r="E31" s="21"/>
      <c r="F31" s="21"/>
      <c r="I31" s="13"/>
    </row>
    <row r="32" spans="2:9" x14ac:dyDescent="0.3">
      <c r="B32" s="12"/>
      <c r="C32" s="2" t="s">
        <v>81</v>
      </c>
      <c r="E32" s="2" t="s">
        <v>30</v>
      </c>
      <c r="I32" s="13"/>
    </row>
    <row r="33" spans="2:11" x14ac:dyDescent="0.3">
      <c r="B33" s="12"/>
      <c r="C33" s="2" t="s">
        <v>82</v>
      </c>
      <c r="I33" s="13"/>
    </row>
    <row r="34" spans="2:11" x14ac:dyDescent="0.3">
      <c r="B34" s="12"/>
      <c r="C34" s="2" t="s">
        <v>83</v>
      </c>
      <c r="I34" s="13"/>
    </row>
    <row r="35" spans="2:11" x14ac:dyDescent="0.3">
      <c r="B35" s="12"/>
      <c r="I35" s="13"/>
    </row>
    <row r="36" spans="2:11" x14ac:dyDescent="0.3">
      <c r="B36" s="12"/>
      <c r="D36" s="188" t="s">
        <v>84</v>
      </c>
      <c r="E36" s="188"/>
      <c r="I36" s="13"/>
    </row>
    <row r="37" spans="2:11" x14ac:dyDescent="0.3">
      <c r="B37" s="12"/>
      <c r="I37" s="13"/>
    </row>
    <row r="38" spans="2:11" ht="13.5" thickBot="1" x14ac:dyDescent="0.35">
      <c r="B38" s="17"/>
      <c r="C38" s="18"/>
      <c r="D38" s="18"/>
      <c r="E38" s="18"/>
      <c r="F38" s="18"/>
      <c r="G38" s="18"/>
      <c r="H38" s="18"/>
      <c r="I38" s="19"/>
    </row>
    <row r="42" spans="2:11" ht="13.5" thickBot="1" x14ac:dyDescent="0.35">
      <c r="B42" s="3" t="s">
        <v>86</v>
      </c>
    </row>
    <row r="43" spans="2:11" x14ac:dyDescent="0.3">
      <c r="B43" s="9"/>
      <c r="C43" s="10"/>
      <c r="D43" s="10"/>
      <c r="E43" s="10"/>
      <c r="F43" s="10"/>
      <c r="G43" s="10"/>
      <c r="H43" s="10"/>
      <c r="I43" s="11"/>
    </row>
    <row r="44" spans="2:11" x14ac:dyDescent="0.3">
      <c r="B44" s="12"/>
      <c r="D44" s="20" t="s">
        <v>19</v>
      </c>
      <c r="I44" s="13"/>
    </row>
    <row r="45" spans="2:11" x14ac:dyDescent="0.3">
      <c r="B45" s="12"/>
      <c r="I45" s="13"/>
    </row>
    <row r="46" spans="2:11" x14ac:dyDescent="0.3">
      <c r="B46" s="14"/>
      <c r="C46" s="15"/>
      <c r="D46" s="15"/>
      <c r="E46" s="15"/>
      <c r="F46" s="15"/>
      <c r="G46" s="15"/>
      <c r="H46" s="15"/>
      <c r="I46" s="16"/>
    </row>
    <row r="47" spans="2:11" x14ac:dyDescent="0.3">
      <c r="B47" s="173" t="s">
        <v>87</v>
      </c>
      <c r="C47" s="174"/>
      <c r="D47" s="174"/>
      <c r="E47" s="174"/>
      <c r="F47" s="174"/>
      <c r="G47" s="174"/>
      <c r="H47" s="174"/>
      <c r="I47" s="175"/>
      <c r="J47" s="46"/>
      <c r="K47" s="46"/>
    </row>
    <row r="48" spans="2:11" x14ac:dyDescent="0.3">
      <c r="B48" s="36" t="s">
        <v>33</v>
      </c>
      <c r="C48" s="37"/>
      <c r="D48" s="37"/>
      <c r="E48" s="37"/>
      <c r="F48" s="37"/>
      <c r="G48" s="37"/>
      <c r="H48" s="37" t="s">
        <v>26</v>
      </c>
      <c r="I48" s="38"/>
    </row>
    <row r="49" spans="2:9" x14ac:dyDescent="0.3">
      <c r="B49" s="12" t="s">
        <v>9</v>
      </c>
      <c r="E49" s="2" t="s">
        <v>61</v>
      </c>
      <c r="H49" s="167" t="s">
        <v>88</v>
      </c>
      <c r="I49" s="13"/>
    </row>
    <row r="50" spans="2:9" x14ac:dyDescent="0.3">
      <c r="B50" s="12" t="s">
        <v>45</v>
      </c>
      <c r="E50" s="167" t="s">
        <v>74</v>
      </c>
      <c r="H50" s="2" t="s">
        <v>434</v>
      </c>
      <c r="I50" s="13"/>
    </row>
    <row r="51" spans="2:9" ht="13.5" thickBot="1" x14ac:dyDescent="0.35">
      <c r="B51" s="17"/>
      <c r="C51" s="18"/>
      <c r="D51" s="18"/>
      <c r="E51" s="18"/>
      <c r="F51" s="18"/>
      <c r="G51" s="18"/>
      <c r="H51" s="18"/>
      <c r="I51" s="19"/>
    </row>
    <row r="52" spans="2:9" x14ac:dyDescent="0.3">
      <c r="B52" s="12"/>
      <c r="I52" s="13"/>
    </row>
    <row r="53" spans="2:9" x14ac:dyDescent="0.3">
      <c r="B53" s="12"/>
      <c r="C53" s="33" t="s">
        <v>64</v>
      </c>
      <c r="D53" s="33" t="s">
        <v>333</v>
      </c>
      <c r="E53" s="33" t="s">
        <v>195</v>
      </c>
      <c r="F53" s="33" t="s">
        <v>79</v>
      </c>
      <c r="G53" s="33" t="s">
        <v>80</v>
      </c>
      <c r="H53" s="33" t="s">
        <v>196</v>
      </c>
      <c r="I53" s="13"/>
    </row>
    <row r="54" spans="2:9" x14ac:dyDescent="0.3">
      <c r="B54" s="12"/>
      <c r="C54" s="31"/>
      <c r="D54" s="31"/>
      <c r="E54" s="31"/>
      <c r="F54" s="31"/>
      <c r="G54" s="31"/>
      <c r="H54" s="31"/>
      <c r="I54" s="13"/>
    </row>
    <row r="55" spans="2:9" x14ac:dyDescent="0.3">
      <c r="B55" s="12"/>
      <c r="C55" s="31"/>
      <c r="D55" s="31"/>
      <c r="E55" s="31"/>
      <c r="F55" s="31"/>
      <c r="G55" s="31"/>
      <c r="H55" s="31"/>
      <c r="I55" s="13"/>
    </row>
    <row r="56" spans="2:9" x14ac:dyDescent="0.3">
      <c r="B56" s="12"/>
      <c r="C56" s="31"/>
      <c r="D56" s="31"/>
      <c r="E56" s="31"/>
      <c r="F56" s="31"/>
      <c r="G56" s="31"/>
      <c r="H56" s="31"/>
      <c r="I56" s="13"/>
    </row>
    <row r="57" spans="2:9" x14ac:dyDescent="0.3">
      <c r="B57" s="12"/>
      <c r="I57" s="13"/>
    </row>
    <row r="58" spans="2:9" x14ac:dyDescent="0.3">
      <c r="B58" s="12"/>
      <c r="C58" s="2" t="s">
        <v>81</v>
      </c>
      <c r="E58" s="2" t="s">
        <v>30</v>
      </c>
      <c r="I58" s="13"/>
    </row>
    <row r="59" spans="2:9" x14ac:dyDescent="0.3">
      <c r="B59" s="12"/>
      <c r="C59" s="2" t="s">
        <v>82</v>
      </c>
      <c r="I59" s="13"/>
    </row>
    <row r="60" spans="2:9" x14ac:dyDescent="0.3">
      <c r="B60" s="12"/>
      <c r="C60" s="2" t="s">
        <v>89</v>
      </c>
      <c r="I60" s="13"/>
    </row>
    <row r="61" spans="2:9" x14ac:dyDescent="0.3">
      <c r="B61" s="12"/>
      <c r="H61" s="20" t="s">
        <v>90</v>
      </c>
      <c r="I61" s="13"/>
    </row>
    <row r="62" spans="2:9" x14ac:dyDescent="0.3">
      <c r="B62" s="12"/>
      <c r="H62" s="20" t="s">
        <v>24</v>
      </c>
      <c r="I62" s="13"/>
    </row>
    <row r="63" spans="2:9" ht="13.5" thickBot="1" x14ac:dyDescent="0.35">
      <c r="B63" s="17"/>
      <c r="C63" s="18"/>
      <c r="D63" s="18"/>
      <c r="E63" s="18"/>
      <c r="F63" s="18"/>
      <c r="G63" s="18"/>
      <c r="H63" s="18"/>
      <c r="I63" s="19"/>
    </row>
  </sheetData>
  <mergeCells count="2">
    <mergeCell ref="D36:E36"/>
    <mergeCell ref="B47:I4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571D-2AD5-4DEB-B436-A8ABA083A511}">
  <sheetPr>
    <tabColor rgb="FFFFC000"/>
  </sheetPr>
  <dimension ref="B1:O42"/>
  <sheetViews>
    <sheetView showGridLines="0" tabSelected="1" workbookViewId="0">
      <selection activeCell="C19" sqref="C19"/>
    </sheetView>
  </sheetViews>
  <sheetFormatPr defaultRowHeight="14.5" x14ac:dyDescent="0.35"/>
  <cols>
    <col min="2" max="2" width="19.36328125" style="163" bestFit="1" customWidth="1"/>
    <col min="3" max="3" width="20" bestFit="1" customWidth="1"/>
    <col min="4" max="4" width="19" style="161" bestFit="1" customWidth="1"/>
    <col min="5" max="5" width="8.54296875" bestFit="1" customWidth="1"/>
    <col min="7" max="7" width="15.453125" bestFit="1" customWidth="1"/>
    <col min="12" max="12" width="8.7265625" style="161"/>
    <col min="14" max="14" width="26.36328125" bestFit="1" customWidth="1"/>
    <col min="15" max="15" width="9.90625" bestFit="1" customWidth="1"/>
  </cols>
  <sheetData>
    <row r="1" spans="2:15" x14ac:dyDescent="0.35">
      <c r="B1" s="164" t="s">
        <v>250</v>
      </c>
    </row>
    <row r="3" spans="2:15" x14ac:dyDescent="0.35">
      <c r="B3" s="164" t="s">
        <v>451</v>
      </c>
      <c r="C3" t="s">
        <v>420</v>
      </c>
      <c r="D3" s="161">
        <v>1</v>
      </c>
      <c r="L3" s="161" t="s">
        <v>418</v>
      </c>
      <c r="N3" s="155" t="s">
        <v>172</v>
      </c>
      <c r="O3" s="155" t="s">
        <v>378</v>
      </c>
    </row>
    <row r="4" spans="2:15" x14ac:dyDescent="0.35">
      <c r="C4" t="s">
        <v>421</v>
      </c>
      <c r="D4" s="161">
        <v>2</v>
      </c>
      <c r="L4" s="161" t="s">
        <v>419</v>
      </c>
      <c r="N4" s="155" t="s">
        <v>377</v>
      </c>
      <c r="O4" s="155" t="s">
        <v>378</v>
      </c>
    </row>
    <row r="5" spans="2:15" x14ac:dyDescent="0.35">
      <c r="C5" t="s">
        <v>422</v>
      </c>
      <c r="D5" s="161" t="s">
        <v>66</v>
      </c>
      <c r="L5" s="161">
        <v>1</v>
      </c>
      <c r="N5" s="159" t="s">
        <v>241</v>
      </c>
      <c r="O5" s="159" t="s">
        <v>379</v>
      </c>
    </row>
    <row r="6" spans="2:15" x14ac:dyDescent="0.35">
      <c r="C6" t="s">
        <v>423</v>
      </c>
      <c r="D6" s="161" t="s">
        <v>235</v>
      </c>
      <c r="L6" s="161">
        <v>2</v>
      </c>
      <c r="N6" s="159" t="s">
        <v>344</v>
      </c>
      <c r="O6" s="159" t="s">
        <v>379</v>
      </c>
    </row>
    <row r="7" spans="2:15" x14ac:dyDescent="0.35">
      <c r="L7" s="161">
        <v>3</v>
      </c>
      <c r="N7" s="159" t="s">
        <v>326</v>
      </c>
      <c r="O7" s="159" t="s">
        <v>379</v>
      </c>
    </row>
    <row r="8" spans="2:15" x14ac:dyDescent="0.35">
      <c r="B8" s="164" t="s">
        <v>64</v>
      </c>
      <c r="C8" t="s">
        <v>452</v>
      </c>
      <c r="L8" s="161">
        <v>4</v>
      </c>
      <c r="N8" s="155" t="s">
        <v>380</v>
      </c>
      <c r="O8" s="155" t="s">
        <v>378</v>
      </c>
    </row>
    <row r="9" spans="2:15" x14ac:dyDescent="0.35">
      <c r="L9" s="161">
        <v>5</v>
      </c>
      <c r="N9" s="155" t="s">
        <v>197</v>
      </c>
      <c r="O9" s="155" t="s">
        <v>378</v>
      </c>
    </row>
    <row r="10" spans="2:15" x14ac:dyDescent="0.35">
      <c r="C10" t="s">
        <v>454</v>
      </c>
      <c r="L10" s="161">
        <v>6</v>
      </c>
      <c r="N10" s="155" t="s">
        <v>381</v>
      </c>
      <c r="O10" s="155" t="s">
        <v>378</v>
      </c>
    </row>
    <row r="11" spans="2:15" x14ac:dyDescent="0.35">
      <c r="C11" t="s">
        <v>455</v>
      </c>
      <c r="L11" s="161">
        <v>7</v>
      </c>
      <c r="N11" s="155" t="s">
        <v>382</v>
      </c>
      <c r="O11" s="155" t="s">
        <v>378</v>
      </c>
    </row>
    <row r="12" spans="2:15" x14ac:dyDescent="0.35">
      <c r="C12" t="s">
        <v>456</v>
      </c>
      <c r="L12" s="161">
        <v>8</v>
      </c>
      <c r="N12" s="155" t="s">
        <v>383</v>
      </c>
      <c r="O12" s="155" t="s">
        <v>378</v>
      </c>
    </row>
    <row r="13" spans="2:15" x14ac:dyDescent="0.35">
      <c r="C13" t="s">
        <v>457</v>
      </c>
      <c r="L13" s="161">
        <v>9</v>
      </c>
      <c r="N13" s="155" t="s">
        <v>384</v>
      </c>
      <c r="O13" s="155" t="s">
        <v>378</v>
      </c>
    </row>
    <row r="14" spans="2:15" x14ac:dyDescent="0.35">
      <c r="C14" t="s">
        <v>458</v>
      </c>
      <c r="L14" s="161">
        <v>10</v>
      </c>
      <c r="N14" s="155" t="s">
        <v>385</v>
      </c>
      <c r="O14" s="155" t="s">
        <v>378</v>
      </c>
    </row>
    <row r="15" spans="2:15" x14ac:dyDescent="0.35">
      <c r="D15" s="161" t="s">
        <v>453</v>
      </c>
      <c r="L15" s="161">
        <v>11</v>
      </c>
      <c r="N15" s="155" t="s">
        <v>386</v>
      </c>
      <c r="O15" s="155" t="s">
        <v>378</v>
      </c>
    </row>
    <row r="16" spans="2:15" x14ac:dyDescent="0.35">
      <c r="L16" s="161">
        <v>12</v>
      </c>
      <c r="N16" s="155" t="s">
        <v>387</v>
      </c>
      <c r="O16" s="155" t="s">
        <v>378</v>
      </c>
    </row>
    <row r="17" spans="2:15" x14ac:dyDescent="0.35">
      <c r="H17" s="1"/>
      <c r="N17" s="155" t="s">
        <v>388</v>
      </c>
      <c r="O17" s="155" t="s">
        <v>378</v>
      </c>
    </row>
    <row r="18" spans="2:15" x14ac:dyDescent="0.35">
      <c r="H18" s="1"/>
      <c r="N18" s="155" t="s">
        <v>401</v>
      </c>
      <c r="O18" s="155" t="s">
        <v>378</v>
      </c>
    </row>
    <row r="19" spans="2:15" x14ac:dyDescent="0.35">
      <c r="N19" s="155" t="s">
        <v>393</v>
      </c>
      <c r="O19" s="155" t="s">
        <v>378</v>
      </c>
    </row>
    <row r="20" spans="2:15" x14ac:dyDescent="0.35">
      <c r="N20" s="155" t="s">
        <v>387</v>
      </c>
      <c r="O20" s="155" t="s">
        <v>378</v>
      </c>
    </row>
    <row r="21" spans="2:15" x14ac:dyDescent="0.35">
      <c r="N21" s="155" t="s">
        <v>390</v>
      </c>
      <c r="O21" s="155" t="s">
        <v>378</v>
      </c>
    </row>
    <row r="22" spans="2:15" x14ac:dyDescent="0.35">
      <c r="N22" s="155" t="s">
        <v>391</v>
      </c>
      <c r="O22" s="155" t="s">
        <v>378</v>
      </c>
    </row>
    <row r="23" spans="2:15" x14ac:dyDescent="0.35">
      <c r="N23" s="155" t="s">
        <v>392</v>
      </c>
      <c r="O23" s="155" t="s">
        <v>378</v>
      </c>
    </row>
    <row r="24" spans="2:15" x14ac:dyDescent="0.35">
      <c r="N24" s="159" t="s">
        <v>394</v>
      </c>
      <c r="O24" s="159" t="s">
        <v>379</v>
      </c>
    </row>
    <row r="25" spans="2:15" x14ac:dyDescent="0.35">
      <c r="N25" s="159" t="s">
        <v>395</v>
      </c>
      <c r="O25" s="159" t="s">
        <v>379</v>
      </c>
    </row>
    <row r="26" spans="2:15" x14ac:dyDescent="0.35">
      <c r="B26" s="164" t="s">
        <v>60</v>
      </c>
      <c r="C26" s="162" t="s">
        <v>61</v>
      </c>
      <c r="D26" s="162" t="s">
        <v>62</v>
      </c>
      <c r="E26" s="1"/>
      <c r="N26" s="159" t="s">
        <v>396</v>
      </c>
      <c r="O26" s="159" t="s">
        <v>379</v>
      </c>
    </row>
    <row r="27" spans="2:15" x14ac:dyDescent="0.35">
      <c r="C27" s="161">
        <v>1</v>
      </c>
      <c r="D27" s="161" t="s">
        <v>425</v>
      </c>
      <c r="E27" t="s">
        <v>435</v>
      </c>
      <c r="N27" s="159" t="s">
        <v>397</v>
      </c>
      <c r="O27" s="159" t="s">
        <v>379</v>
      </c>
    </row>
    <row r="28" spans="2:15" x14ac:dyDescent="0.35">
      <c r="C28" s="161"/>
      <c r="N28" s="155" t="s">
        <v>398</v>
      </c>
      <c r="O28" s="155" t="s">
        <v>378</v>
      </c>
    </row>
    <row r="29" spans="2:15" x14ac:dyDescent="0.35">
      <c r="C29" s="162" t="s">
        <v>64</v>
      </c>
      <c r="D29" s="161" t="s">
        <v>172</v>
      </c>
      <c r="N29" s="155" t="s">
        <v>399</v>
      </c>
      <c r="O29" s="155" t="s">
        <v>378</v>
      </c>
    </row>
    <row r="30" spans="2:15" x14ac:dyDescent="0.35">
      <c r="C30" s="162" t="s">
        <v>426</v>
      </c>
      <c r="D30" s="161">
        <v>4</v>
      </c>
      <c r="E30" t="s">
        <v>435</v>
      </c>
      <c r="N30" s="155" t="s">
        <v>400</v>
      </c>
      <c r="O30" s="155" t="s">
        <v>378</v>
      </c>
    </row>
    <row r="31" spans="2:15" x14ac:dyDescent="0.35">
      <c r="C31" s="162"/>
      <c r="N31" s="155" t="s">
        <v>402</v>
      </c>
      <c r="O31" s="155" t="s">
        <v>378</v>
      </c>
    </row>
    <row r="32" spans="2:15" x14ac:dyDescent="0.35">
      <c r="C32" s="41" t="s">
        <v>219</v>
      </c>
      <c r="D32" s="41" t="s">
        <v>429</v>
      </c>
      <c r="E32" s="40" t="s">
        <v>330</v>
      </c>
      <c r="F32" s="40" t="s">
        <v>427</v>
      </c>
      <c r="N32" s="155" t="s">
        <v>403</v>
      </c>
      <c r="O32" s="155" t="s">
        <v>378</v>
      </c>
    </row>
    <row r="33" spans="3:15" x14ac:dyDescent="0.35">
      <c r="C33" s="205" t="s">
        <v>449</v>
      </c>
      <c r="D33" s="166" t="s">
        <v>76</v>
      </c>
      <c r="E33" s="166"/>
      <c r="F33" s="40"/>
      <c r="N33" s="155" t="s">
        <v>404</v>
      </c>
      <c r="O33" s="155" t="s">
        <v>378</v>
      </c>
    </row>
    <row r="34" spans="3:15" x14ac:dyDescent="0.35">
      <c r="C34" s="205" t="s">
        <v>448</v>
      </c>
      <c r="D34" s="166" t="s">
        <v>430</v>
      </c>
      <c r="E34" s="166"/>
      <c r="F34" s="40"/>
      <c r="N34" s="155" t="s">
        <v>405</v>
      </c>
      <c r="O34" s="155" t="s">
        <v>378</v>
      </c>
    </row>
    <row r="35" spans="3:15" x14ac:dyDescent="0.35">
      <c r="C35" s="205" t="s">
        <v>447</v>
      </c>
      <c r="D35" s="166" t="s">
        <v>445</v>
      </c>
      <c r="E35" s="39"/>
      <c r="F35" s="39"/>
      <c r="N35" s="155" t="s">
        <v>406</v>
      </c>
      <c r="O35" s="155" t="s">
        <v>378</v>
      </c>
    </row>
    <row r="36" spans="3:15" x14ac:dyDescent="0.35">
      <c r="C36" s="205" t="s">
        <v>446</v>
      </c>
      <c r="D36" s="166" t="s">
        <v>450</v>
      </c>
      <c r="E36" s="39"/>
      <c r="F36" s="39"/>
      <c r="N36" s="155" t="s">
        <v>407</v>
      </c>
      <c r="O36" s="155" t="s">
        <v>378</v>
      </c>
    </row>
    <row r="37" spans="3:15" x14ac:dyDescent="0.35">
      <c r="C37" s="161"/>
    </row>
    <row r="38" spans="3:15" x14ac:dyDescent="0.35">
      <c r="C38" s="161"/>
    </row>
    <row r="39" spans="3:15" x14ac:dyDescent="0.35">
      <c r="C39" s="161"/>
    </row>
    <row r="40" spans="3:15" x14ac:dyDescent="0.35">
      <c r="C40" s="161"/>
    </row>
    <row r="41" spans="3:15" x14ac:dyDescent="0.35">
      <c r="C41" s="161"/>
    </row>
    <row r="42" spans="3:15" x14ac:dyDescent="0.35">
      <c r="C42" s="16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1B2DF-E462-49E5-BB53-1A12C0CEC014}">
  <sheetPr codeName="Sheet12">
    <tabColor rgb="FFFFC000"/>
  </sheetPr>
  <dimension ref="B2:H39"/>
  <sheetViews>
    <sheetView showGridLines="0" workbookViewId="0">
      <selection activeCell="I11" sqref="I11"/>
    </sheetView>
  </sheetViews>
  <sheetFormatPr defaultRowHeight="14.5" x14ac:dyDescent="0.35"/>
  <cols>
    <col min="2" max="2" width="14.7265625" customWidth="1"/>
    <col min="3" max="3" width="13.6328125" customWidth="1"/>
    <col min="4" max="4" width="10.90625" customWidth="1"/>
    <col min="5" max="5" width="12" customWidth="1"/>
    <col min="6" max="6" width="12.6328125" customWidth="1"/>
    <col min="7" max="7" width="10.26953125" customWidth="1"/>
    <col min="8" max="8" width="11.08984375" customWidth="1"/>
  </cols>
  <sheetData>
    <row r="2" spans="2:7" x14ac:dyDescent="0.35">
      <c r="B2" t="s">
        <v>436</v>
      </c>
    </row>
    <row r="4" spans="2:7" x14ac:dyDescent="0.35">
      <c r="B4" t="s">
        <v>9</v>
      </c>
    </row>
    <row r="5" spans="2:7" x14ac:dyDescent="0.35">
      <c r="B5" t="s">
        <v>73</v>
      </c>
    </row>
    <row r="6" spans="2:7" x14ac:dyDescent="0.35">
      <c r="B6" t="s">
        <v>74</v>
      </c>
    </row>
    <row r="7" spans="2:7" x14ac:dyDescent="0.35">
      <c r="B7" t="s">
        <v>102</v>
      </c>
      <c r="D7" t="s">
        <v>412</v>
      </c>
    </row>
    <row r="8" spans="2:7" x14ac:dyDescent="0.35">
      <c r="B8" t="s">
        <v>103</v>
      </c>
      <c r="D8" t="s">
        <v>444</v>
      </c>
    </row>
    <row r="9" spans="2:7" x14ac:dyDescent="0.35">
      <c r="B9" t="s">
        <v>437</v>
      </c>
    </row>
    <row r="10" spans="2:7" x14ac:dyDescent="0.35">
      <c r="B10" s="171" t="s">
        <v>438</v>
      </c>
    </row>
    <row r="11" spans="2:7" ht="29" x14ac:dyDescent="0.35">
      <c r="B11" s="172" t="s">
        <v>322</v>
      </c>
      <c r="C11" s="172" t="s">
        <v>439</v>
      </c>
      <c r="D11" s="172" t="s">
        <v>440</v>
      </c>
      <c r="E11" s="172" t="s">
        <v>441</v>
      </c>
      <c r="F11" s="172" t="s">
        <v>442</v>
      </c>
      <c r="G11" s="172" t="s">
        <v>443</v>
      </c>
    </row>
    <row r="12" spans="2:7" x14ac:dyDescent="0.35">
      <c r="B12" s="39"/>
      <c r="C12" s="39"/>
      <c r="D12" s="39"/>
      <c r="E12" s="39"/>
      <c r="F12" s="39"/>
      <c r="G12" s="39"/>
    </row>
    <row r="13" spans="2:7" x14ac:dyDescent="0.35">
      <c r="B13" s="39"/>
      <c r="C13" s="39"/>
      <c r="D13" s="39"/>
      <c r="E13" s="39"/>
      <c r="F13" s="39"/>
      <c r="G13" s="39"/>
    </row>
    <row r="14" spans="2:7" x14ac:dyDescent="0.35">
      <c r="B14" s="39"/>
      <c r="C14" s="39"/>
      <c r="D14" s="39"/>
      <c r="E14" s="39"/>
      <c r="F14" s="39"/>
      <c r="G14" s="39"/>
    </row>
    <row r="15" spans="2:7" x14ac:dyDescent="0.35">
      <c r="B15" s="39"/>
      <c r="C15" s="39"/>
      <c r="D15" s="39"/>
      <c r="E15" s="39"/>
      <c r="F15" s="39"/>
      <c r="G15" s="39"/>
    </row>
    <row r="19" spans="2:8" ht="15" thickBot="1" x14ac:dyDescent="0.4">
      <c r="B19" s="3" t="s">
        <v>71</v>
      </c>
      <c r="C19" s="2"/>
      <c r="D19" s="2"/>
      <c r="E19" s="2"/>
      <c r="F19" s="2"/>
      <c r="G19" s="2"/>
      <c r="H19" s="2"/>
    </row>
    <row r="20" spans="2:8" x14ac:dyDescent="0.35">
      <c r="B20" s="9"/>
      <c r="C20" s="10"/>
      <c r="D20" s="10"/>
      <c r="E20" s="10"/>
      <c r="F20" s="10"/>
      <c r="G20" s="10"/>
      <c r="H20" s="11"/>
    </row>
    <row r="21" spans="2:8" x14ac:dyDescent="0.35">
      <c r="B21" s="12"/>
      <c r="C21" s="2"/>
      <c r="D21" s="20" t="s">
        <v>19</v>
      </c>
      <c r="E21" s="2"/>
      <c r="F21" s="2"/>
      <c r="G21" s="2"/>
      <c r="H21" s="13"/>
    </row>
    <row r="22" spans="2:8" x14ac:dyDescent="0.35">
      <c r="B22" s="12"/>
      <c r="C22" s="2"/>
      <c r="D22" s="2"/>
      <c r="E22" s="2"/>
      <c r="F22" s="2"/>
      <c r="G22" s="2"/>
      <c r="H22" s="13"/>
    </row>
    <row r="23" spans="2:8" x14ac:dyDescent="0.35">
      <c r="B23" s="14"/>
      <c r="C23" s="15"/>
      <c r="D23" s="15"/>
      <c r="E23" s="15"/>
      <c r="F23" s="15"/>
      <c r="G23" s="15"/>
      <c r="H23" s="16"/>
    </row>
    <row r="24" spans="2:8" x14ac:dyDescent="0.35">
      <c r="B24" s="173" t="s">
        <v>104</v>
      </c>
      <c r="C24" s="174"/>
      <c r="D24" s="174"/>
      <c r="E24" s="174"/>
      <c r="F24" s="174"/>
      <c r="G24" s="174"/>
      <c r="H24" s="175"/>
    </row>
    <row r="25" spans="2:8" x14ac:dyDescent="0.35">
      <c r="B25" s="12" t="s">
        <v>45</v>
      </c>
      <c r="C25" s="2"/>
      <c r="D25" s="2" t="s">
        <v>72</v>
      </c>
      <c r="E25" s="2"/>
      <c r="F25" s="2"/>
      <c r="G25" s="2" t="s">
        <v>26</v>
      </c>
      <c r="H25" s="13"/>
    </row>
    <row r="26" spans="2:8" x14ac:dyDescent="0.35">
      <c r="B26" s="12" t="s">
        <v>9</v>
      </c>
      <c r="C26" s="2"/>
      <c r="D26" s="2"/>
      <c r="E26" s="2" t="s">
        <v>73</v>
      </c>
      <c r="F26" s="2"/>
      <c r="G26" s="2" t="s">
        <v>74</v>
      </c>
      <c r="H26" s="13"/>
    </row>
    <row r="27" spans="2:8" x14ac:dyDescent="0.35">
      <c r="B27" s="12" t="s">
        <v>102</v>
      </c>
      <c r="C27" s="2"/>
      <c r="D27" s="2"/>
      <c r="E27" s="2"/>
      <c r="F27" s="2"/>
      <c r="G27" s="2"/>
      <c r="H27" s="13"/>
    </row>
    <row r="28" spans="2:8" x14ac:dyDescent="0.35">
      <c r="B28" s="50" t="s">
        <v>170</v>
      </c>
      <c r="C28" s="2"/>
      <c r="D28" s="49"/>
      <c r="E28" s="2"/>
      <c r="F28" s="49"/>
      <c r="G28" s="49"/>
      <c r="H28" s="13"/>
    </row>
    <row r="29" spans="2:8" x14ac:dyDescent="0.35">
      <c r="B29" s="12"/>
      <c r="C29" s="20"/>
      <c r="D29" s="2"/>
      <c r="E29" s="2"/>
      <c r="F29" s="2"/>
      <c r="G29" s="2"/>
      <c r="H29" s="13"/>
    </row>
    <row r="30" spans="2:8" ht="29" x14ac:dyDescent="0.35">
      <c r="B30" s="12"/>
      <c r="C30" s="172" t="s">
        <v>322</v>
      </c>
      <c r="D30" s="172" t="s">
        <v>439</v>
      </c>
      <c r="E30" s="172" t="s">
        <v>440</v>
      </c>
      <c r="F30" s="172" t="s">
        <v>441</v>
      </c>
      <c r="G30" s="172" t="s">
        <v>442</v>
      </c>
      <c r="H30" s="13"/>
    </row>
    <row r="31" spans="2:8" x14ac:dyDescent="0.35">
      <c r="B31" s="12"/>
      <c r="C31" s="31"/>
      <c r="D31" s="39"/>
      <c r="E31" s="39"/>
      <c r="F31" s="39"/>
      <c r="G31" s="39"/>
      <c r="H31" s="13"/>
    </row>
    <row r="32" spans="2:8" x14ac:dyDescent="0.35">
      <c r="B32" s="12"/>
      <c r="C32" s="31"/>
      <c r="D32" s="39"/>
      <c r="E32" s="39"/>
      <c r="F32" s="39"/>
      <c r="G32" s="39"/>
      <c r="H32" s="13"/>
    </row>
    <row r="33" spans="2:8" x14ac:dyDescent="0.35">
      <c r="B33" s="12"/>
      <c r="C33" s="31"/>
      <c r="D33" s="39"/>
      <c r="E33" s="39"/>
      <c r="F33" s="39"/>
      <c r="G33" s="39"/>
      <c r="H33" s="13"/>
    </row>
    <row r="34" spans="2:8" x14ac:dyDescent="0.35">
      <c r="B34" s="12"/>
      <c r="C34" s="31"/>
      <c r="D34" s="39"/>
      <c r="E34" s="39"/>
      <c r="F34" s="39"/>
      <c r="G34" s="39"/>
      <c r="H34" s="13"/>
    </row>
    <row r="35" spans="2:8" x14ac:dyDescent="0.35">
      <c r="B35" s="4"/>
      <c r="H35" s="5"/>
    </row>
    <row r="36" spans="2:8" x14ac:dyDescent="0.35">
      <c r="B36" s="4"/>
      <c r="D36" s="188" t="s">
        <v>85</v>
      </c>
      <c r="E36" s="188"/>
      <c r="F36" s="188"/>
      <c r="H36" s="5"/>
    </row>
    <row r="37" spans="2:8" x14ac:dyDescent="0.35">
      <c r="B37" s="4"/>
      <c r="H37" s="5"/>
    </row>
    <row r="38" spans="2:8" x14ac:dyDescent="0.35">
      <c r="B38" s="4"/>
      <c r="G38" s="1" t="s">
        <v>57</v>
      </c>
      <c r="H38" s="5"/>
    </row>
    <row r="39" spans="2:8" ht="15" thickBot="1" x14ac:dyDescent="0.4">
      <c r="B39" s="6"/>
      <c r="C39" s="7"/>
      <c r="D39" s="7"/>
      <c r="E39" s="7"/>
      <c r="F39" s="7"/>
      <c r="G39" s="7"/>
      <c r="H39" s="8"/>
    </row>
  </sheetData>
  <mergeCells count="2">
    <mergeCell ref="D36:F36"/>
    <mergeCell ref="B24:H2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5E7F7-4B15-4B4A-8F6A-46ACB7B48B0A}">
  <sheetPr codeName="Sheet13">
    <tabColor rgb="FFFF0000"/>
  </sheetPr>
  <dimension ref="A1"/>
  <sheetViews>
    <sheetView showGridLines="0" workbookViewId="0">
      <selection activeCell="E8" sqref="E8"/>
    </sheetView>
  </sheetViews>
  <sheetFormatPr defaultRowHeight="14.5" x14ac:dyDescent="0.3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F54AF-EFBB-4057-9823-89E672274F29}">
  <dimension ref="B2:G13"/>
  <sheetViews>
    <sheetView showGridLines="0" workbookViewId="0">
      <selection activeCell="B7" sqref="B7"/>
    </sheetView>
  </sheetViews>
  <sheetFormatPr defaultRowHeight="14.5" x14ac:dyDescent="0.35"/>
  <cols>
    <col min="2" max="2" width="10.453125" bestFit="1" customWidth="1"/>
    <col min="3" max="3" width="12.36328125" bestFit="1" customWidth="1"/>
    <col min="4" max="4" width="13.54296875" bestFit="1" customWidth="1"/>
    <col min="5" max="6" width="10.08984375" bestFit="1" customWidth="1"/>
    <col min="7" max="7" width="10.7265625" bestFit="1" customWidth="1"/>
  </cols>
  <sheetData>
    <row r="2" spans="2:7" x14ac:dyDescent="0.35">
      <c r="B2" t="s">
        <v>45</v>
      </c>
      <c r="D2" t="s">
        <v>72</v>
      </c>
    </row>
    <row r="4" spans="2:7" x14ac:dyDescent="0.35">
      <c r="B4" t="s">
        <v>9</v>
      </c>
      <c r="E4" t="s">
        <v>73</v>
      </c>
      <c r="G4" t="s">
        <v>74</v>
      </c>
    </row>
    <row r="6" spans="2:7" x14ac:dyDescent="0.35">
      <c r="B6" s="153" t="s">
        <v>173</v>
      </c>
      <c r="C6" s="153" t="s">
        <v>219</v>
      </c>
      <c r="D6" s="153" t="s">
        <v>177</v>
      </c>
      <c r="E6" s="153" t="s">
        <v>372</v>
      </c>
      <c r="F6" s="153" t="s">
        <v>373</v>
      </c>
      <c r="G6" s="153" t="s">
        <v>196</v>
      </c>
    </row>
    <row r="7" spans="2:7" x14ac:dyDescent="0.35">
      <c r="B7" s="150">
        <v>45634</v>
      </c>
      <c r="C7" s="151" t="s">
        <v>194</v>
      </c>
      <c r="D7" s="151"/>
      <c r="E7" s="152">
        <v>10000</v>
      </c>
      <c r="F7" s="152"/>
      <c r="G7" s="152">
        <f>E7-F7</f>
        <v>10000</v>
      </c>
    </row>
    <row r="8" spans="2:7" x14ac:dyDescent="0.35">
      <c r="B8" s="149">
        <v>45636</v>
      </c>
      <c r="C8" s="39" t="s">
        <v>374</v>
      </c>
      <c r="D8" s="39" t="s">
        <v>375</v>
      </c>
      <c r="E8" s="111"/>
      <c r="F8" s="111">
        <v>10000</v>
      </c>
      <c r="G8" s="111">
        <f>G7-F8+E8</f>
        <v>0</v>
      </c>
    </row>
    <row r="9" spans="2:7" x14ac:dyDescent="0.35">
      <c r="B9" s="39"/>
      <c r="C9" s="39"/>
      <c r="D9" s="39"/>
      <c r="E9" s="111">
        <v>10000</v>
      </c>
      <c r="F9" s="111"/>
      <c r="G9" s="111">
        <f>G8-F9+E9</f>
        <v>10000</v>
      </c>
    </row>
    <row r="10" spans="2:7" x14ac:dyDescent="0.35">
      <c r="B10" s="39"/>
      <c r="C10" s="39"/>
      <c r="D10" s="39"/>
      <c r="E10" s="111"/>
      <c r="F10" s="111"/>
      <c r="G10" s="111">
        <f t="shared" ref="G10:G13" si="0">G9-F10</f>
        <v>10000</v>
      </c>
    </row>
    <row r="11" spans="2:7" x14ac:dyDescent="0.35">
      <c r="B11" s="39"/>
      <c r="C11" s="39"/>
      <c r="D11" s="39"/>
      <c r="E11" s="111"/>
      <c r="F11" s="111"/>
      <c r="G11" s="111">
        <f t="shared" si="0"/>
        <v>10000</v>
      </c>
    </row>
    <row r="12" spans="2:7" x14ac:dyDescent="0.35">
      <c r="B12" s="39"/>
      <c r="C12" s="39"/>
      <c r="D12" s="39"/>
      <c r="E12" s="111"/>
      <c r="F12" s="111"/>
      <c r="G12" s="111">
        <f t="shared" si="0"/>
        <v>10000</v>
      </c>
    </row>
    <row r="13" spans="2:7" x14ac:dyDescent="0.35">
      <c r="B13" s="39"/>
      <c r="C13" s="39"/>
      <c r="D13" s="39"/>
      <c r="E13" s="111"/>
      <c r="F13" s="111"/>
      <c r="G13" s="111">
        <f t="shared" si="0"/>
        <v>10000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53009-21D2-4CCB-909F-C8C4F0FD2242}">
  <sheetPr codeName="Sheet14"/>
  <dimension ref="B2:F7"/>
  <sheetViews>
    <sheetView showGridLines="0" workbookViewId="0">
      <selection activeCell="B3" sqref="B3"/>
    </sheetView>
  </sheetViews>
  <sheetFormatPr defaultRowHeight="14.5" x14ac:dyDescent="0.35"/>
  <cols>
    <col min="2" max="2" width="11.6328125" bestFit="1" customWidth="1"/>
    <col min="3" max="3" width="6.36328125" bestFit="1" customWidth="1"/>
    <col min="4" max="4" width="26" bestFit="1" customWidth="1"/>
    <col min="5" max="5" width="18.6328125" customWidth="1"/>
    <col min="6" max="6" width="8.6328125" bestFit="1" customWidth="1"/>
  </cols>
  <sheetData>
    <row r="2" spans="2:6" x14ac:dyDescent="0.35">
      <c r="B2" s="3" t="s">
        <v>178</v>
      </c>
      <c r="C2" s="2"/>
      <c r="D2" s="2"/>
      <c r="E2" s="2"/>
      <c r="F2" s="2"/>
    </row>
    <row r="3" spans="2:6" x14ac:dyDescent="0.35">
      <c r="B3" s="2"/>
      <c r="C3" s="2"/>
      <c r="D3" s="2"/>
      <c r="E3" s="2"/>
      <c r="F3" s="2"/>
    </row>
    <row r="4" spans="2:6" x14ac:dyDescent="0.35">
      <c r="B4" s="33" t="s">
        <v>61</v>
      </c>
      <c r="C4" s="33" t="s">
        <v>62</v>
      </c>
      <c r="D4" s="33" t="s">
        <v>63</v>
      </c>
      <c r="E4" s="33" t="s">
        <v>64</v>
      </c>
      <c r="F4" s="33" t="s">
        <v>65</v>
      </c>
    </row>
    <row r="5" spans="2:6" ht="26.5" x14ac:dyDescent="0.35">
      <c r="B5" s="34">
        <v>1</v>
      </c>
      <c r="C5" s="34" t="s">
        <v>66</v>
      </c>
      <c r="D5" s="31" t="s">
        <v>67</v>
      </c>
      <c r="E5" s="35" t="s">
        <v>68</v>
      </c>
      <c r="F5" s="31">
        <v>3000</v>
      </c>
    </row>
    <row r="6" spans="2:6" x14ac:dyDescent="0.35">
      <c r="B6" s="34">
        <v>1</v>
      </c>
      <c r="C6" s="34" t="s">
        <v>66</v>
      </c>
      <c r="D6" s="31" t="s">
        <v>67</v>
      </c>
      <c r="E6" s="31" t="s">
        <v>69</v>
      </c>
      <c r="F6" s="31">
        <v>1000</v>
      </c>
    </row>
    <row r="7" spans="2:6" x14ac:dyDescent="0.35">
      <c r="B7" s="33"/>
      <c r="C7" s="33"/>
      <c r="D7" s="32"/>
      <c r="E7" s="32" t="s">
        <v>70</v>
      </c>
      <c r="F7" s="32">
        <f>SUM(F5:F6)</f>
        <v>4000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48E17-CA9D-4F05-BBE6-3A8DD4DD0BE8}">
  <sheetPr codeName="Sheet15"/>
  <dimension ref="B1:N26"/>
  <sheetViews>
    <sheetView showGridLines="0" workbookViewId="0">
      <selection activeCell="C4" sqref="C4"/>
    </sheetView>
  </sheetViews>
  <sheetFormatPr defaultRowHeight="13" x14ac:dyDescent="0.3"/>
  <cols>
    <col min="1" max="1" width="8.7265625" style="86"/>
    <col min="2" max="2" width="26.7265625" style="86" bestFit="1" customWidth="1"/>
    <col min="3" max="3" width="10.6328125" style="86" bestFit="1" customWidth="1"/>
    <col min="4" max="4" width="10" style="86" bestFit="1" customWidth="1"/>
    <col min="5" max="5" width="10.08984375" style="86" bestFit="1" customWidth="1"/>
    <col min="6" max="6" width="7.36328125" style="86" bestFit="1" customWidth="1"/>
    <col min="7" max="7" width="15.54296875" style="86" bestFit="1" customWidth="1"/>
    <col min="8" max="8" width="8.08984375" style="86" bestFit="1" customWidth="1"/>
    <col min="9" max="9" width="7.81640625" style="86" bestFit="1" customWidth="1"/>
    <col min="10" max="12" width="15.54296875" style="86" customWidth="1"/>
    <col min="13" max="13" width="8.81640625" style="86" bestFit="1" customWidth="1"/>
    <col min="14" max="16384" width="8.7265625" style="86"/>
  </cols>
  <sheetData>
    <row r="1" spans="2:14" x14ac:dyDescent="0.3">
      <c r="B1" s="20" t="s">
        <v>356</v>
      </c>
    </row>
    <row r="2" spans="2:14" x14ac:dyDescent="0.3">
      <c r="B2" s="20" t="s">
        <v>359</v>
      </c>
    </row>
    <row r="3" spans="2:14" ht="13.5" thickBot="1" x14ac:dyDescent="0.35">
      <c r="D3" s="139" t="s">
        <v>322</v>
      </c>
      <c r="E3" s="139" t="s">
        <v>322</v>
      </c>
      <c r="F3" s="139" t="s">
        <v>322</v>
      </c>
      <c r="G3" s="139" t="s">
        <v>322</v>
      </c>
      <c r="H3" s="139" t="s">
        <v>352</v>
      </c>
      <c r="I3" s="139" t="s">
        <v>352</v>
      </c>
      <c r="J3" s="139" t="s">
        <v>352</v>
      </c>
      <c r="K3" s="139" t="s">
        <v>352</v>
      </c>
      <c r="L3" s="139" t="s">
        <v>352</v>
      </c>
    </row>
    <row r="4" spans="2:14" ht="13.5" thickBot="1" x14ac:dyDescent="0.35">
      <c r="B4" s="116" t="s">
        <v>219</v>
      </c>
      <c r="C4" s="117" t="s">
        <v>218</v>
      </c>
      <c r="D4" s="114" t="s">
        <v>216</v>
      </c>
      <c r="E4" s="114" t="s">
        <v>215</v>
      </c>
      <c r="F4" s="114" t="s">
        <v>214</v>
      </c>
      <c r="G4" s="114" t="s">
        <v>213</v>
      </c>
      <c r="H4" s="114" t="s">
        <v>217</v>
      </c>
      <c r="I4" s="135" t="s">
        <v>337</v>
      </c>
      <c r="J4" s="135" t="s">
        <v>338</v>
      </c>
      <c r="K4" s="135" t="s">
        <v>5</v>
      </c>
      <c r="L4" s="135" t="s">
        <v>344</v>
      </c>
      <c r="M4" s="115" t="s">
        <v>70</v>
      </c>
      <c r="N4" s="139" t="s">
        <v>339</v>
      </c>
    </row>
    <row r="5" spans="2:14" x14ac:dyDescent="0.3">
      <c r="B5" s="134" t="s">
        <v>194</v>
      </c>
      <c r="C5" s="93"/>
      <c r="D5" s="140" t="s">
        <v>353</v>
      </c>
      <c r="E5" s="140" t="s">
        <v>353</v>
      </c>
      <c r="F5" s="140" t="s">
        <v>353</v>
      </c>
      <c r="G5" s="140" t="s">
        <v>353</v>
      </c>
      <c r="H5" s="140" t="s">
        <v>354</v>
      </c>
      <c r="I5" s="141" t="s">
        <v>342</v>
      </c>
      <c r="J5" s="141" t="s">
        <v>346</v>
      </c>
      <c r="K5" s="141" t="s">
        <v>347</v>
      </c>
      <c r="L5" s="141" t="s">
        <v>348</v>
      </c>
      <c r="M5" s="92"/>
    </row>
    <row r="6" spans="2:14" x14ac:dyDescent="0.3">
      <c r="B6" s="95" t="s">
        <v>212</v>
      </c>
      <c r="C6" s="93" t="s">
        <v>211</v>
      </c>
      <c r="D6" s="93"/>
      <c r="E6" s="93"/>
      <c r="F6" s="93"/>
      <c r="G6" s="93"/>
      <c r="H6" s="93"/>
      <c r="I6" s="136"/>
      <c r="J6" s="136"/>
      <c r="K6" s="136"/>
      <c r="L6" s="136"/>
      <c r="M6" s="92"/>
    </row>
    <row r="7" spans="2:14" x14ac:dyDescent="0.3">
      <c r="B7" s="147" t="s">
        <v>365</v>
      </c>
      <c r="C7" s="148" t="s">
        <v>366</v>
      </c>
      <c r="D7" s="93"/>
      <c r="E7" s="93"/>
      <c r="F7" s="93"/>
      <c r="G7" s="93"/>
      <c r="H7" s="93"/>
      <c r="I7" s="136"/>
      <c r="J7" s="136"/>
      <c r="K7" s="136"/>
      <c r="L7" s="136"/>
      <c r="M7" s="92"/>
    </row>
    <row r="8" spans="2:14" x14ac:dyDescent="0.3">
      <c r="B8" s="95"/>
      <c r="C8" s="93"/>
      <c r="D8" s="93"/>
      <c r="E8" s="93"/>
      <c r="F8" s="93"/>
      <c r="G8" s="93"/>
      <c r="H8" s="93"/>
      <c r="I8" s="136"/>
      <c r="J8" s="136"/>
      <c r="K8" s="136"/>
      <c r="L8" s="136"/>
      <c r="M8" s="92"/>
    </row>
    <row r="9" spans="2:14" x14ac:dyDescent="0.3">
      <c r="B9" s="91" t="s">
        <v>244</v>
      </c>
      <c r="C9" s="32"/>
      <c r="D9" s="32">
        <f t="shared" ref="D9:M9" si="0">SUM(D5:D8)</f>
        <v>0</v>
      </c>
      <c r="E9" s="32">
        <f t="shared" si="0"/>
        <v>0</v>
      </c>
      <c r="F9" s="32">
        <f t="shared" si="0"/>
        <v>0</v>
      </c>
      <c r="G9" s="32">
        <f t="shared" si="0"/>
        <v>0</v>
      </c>
      <c r="H9" s="32">
        <f>SUM(H5:H8)</f>
        <v>0</v>
      </c>
      <c r="I9" s="137"/>
      <c r="J9" s="137"/>
      <c r="K9" s="137"/>
      <c r="L9" s="137"/>
      <c r="M9" s="90">
        <f t="shared" si="0"/>
        <v>0</v>
      </c>
    </row>
    <row r="10" spans="2:14" x14ac:dyDescent="0.3">
      <c r="B10" s="95"/>
      <c r="C10" s="93"/>
      <c r="D10" s="93"/>
      <c r="E10" s="93"/>
      <c r="F10" s="93"/>
      <c r="G10" s="93"/>
      <c r="H10" s="93"/>
      <c r="I10" s="136"/>
      <c r="J10" s="136"/>
      <c r="K10" s="136"/>
      <c r="L10" s="136"/>
      <c r="M10" s="92"/>
    </row>
    <row r="11" spans="2:14" x14ac:dyDescent="0.3">
      <c r="B11" s="95" t="s">
        <v>209</v>
      </c>
      <c r="C11" s="93" t="s">
        <v>208</v>
      </c>
      <c r="D11" s="93"/>
      <c r="E11" s="93"/>
      <c r="F11" s="93"/>
      <c r="G11" s="93"/>
      <c r="H11" s="93"/>
      <c r="I11" s="136"/>
      <c r="J11" s="136"/>
      <c r="K11" s="136"/>
      <c r="L11" s="136"/>
      <c r="M11" s="92"/>
    </row>
    <row r="12" spans="2:14" x14ac:dyDescent="0.3">
      <c r="B12" s="134" t="s">
        <v>336</v>
      </c>
      <c r="C12" s="93" t="s">
        <v>210</v>
      </c>
      <c r="D12" s="93"/>
      <c r="E12" s="93"/>
      <c r="F12" s="93"/>
      <c r="G12" s="93"/>
      <c r="H12" s="93"/>
      <c r="I12" s="136"/>
      <c r="J12" s="136"/>
      <c r="K12" s="136"/>
      <c r="L12" s="136"/>
      <c r="M12" s="92"/>
    </row>
    <row r="13" spans="2:14" x14ac:dyDescent="0.3">
      <c r="B13" s="134" t="s">
        <v>326</v>
      </c>
      <c r="C13" s="140" t="s">
        <v>230</v>
      </c>
      <c r="D13" s="93"/>
      <c r="E13" s="93"/>
      <c r="F13" s="93"/>
      <c r="G13" s="93"/>
      <c r="H13" s="93"/>
      <c r="I13" s="136"/>
      <c r="J13" s="136"/>
      <c r="K13" s="136"/>
      <c r="L13" s="136"/>
      <c r="M13" s="92"/>
    </row>
    <row r="14" spans="2:14" x14ac:dyDescent="0.3">
      <c r="B14" s="134" t="s">
        <v>241</v>
      </c>
      <c r="C14" s="140" t="s">
        <v>340</v>
      </c>
      <c r="D14" s="93"/>
      <c r="E14" s="93"/>
      <c r="F14" s="93"/>
      <c r="G14" s="93"/>
      <c r="H14" s="93"/>
      <c r="I14" s="136"/>
      <c r="J14" s="136"/>
      <c r="K14" s="136"/>
      <c r="L14" s="136"/>
      <c r="M14" s="92"/>
    </row>
    <row r="15" spans="2:14" x14ac:dyDescent="0.3">
      <c r="B15" s="134" t="s">
        <v>341</v>
      </c>
      <c r="C15" s="140" t="s">
        <v>227</v>
      </c>
      <c r="D15" s="93"/>
      <c r="E15" s="93"/>
      <c r="F15" s="93"/>
      <c r="G15" s="93"/>
      <c r="H15" s="93"/>
      <c r="I15" s="136"/>
      <c r="J15" s="136"/>
      <c r="K15" s="136"/>
      <c r="L15" s="136"/>
      <c r="M15" s="92"/>
    </row>
    <row r="16" spans="2:14" x14ac:dyDescent="0.3">
      <c r="B16" s="134" t="s">
        <v>5</v>
      </c>
      <c r="C16" s="140" t="s">
        <v>225</v>
      </c>
      <c r="D16" s="93"/>
      <c r="E16" s="93"/>
      <c r="F16" s="93"/>
      <c r="G16" s="93"/>
      <c r="H16" s="93"/>
      <c r="I16" s="136"/>
      <c r="J16" s="136"/>
      <c r="K16" s="136"/>
      <c r="L16" s="136"/>
      <c r="M16" s="92"/>
    </row>
    <row r="17" spans="2:13" x14ac:dyDescent="0.3">
      <c r="B17" s="134" t="s">
        <v>344</v>
      </c>
      <c r="C17" s="140" t="s">
        <v>345</v>
      </c>
      <c r="D17" s="93"/>
      <c r="E17" s="93"/>
      <c r="F17" s="93"/>
      <c r="G17" s="93"/>
      <c r="H17" s="93"/>
      <c r="I17" s="136"/>
      <c r="J17" s="136"/>
      <c r="K17" s="136"/>
      <c r="L17" s="136"/>
      <c r="M17" s="92"/>
    </row>
    <row r="18" spans="2:13" x14ac:dyDescent="0.3">
      <c r="B18" s="95" t="s">
        <v>207</v>
      </c>
      <c r="C18" s="93" t="s">
        <v>206</v>
      </c>
      <c r="D18" s="93"/>
      <c r="E18" s="93"/>
      <c r="F18" s="93"/>
      <c r="G18" s="93"/>
      <c r="H18" s="93"/>
      <c r="I18" s="136"/>
      <c r="J18" s="136"/>
      <c r="K18" s="136"/>
      <c r="L18" s="136"/>
      <c r="M18" s="92"/>
    </row>
    <row r="19" spans="2:13" x14ac:dyDescent="0.3">
      <c r="B19" s="95" t="s">
        <v>205</v>
      </c>
      <c r="C19" s="93" t="s">
        <v>204</v>
      </c>
      <c r="D19" s="93"/>
      <c r="E19" s="93"/>
      <c r="F19" s="93"/>
      <c r="G19" s="93"/>
      <c r="H19" s="93"/>
      <c r="I19" s="136"/>
      <c r="J19" s="136"/>
      <c r="K19" s="136"/>
      <c r="L19" s="136"/>
      <c r="M19" s="92"/>
    </row>
    <row r="20" spans="2:13" x14ac:dyDescent="0.3">
      <c r="B20" s="95" t="s">
        <v>203</v>
      </c>
      <c r="C20" s="93" t="s">
        <v>202</v>
      </c>
      <c r="D20" s="93"/>
      <c r="E20" s="93"/>
      <c r="F20" s="93"/>
      <c r="G20" s="93"/>
      <c r="H20" s="93"/>
      <c r="I20" s="136"/>
      <c r="J20" s="136"/>
      <c r="K20" s="136"/>
      <c r="L20" s="136"/>
      <c r="M20" s="92"/>
    </row>
    <row r="21" spans="2:13" x14ac:dyDescent="0.3">
      <c r="B21" s="95" t="s">
        <v>201</v>
      </c>
      <c r="C21" s="93" t="s">
        <v>200</v>
      </c>
      <c r="D21" s="93"/>
      <c r="E21" s="93"/>
      <c r="F21" s="93"/>
      <c r="G21" s="93"/>
      <c r="H21" s="93"/>
      <c r="I21" s="136"/>
      <c r="J21" s="136"/>
      <c r="K21" s="136"/>
      <c r="L21" s="136"/>
      <c r="M21" s="92"/>
    </row>
    <row r="22" spans="2:13" x14ac:dyDescent="0.3">
      <c r="B22" s="95"/>
      <c r="C22" s="93"/>
      <c r="D22" s="93"/>
      <c r="E22" s="93"/>
      <c r="F22" s="93"/>
      <c r="G22" s="93"/>
      <c r="H22" s="93"/>
      <c r="I22" s="136"/>
      <c r="J22" s="136"/>
      <c r="K22" s="136"/>
      <c r="L22" s="136"/>
      <c r="M22" s="92"/>
    </row>
    <row r="23" spans="2:13" x14ac:dyDescent="0.3">
      <c r="B23" s="91" t="s">
        <v>245</v>
      </c>
      <c r="C23" s="32"/>
      <c r="D23" s="32">
        <f>SUM(D12:D22)</f>
        <v>0</v>
      </c>
      <c r="E23" s="32">
        <f>SUM(E12:E22)</f>
        <v>0</v>
      </c>
      <c r="F23" s="32">
        <f>SUM(F12:F22)</f>
        <v>0</v>
      </c>
      <c r="G23" s="32">
        <f>SUM(G12:G22)</f>
        <v>0</v>
      </c>
      <c r="H23" s="32">
        <f>SUM(H12:H22)</f>
        <v>0</v>
      </c>
      <c r="I23" s="137"/>
      <c r="J23" s="137"/>
      <c r="K23" s="137"/>
      <c r="L23" s="137"/>
      <c r="M23" s="90">
        <f>SUM(M12:M22)</f>
        <v>0</v>
      </c>
    </row>
    <row r="24" spans="2:13" x14ac:dyDescent="0.3">
      <c r="B24" s="94"/>
      <c r="C24" s="93"/>
      <c r="D24" s="93"/>
      <c r="E24" s="93"/>
      <c r="F24" s="93"/>
      <c r="G24" s="93"/>
      <c r="H24" s="93"/>
      <c r="I24" s="136"/>
      <c r="J24" s="136"/>
      <c r="K24" s="136"/>
      <c r="L24" s="136"/>
      <c r="M24" s="92"/>
    </row>
    <row r="25" spans="2:13" x14ac:dyDescent="0.3">
      <c r="B25" s="91" t="s">
        <v>246</v>
      </c>
      <c r="C25" s="32"/>
      <c r="D25" s="32">
        <f>D9-D23</f>
        <v>0</v>
      </c>
      <c r="E25" s="32">
        <f>E9-E23</f>
        <v>0</v>
      </c>
      <c r="F25" s="32">
        <f>F9-F23</f>
        <v>0</v>
      </c>
      <c r="G25" s="32">
        <f>G9-G23</f>
        <v>0</v>
      </c>
      <c r="H25" s="32">
        <f>H9-H23</f>
        <v>0</v>
      </c>
      <c r="I25" s="137"/>
      <c r="J25" s="137"/>
      <c r="K25" s="137"/>
      <c r="L25" s="137"/>
      <c r="M25" s="90">
        <f>M9-M23</f>
        <v>0</v>
      </c>
    </row>
    <row r="26" spans="2:13" ht="13.5" thickBot="1" x14ac:dyDescent="0.35">
      <c r="B26" s="89"/>
      <c r="C26" s="88"/>
      <c r="D26" s="88"/>
      <c r="E26" s="88"/>
      <c r="F26" s="88"/>
      <c r="G26" s="88"/>
      <c r="H26" s="88"/>
      <c r="I26" s="138"/>
      <c r="J26" s="138"/>
      <c r="K26" s="138"/>
      <c r="L26" s="138"/>
      <c r="M26" s="87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7AEDB-C21E-456B-B660-B5C333FC515F}">
  <sheetPr codeName="Sheet16"/>
  <dimension ref="B2:I30"/>
  <sheetViews>
    <sheetView showGridLines="0" workbookViewId="0">
      <selection activeCell="G23" sqref="G23"/>
    </sheetView>
  </sheetViews>
  <sheetFormatPr defaultRowHeight="13" x14ac:dyDescent="0.3"/>
  <cols>
    <col min="1" max="1" width="8.7265625" style="86"/>
    <col min="2" max="2" width="7.7265625" style="86" customWidth="1"/>
    <col min="3" max="3" width="6.1796875" style="86" customWidth="1"/>
    <col min="4" max="4" width="12.6328125" style="86" customWidth="1"/>
    <col min="5" max="5" width="9.90625" style="86" customWidth="1"/>
    <col min="6" max="6" width="10.1796875" style="86" bestFit="1" customWidth="1"/>
    <col min="7" max="7" width="10.1796875" style="86" customWidth="1"/>
    <col min="8" max="8" width="11.08984375" style="86" bestFit="1" customWidth="1"/>
    <col min="9" max="16384" width="8.7265625" style="86"/>
  </cols>
  <sheetData>
    <row r="2" spans="2:8" x14ac:dyDescent="0.3">
      <c r="B2" s="20" t="s">
        <v>356</v>
      </c>
    </row>
    <row r="3" spans="2:8" ht="13.5" thickBot="1" x14ac:dyDescent="0.35">
      <c r="B3" s="20" t="s">
        <v>359</v>
      </c>
    </row>
    <row r="4" spans="2:8" ht="26.5" thickBot="1" x14ac:dyDescent="0.35">
      <c r="B4" s="118" t="s">
        <v>61</v>
      </c>
      <c r="C4" s="119" t="s">
        <v>240</v>
      </c>
      <c r="D4" s="120" t="s">
        <v>239</v>
      </c>
      <c r="E4" s="120" t="s">
        <v>238</v>
      </c>
      <c r="F4" s="119" t="s">
        <v>237</v>
      </c>
      <c r="G4" s="119" t="s">
        <v>193</v>
      </c>
      <c r="H4" s="121" t="s">
        <v>236</v>
      </c>
    </row>
    <row r="5" spans="2:8" x14ac:dyDescent="0.3">
      <c r="B5" s="94">
        <v>1</v>
      </c>
      <c r="C5" s="109" t="s">
        <v>66</v>
      </c>
      <c r="D5" s="108">
        <v>50</v>
      </c>
      <c r="E5" s="108">
        <v>5</v>
      </c>
      <c r="F5" s="107">
        <v>10000</v>
      </c>
      <c r="G5" s="107">
        <v>20000</v>
      </c>
      <c r="H5" s="106">
        <f>D5*F5+E5*G5</f>
        <v>600000</v>
      </c>
    </row>
    <row r="6" spans="2:8" x14ac:dyDescent="0.3">
      <c r="B6" s="94">
        <v>1</v>
      </c>
      <c r="C6" s="109" t="s">
        <v>235</v>
      </c>
      <c r="D6" s="108">
        <v>48</v>
      </c>
      <c r="E6" s="108">
        <v>10</v>
      </c>
      <c r="F6" s="107">
        <f>F5</f>
        <v>10000</v>
      </c>
      <c r="G6" s="107">
        <v>20000</v>
      </c>
      <c r="H6" s="106">
        <f>D6*F6+E6*G6</f>
        <v>680000</v>
      </c>
    </row>
    <row r="7" spans="2:8" x14ac:dyDescent="0.3">
      <c r="B7" s="95"/>
      <c r="C7" s="93"/>
      <c r="D7" s="108"/>
      <c r="E7" s="108"/>
      <c r="F7" s="107"/>
      <c r="G7" s="107"/>
      <c r="H7" s="106"/>
    </row>
    <row r="8" spans="2:8" x14ac:dyDescent="0.3">
      <c r="B8" s="95"/>
      <c r="C8" s="93"/>
      <c r="D8" s="108"/>
      <c r="E8" s="108"/>
      <c r="F8" s="107"/>
      <c r="G8" s="107"/>
      <c r="H8" s="106"/>
    </row>
    <row r="9" spans="2:8" x14ac:dyDescent="0.3">
      <c r="B9" s="203" t="s">
        <v>334</v>
      </c>
      <c r="C9" s="188"/>
      <c r="D9" s="105">
        <f>SUM(D5:D8)</f>
        <v>98</v>
      </c>
      <c r="E9" s="105"/>
      <c r="F9" s="104"/>
      <c r="G9" s="104"/>
      <c r="H9" s="103">
        <f>SUM(H5:H8)</f>
        <v>1280000</v>
      </c>
    </row>
    <row r="10" spans="2:8" x14ac:dyDescent="0.3">
      <c r="B10" s="100"/>
      <c r="H10" s="101"/>
    </row>
    <row r="11" spans="2:8" x14ac:dyDescent="0.3">
      <c r="B11" s="100"/>
      <c r="D11" s="202" t="s">
        <v>234</v>
      </c>
      <c r="E11" s="202"/>
      <c r="F11" s="202"/>
      <c r="G11" s="86" t="s">
        <v>206</v>
      </c>
      <c r="H11" s="101"/>
    </row>
    <row r="12" spans="2:8" x14ac:dyDescent="0.3">
      <c r="B12" s="100"/>
      <c r="D12" s="202" t="s">
        <v>233</v>
      </c>
      <c r="E12" s="202"/>
      <c r="F12" s="202"/>
      <c r="G12" s="86" t="s">
        <v>204</v>
      </c>
      <c r="H12" s="101"/>
    </row>
    <row r="13" spans="2:8" x14ac:dyDescent="0.3">
      <c r="B13" s="100"/>
      <c r="D13" s="202" t="s">
        <v>232</v>
      </c>
      <c r="E13" s="202"/>
      <c r="F13" s="202"/>
      <c r="G13" s="86" t="s">
        <v>202</v>
      </c>
      <c r="H13" s="101"/>
    </row>
    <row r="14" spans="2:8" x14ac:dyDescent="0.3">
      <c r="B14" s="100"/>
      <c r="H14" s="101"/>
    </row>
    <row r="15" spans="2:8" x14ac:dyDescent="0.3">
      <c r="B15" s="100"/>
      <c r="D15" s="204" t="s">
        <v>349</v>
      </c>
      <c r="E15" s="204"/>
      <c r="F15" s="204"/>
      <c r="G15" s="20"/>
      <c r="H15" s="99">
        <f>H9+SUM(H11:H14)</f>
        <v>1280000</v>
      </c>
    </row>
    <row r="16" spans="2:8" x14ac:dyDescent="0.3">
      <c r="B16" s="100"/>
      <c r="H16" s="101"/>
    </row>
    <row r="17" spans="2:9" x14ac:dyDescent="0.3">
      <c r="B17" s="100"/>
      <c r="D17" s="202" t="s">
        <v>229</v>
      </c>
      <c r="E17" s="202"/>
      <c r="F17" s="202"/>
      <c r="G17" s="86" t="s">
        <v>210</v>
      </c>
      <c r="H17" s="101"/>
    </row>
    <row r="18" spans="2:9" x14ac:dyDescent="0.3">
      <c r="B18" s="100"/>
      <c r="D18" s="202" t="s">
        <v>231</v>
      </c>
      <c r="E18" s="202"/>
      <c r="F18" s="202"/>
      <c r="G18" s="86" t="s">
        <v>230</v>
      </c>
      <c r="H18" s="101"/>
    </row>
    <row r="19" spans="2:9" x14ac:dyDescent="0.3">
      <c r="B19" s="100"/>
      <c r="D19" s="202" t="s">
        <v>228</v>
      </c>
      <c r="E19" s="202"/>
      <c r="F19" s="202"/>
      <c r="G19" s="86" t="s">
        <v>227</v>
      </c>
      <c r="H19" s="101"/>
    </row>
    <row r="20" spans="2:9" x14ac:dyDescent="0.3">
      <c r="B20" s="100"/>
      <c r="D20" s="202" t="s">
        <v>226</v>
      </c>
      <c r="E20" s="202"/>
      <c r="F20" s="202"/>
      <c r="G20" s="86" t="s">
        <v>225</v>
      </c>
      <c r="H20" s="101"/>
    </row>
    <row r="21" spans="2:9" x14ac:dyDescent="0.3">
      <c r="B21" s="100"/>
      <c r="D21" s="202" t="s">
        <v>224</v>
      </c>
      <c r="E21" s="202"/>
      <c r="F21" s="202"/>
      <c r="G21" s="86" t="s">
        <v>200</v>
      </c>
      <c r="H21" s="101"/>
    </row>
    <row r="22" spans="2:9" x14ac:dyDescent="0.3">
      <c r="B22" s="100"/>
      <c r="D22" s="202" t="s">
        <v>223</v>
      </c>
      <c r="E22" s="202"/>
      <c r="F22" s="202"/>
      <c r="G22" s="86" t="s">
        <v>211</v>
      </c>
      <c r="H22" s="101"/>
    </row>
    <row r="23" spans="2:9" x14ac:dyDescent="0.3">
      <c r="B23" s="100"/>
      <c r="D23" s="146" t="s">
        <v>371</v>
      </c>
      <c r="G23" s="146" t="s">
        <v>366</v>
      </c>
      <c r="H23" s="101"/>
    </row>
    <row r="24" spans="2:9" x14ac:dyDescent="0.3">
      <c r="B24" s="100"/>
      <c r="H24" s="101"/>
    </row>
    <row r="25" spans="2:9" x14ac:dyDescent="0.3">
      <c r="B25" s="100"/>
      <c r="D25" s="20" t="s">
        <v>222</v>
      </c>
      <c r="E25" s="20"/>
      <c r="F25" s="20"/>
      <c r="G25" s="20"/>
      <c r="H25" s="99">
        <f>SUM(H15:H20)</f>
        <v>1280000</v>
      </c>
    </row>
    <row r="26" spans="2:9" x14ac:dyDescent="0.3">
      <c r="B26" s="100"/>
      <c r="H26" s="101"/>
    </row>
    <row r="27" spans="2:9" x14ac:dyDescent="0.3">
      <c r="B27" s="100"/>
      <c r="D27" s="20" t="s">
        <v>221</v>
      </c>
      <c r="E27" s="20"/>
      <c r="F27" s="20"/>
      <c r="G27" s="20"/>
      <c r="H27" s="102"/>
      <c r="I27" s="86" t="s">
        <v>220</v>
      </c>
    </row>
    <row r="28" spans="2:9" x14ac:dyDescent="0.3">
      <c r="B28" s="100"/>
      <c r="H28" s="101"/>
    </row>
    <row r="29" spans="2:9" x14ac:dyDescent="0.3">
      <c r="B29" s="100"/>
      <c r="D29" s="20" t="s">
        <v>199</v>
      </c>
      <c r="E29" s="20"/>
      <c r="F29" s="20"/>
      <c r="G29" s="20"/>
      <c r="H29" s="99">
        <f>H25-H27</f>
        <v>1280000</v>
      </c>
    </row>
    <row r="30" spans="2:9" ht="13.5" thickBot="1" x14ac:dyDescent="0.35">
      <c r="B30" s="98"/>
      <c r="C30" s="97"/>
      <c r="D30" s="97"/>
      <c r="E30" s="97"/>
      <c r="F30" s="97"/>
      <c r="G30" s="97"/>
      <c r="H30" s="96"/>
    </row>
  </sheetData>
  <mergeCells count="11">
    <mergeCell ref="D20:F20"/>
    <mergeCell ref="D21:F21"/>
    <mergeCell ref="D22:F22"/>
    <mergeCell ref="B9:C9"/>
    <mergeCell ref="D11:F11"/>
    <mergeCell ref="D12:F12"/>
    <mergeCell ref="D13:F13"/>
    <mergeCell ref="D15:F15"/>
    <mergeCell ref="D18:F18"/>
    <mergeCell ref="D17:F17"/>
    <mergeCell ref="D19:F19"/>
  </mergeCell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66121-6874-4669-A698-13C065D9A802}">
  <sheetPr codeName="Sheet17"/>
  <dimension ref="B1:E9"/>
  <sheetViews>
    <sheetView showGridLines="0" workbookViewId="0">
      <selection activeCell="B1" sqref="B1"/>
    </sheetView>
  </sheetViews>
  <sheetFormatPr defaultRowHeight="14.5" x14ac:dyDescent="0.35"/>
  <cols>
    <col min="2" max="2" width="13.7265625" bestFit="1" customWidth="1"/>
    <col min="3" max="4" width="14.1796875" customWidth="1"/>
    <col min="5" max="5" width="11.7265625" customWidth="1"/>
  </cols>
  <sheetData>
    <row r="1" spans="2:5" x14ac:dyDescent="0.35">
      <c r="B1" s="20" t="s">
        <v>359</v>
      </c>
    </row>
    <row r="3" spans="2:5" ht="29" x14ac:dyDescent="0.35">
      <c r="B3" s="113" t="s">
        <v>219</v>
      </c>
      <c r="C3" s="112" t="s">
        <v>243</v>
      </c>
      <c r="D3" s="112" t="s">
        <v>242</v>
      </c>
      <c r="E3" s="112" t="s">
        <v>199</v>
      </c>
    </row>
    <row r="4" spans="2:5" x14ac:dyDescent="0.35">
      <c r="B4" s="39" t="s">
        <v>172</v>
      </c>
      <c r="C4" s="111"/>
      <c r="D4" s="111"/>
      <c r="E4" s="111">
        <f>C4-D4</f>
        <v>0</v>
      </c>
    </row>
    <row r="5" spans="2:5" x14ac:dyDescent="0.35">
      <c r="B5" s="39" t="s">
        <v>241</v>
      </c>
      <c r="C5" s="111"/>
      <c r="D5" s="111"/>
      <c r="E5" s="111">
        <f>C5-D5</f>
        <v>0</v>
      </c>
    </row>
    <row r="6" spans="2:5" x14ac:dyDescent="0.35">
      <c r="B6" s="39"/>
      <c r="C6" s="111"/>
      <c r="D6" s="111"/>
      <c r="E6" s="111">
        <f>C6-D6</f>
        <v>0</v>
      </c>
    </row>
    <row r="7" spans="2:5" x14ac:dyDescent="0.35">
      <c r="B7" s="39"/>
      <c r="C7" s="111"/>
      <c r="D7" s="111"/>
      <c r="E7" s="111">
        <f>C7-D7</f>
        <v>0</v>
      </c>
    </row>
    <row r="8" spans="2:5" x14ac:dyDescent="0.35">
      <c r="B8" s="39"/>
      <c r="C8" s="111"/>
      <c r="D8" s="111"/>
      <c r="E8" s="111">
        <f>C8-D8</f>
        <v>0</v>
      </c>
    </row>
    <row r="9" spans="2:5" x14ac:dyDescent="0.35">
      <c r="B9" s="40" t="s">
        <v>70</v>
      </c>
      <c r="C9" s="110">
        <f>SUM(C4:C8)</f>
        <v>0</v>
      </c>
      <c r="D9" s="110">
        <f>SUM(D4:D8)</f>
        <v>0</v>
      </c>
      <c r="E9" s="110">
        <f>SUM(E4:E8)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F42C9-3BE2-4572-AED0-8BD7B9B6ED45}">
  <sheetPr codeName="Sheet2"/>
  <dimension ref="A1"/>
  <sheetViews>
    <sheetView showGridLines="0" workbookViewId="0">
      <selection activeCell="F21" sqref="F2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DAF29-ED1C-4BA2-915E-C32CD540CB11}">
  <sheetPr codeName="Sheet18"/>
  <dimension ref="B1:L13"/>
  <sheetViews>
    <sheetView showGridLines="0" topLeftCell="A2" workbookViewId="0">
      <selection activeCell="B5" sqref="B5:E5"/>
    </sheetView>
  </sheetViews>
  <sheetFormatPr defaultRowHeight="13" x14ac:dyDescent="0.3"/>
  <cols>
    <col min="1" max="1" width="2.6328125" style="70" customWidth="1"/>
    <col min="2" max="6" width="8.7265625" style="70"/>
    <col min="7" max="7" width="6.26953125" style="70" bestFit="1" customWidth="1"/>
    <col min="8" max="8" width="10.81640625" style="70" customWidth="1"/>
    <col min="9" max="9" width="13.81640625" style="70" bestFit="1" customWidth="1"/>
    <col min="10" max="10" width="10.08984375" style="70" bestFit="1" customWidth="1"/>
    <col min="11" max="11" width="9" style="70" bestFit="1" customWidth="1"/>
    <col min="12" max="12" width="7.7265625" style="70" customWidth="1"/>
    <col min="13" max="16384" width="8.7265625" style="70"/>
  </cols>
  <sheetData>
    <row r="1" spans="2:12" x14ac:dyDescent="0.3">
      <c r="J1" s="123" t="s">
        <v>285</v>
      </c>
    </row>
    <row r="2" spans="2:12" x14ac:dyDescent="0.3">
      <c r="B2" s="20" t="s">
        <v>179</v>
      </c>
      <c r="C2" s="81"/>
    </row>
    <row r="3" spans="2:12" x14ac:dyDescent="0.3">
      <c r="B3" s="20" t="s">
        <v>355</v>
      </c>
    </row>
    <row r="4" spans="2:12" x14ac:dyDescent="0.3">
      <c r="B4" s="20" t="s">
        <v>356</v>
      </c>
    </row>
    <row r="5" spans="2:12" x14ac:dyDescent="0.3">
      <c r="B5" s="20" t="s">
        <v>61</v>
      </c>
      <c r="E5" s="20" t="s">
        <v>240</v>
      </c>
    </row>
    <row r="7" spans="2:12" ht="26" x14ac:dyDescent="0.3">
      <c r="B7" s="142" t="s">
        <v>173</v>
      </c>
      <c r="C7" s="142" t="s">
        <v>191</v>
      </c>
      <c r="D7" s="142" t="s">
        <v>351</v>
      </c>
      <c r="E7" s="142" t="s">
        <v>175</v>
      </c>
      <c r="F7" s="142" t="s">
        <v>61</v>
      </c>
      <c r="G7" s="142" t="s">
        <v>62</v>
      </c>
      <c r="H7" s="142" t="s">
        <v>322</v>
      </c>
      <c r="I7" s="142" t="s">
        <v>189</v>
      </c>
      <c r="J7" s="143" t="s">
        <v>172</v>
      </c>
      <c r="K7" s="143" t="s">
        <v>69</v>
      </c>
      <c r="L7" s="144" t="s">
        <v>70</v>
      </c>
    </row>
    <row r="8" spans="2:12" x14ac:dyDescent="0.3">
      <c r="B8" s="72"/>
      <c r="C8" s="72"/>
      <c r="D8" s="72"/>
      <c r="E8" s="72"/>
      <c r="F8" s="72"/>
      <c r="G8" s="72"/>
      <c r="H8" s="72"/>
      <c r="I8" s="72"/>
      <c r="J8" s="72">
        <v>0</v>
      </c>
      <c r="K8" s="72">
        <v>0</v>
      </c>
      <c r="L8" s="72">
        <f>SUM(J8:K8)</f>
        <v>0</v>
      </c>
    </row>
    <row r="9" spans="2:12" x14ac:dyDescent="0.3">
      <c r="B9" s="72"/>
      <c r="C9" s="72"/>
      <c r="D9" s="72"/>
      <c r="E9" s="72"/>
      <c r="F9" s="72"/>
      <c r="G9" s="72"/>
      <c r="H9" s="72"/>
      <c r="I9" s="72"/>
      <c r="J9" s="72">
        <v>0</v>
      </c>
      <c r="K9" s="72">
        <v>0</v>
      </c>
      <c r="L9" s="72">
        <f t="shared" ref="L9:L13" si="0">SUM(J9:K9)</f>
        <v>0</v>
      </c>
    </row>
    <row r="10" spans="2:12" x14ac:dyDescent="0.3">
      <c r="B10" s="72"/>
      <c r="C10" s="72"/>
      <c r="D10" s="72"/>
      <c r="E10" s="72"/>
      <c r="F10" s="72"/>
      <c r="G10" s="72"/>
      <c r="H10" s="72"/>
      <c r="I10" s="72"/>
      <c r="J10" s="72">
        <v>0</v>
      </c>
      <c r="K10" s="72">
        <v>0</v>
      </c>
      <c r="L10" s="72">
        <f t="shared" si="0"/>
        <v>0</v>
      </c>
    </row>
    <row r="11" spans="2:12" x14ac:dyDescent="0.3">
      <c r="B11" s="72"/>
      <c r="C11" s="72"/>
      <c r="D11" s="72"/>
      <c r="E11" s="72"/>
      <c r="F11" s="72"/>
      <c r="G11" s="72"/>
      <c r="H11" s="72"/>
      <c r="I11" s="72"/>
      <c r="J11" s="72">
        <v>0</v>
      </c>
      <c r="K11" s="72">
        <v>0</v>
      </c>
      <c r="L11" s="72">
        <f t="shared" si="0"/>
        <v>0</v>
      </c>
    </row>
    <row r="12" spans="2:12" x14ac:dyDescent="0.3">
      <c r="B12" s="72"/>
      <c r="C12" s="72"/>
      <c r="D12" s="72"/>
      <c r="E12" s="72"/>
      <c r="F12" s="72"/>
      <c r="G12" s="72"/>
      <c r="H12" s="72"/>
      <c r="I12" s="72"/>
      <c r="J12" s="72">
        <v>0</v>
      </c>
      <c r="K12" s="72">
        <v>0</v>
      </c>
      <c r="L12" s="72">
        <f t="shared" si="0"/>
        <v>0</v>
      </c>
    </row>
    <row r="13" spans="2:12" x14ac:dyDescent="0.3">
      <c r="B13" s="72"/>
      <c r="C13" s="72"/>
      <c r="D13" s="72"/>
      <c r="E13" s="72"/>
      <c r="F13" s="72"/>
      <c r="G13" s="72"/>
      <c r="H13" s="72"/>
      <c r="I13" s="72"/>
      <c r="J13" s="72">
        <v>0</v>
      </c>
      <c r="K13" s="72">
        <v>0</v>
      </c>
      <c r="L13" s="72">
        <f t="shared" si="0"/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B6C54-897A-41A5-8FD1-F1DBB860644B}">
  <sheetPr codeName="Sheet27"/>
  <dimension ref="B1:P6"/>
  <sheetViews>
    <sheetView showGridLines="0" workbookViewId="0">
      <selection activeCell="H6" sqref="H6"/>
    </sheetView>
  </sheetViews>
  <sheetFormatPr defaultRowHeight="14.5" x14ac:dyDescent="0.35"/>
  <cols>
    <col min="1" max="1" width="3.81640625" customWidth="1"/>
    <col min="8" max="8" width="10.26953125" bestFit="1" customWidth="1"/>
    <col min="9" max="9" width="7.54296875" bestFit="1" customWidth="1"/>
    <col min="10" max="10" width="8.54296875" bestFit="1" customWidth="1"/>
    <col min="11" max="11" width="8.54296875" customWidth="1"/>
    <col min="12" max="12" width="10.26953125" bestFit="1" customWidth="1"/>
    <col min="13" max="13" width="9.1796875" bestFit="1" customWidth="1"/>
    <col min="14" max="14" width="9.54296875" customWidth="1"/>
    <col min="15" max="15" width="9.90625" customWidth="1"/>
  </cols>
  <sheetData>
    <row r="1" spans="2:16" x14ac:dyDescent="0.35">
      <c r="B1" s="20" t="s">
        <v>180</v>
      </c>
    </row>
    <row r="2" spans="2:16" x14ac:dyDescent="0.35">
      <c r="B2" s="20" t="s">
        <v>355</v>
      </c>
    </row>
    <row r="3" spans="2:16" x14ac:dyDescent="0.35">
      <c r="B3" s="20" t="s">
        <v>356</v>
      </c>
    </row>
    <row r="4" spans="2:16" x14ac:dyDescent="0.35">
      <c r="B4" s="20" t="s">
        <v>61</v>
      </c>
      <c r="C4" s="70"/>
      <c r="D4" s="70"/>
      <c r="E4" s="20" t="s">
        <v>240</v>
      </c>
      <c r="I4" t="s">
        <v>361</v>
      </c>
    </row>
    <row r="6" spans="2:16" ht="52" x14ac:dyDescent="0.35">
      <c r="B6" s="142" t="s">
        <v>176</v>
      </c>
      <c r="C6" s="142" t="s">
        <v>191</v>
      </c>
      <c r="D6" s="142" t="s">
        <v>351</v>
      </c>
      <c r="E6" s="142" t="s">
        <v>175</v>
      </c>
      <c r="F6" s="142" t="s">
        <v>61</v>
      </c>
      <c r="G6" s="142" t="s">
        <v>62</v>
      </c>
      <c r="H6" s="142" t="s">
        <v>322</v>
      </c>
      <c r="I6" s="142" t="s">
        <v>177</v>
      </c>
      <c r="J6" s="142" t="s">
        <v>190</v>
      </c>
      <c r="K6" s="142" t="s">
        <v>286</v>
      </c>
      <c r="L6" s="143" t="s">
        <v>172</v>
      </c>
      <c r="M6" s="143" t="s">
        <v>69</v>
      </c>
      <c r="N6" s="144" t="s">
        <v>334</v>
      </c>
      <c r="O6" s="143" t="s">
        <v>209</v>
      </c>
      <c r="P6" s="144" t="s">
        <v>289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D931-5924-4BA7-A3AA-DEEE3864F267}">
  <sheetPr codeName="Sheet20"/>
  <dimension ref="B1:L4"/>
  <sheetViews>
    <sheetView showGridLines="0" workbookViewId="0">
      <selection activeCell="B2" sqref="B2"/>
    </sheetView>
  </sheetViews>
  <sheetFormatPr defaultRowHeight="14.5" x14ac:dyDescent="0.35"/>
  <sheetData>
    <row r="1" spans="2:12" x14ac:dyDescent="0.35">
      <c r="B1" s="20" t="s">
        <v>181</v>
      </c>
    </row>
    <row r="2" spans="2:12" x14ac:dyDescent="0.35">
      <c r="B2" s="20" t="s">
        <v>355</v>
      </c>
    </row>
    <row r="3" spans="2:12" x14ac:dyDescent="0.35">
      <c r="B3" s="20" t="s">
        <v>61</v>
      </c>
    </row>
    <row r="4" spans="2:12" ht="39" x14ac:dyDescent="0.35">
      <c r="B4" s="142" t="s">
        <v>176</v>
      </c>
      <c r="C4" s="142" t="s">
        <v>191</v>
      </c>
      <c r="D4" s="142" t="s">
        <v>357</v>
      </c>
      <c r="E4" s="142" t="s">
        <v>175</v>
      </c>
      <c r="F4" s="142" t="s">
        <v>61</v>
      </c>
      <c r="G4" s="142" t="s">
        <v>177</v>
      </c>
      <c r="H4" s="142" t="s">
        <v>190</v>
      </c>
      <c r="I4" s="142" t="s">
        <v>286</v>
      </c>
      <c r="J4" s="144" t="s">
        <v>334</v>
      </c>
      <c r="K4" s="143" t="s">
        <v>195</v>
      </c>
      <c r="L4" s="144" t="s">
        <v>289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37C74-17F4-474D-A947-8F57201ED16A}">
  <sheetPr codeName="Sheet21"/>
  <dimension ref="B1:M4"/>
  <sheetViews>
    <sheetView showGridLines="0" workbookViewId="0">
      <selection activeCell="B3" sqref="B3:E3"/>
    </sheetView>
  </sheetViews>
  <sheetFormatPr defaultRowHeight="14.5" x14ac:dyDescent="0.35"/>
  <sheetData>
    <row r="1" spans="2:13" x14ac:dyDescent="0.35">
      <c r="B1" s="80" t="s">
        <v>182</v>
      </c>
    </row>
    <row r="2" spans="2:13" x14ac:dyDescent="0.35">
      <c r="B2" s="20" t="s">
        <v>355</v>
      </c>
    </row>
    <row r="3" spans="2:13" x14ac:dyDescent="0.35">
      <c r="B3" s="20" t="s">
        <v>61</v>
      </c>
      <c r="C3" s="70"/>
      <c r="D3" s="70"/>
      <c r="E3" s="20" t="s">
        <v>240</v>
      </c>
    </row>
    <row r="4" spans="2:13" ht="39" x14ac:dyDescent="0.35">
      <c r="B4" s="142" t="s">
        <v>176</v>
      </c>
      <c r="C4" s="142" t="s">
        <v>191</v>
      </c>
      <c r="D4" s="142" t="s">
        <v>351</v>
      </c>
      <c r="E4" s="142" t="s">
        <v>175</v>
      </c>
      <c r="F4" s="142" t="s">
        <v>61</v>
      </c>
      <c r="G4" s="142" t="s">
        <v>62</v>
      </c>
      <c r="H4" s="142" t="s">
        <v>177</v>
      </c>
      <c r="I4" s="142" t="s">
        <v>190</v>
      </c>
      <c r="J4" s="142" t="s">
        <v>286</v>
      </c>
      <c r="K4" s="144" t="s">
        <v>334</v>
      </c>
      <c r="L4" s="143" t="s">
        <v>195</v>
      </c>
      <c r="M4" s="144" t="s">
        <v>289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BB5FE-A261-4452-B0F2-761EC3BE2061}">
  <sheetPr codeName="Sheet22"/>
  <dimension ref="B1:M4"/>
  <sheetViews>
    <sheetView showGridLines="0" workbookViewId="0">
      <selection activeCell="B3" sqref="B3:E3"/>
    </sheetView>
  </sheetViews>
  <sheetFormatPr defaultRowHeight="14.5" x14ac:dyDescent="0.35"/>
  <cols>
    <col min="2" max="2" width="13.7265625" bestFit="1" customWidth="1"/>
    <col min="3" max="3" width="12.90625" bestFit="1" customWidth="1"/>
    <col min="4" max="4" width="9.90625" customWidth="1"/>
    <col min="5" max="5" width="6.90625" bestFit="1" customWidth="1"/>
    <col min="6" max="6" width="9.08984375" bestFit="1" customWidth="1"/>
    <col min="7" max="7" width="15.90625" bestFit="1" customWidth="1"/>
    <col min="11" max="11" width="12.08984375" customWidth="1"/>
  </cols>
  <sheetData>
    <row r="1" spans="2:13" x14ac:dyDescent="0.35">
      <c r="B1" s="80" t="s">
        <v>183</v>
      </c>
    </row>
    <row r="2" spans="2:13" x14ac:dyDescent="0.35">
      <c r="B2" s="20" t="s">
        <v>355</v>
      </c>
    </row>
    <row r="3" spans="2:13" x14ac:dyDescent="0.35">
      <c r="B3" s="20" t="s">
        <v>61</v>
      </c>
      <c r="C3" s="70"/>
      <c r="D3" s="70"/>
      <c r="E3" s="20" t="s">
        <v>240</v>
      </c>
    </row>
    <row r="4" spans="2:13" ht="39" x14ac:dyDescent="0.35">
      <c r="B4" s="142" t="s">
        <v>176</v>
      </c>
      <c r="C4" s="142" t="s">
        <v>191</v>
      </c>
      <c r="D4" s="142" t="s">
        <v>358</v>
      </c>
      <c r="E4" s="142" t="s">
        <v>175</v>
      </c>
      <c r="F4" s="142" t="s">
        <v>61</v>
      </c>
      <c r="G4" s="142" t="s">
        <v>62</v>
      </c>
      <c r="H4" s="142" t="s">
        <v>177</v>
      </c>
      <c r="I4" s="142" t="s">
        <v>190</v>
      </c>
      <c r="J4" s="142" t="s">
        <v>286</v>
      </c>
      <c r="K4" s="144" t="s">
        <v>334</v>
      </c>
      <c r="L4" s="143" t="s">
        <v>195</v>
      </c>
      <c r="M4" s="144" t="s">
        <v>289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B72FF-0B5D-4714-9D96-9FACFF5F0024}">
  <sheetPr codeName="Sheet23"/>
  <dimension ref="B1:M9"/>
  <sheetViews>
    <sheetView showGridLines="0" workbookViewId="0">
      <selection activeCell="B3" sqref="B3:E3"/>
    </sheetView>
  </sheetViews>
  <sheetFormatPr defaultRowHeight="14.5" x14ac:dyDescent="0.35"/>
  <cols>
    <col min="2" max="2" width="13.7265625" bestFit="1" customWidth="1"/>
    <col min="3" max="3" width="12.90625" bestFit="1" customWidth="1"/>
    <col min="7" max="7" width="15.90625" bestFit="1" customWidth="1"/>
  </cols>
  <sheetData>
    <row r="1" spans="2:13" x14ac:dyDescent="0.35">
      <c r="B1" s="80" t="s">
        <v>184</v>
      </c>
    </row>
    <row r="2" spans="2:13" x14ac:dyDescent="0.35">
      <c r="B2" s="20" t="s">
        <v>355</v>
      </c>
    </row>
    <row r="3" spans="2:13" x14ac:dyDescent="0.35">
      <c r="B3" s="20" t="s">
        <v>61</v>
      </c>
      <c r="C3" s="70"/>
      <c r="D3" s="70"/>
      <c r="E3" s="20" t="s">
        <v>240</v>
      </c>
    </row>
    <row r="4" spans="2:13" ht="39" x14ac:dyDescent="0.35">
      <c r="B4" s="142" t="s">
        <v>176</v>
      </c>
      <c r="C4" s="142" t="s">
        <v>191</v>
      </c>
      <c r="D4" s="142" t="s">
        <v>358</v>
      </c>
      <c r="E4" s="142" t="s">
        <v>175</v>
      </c>
      <c r="F4" s="142" t="s">
        <v>61</v>
      </c>
      <c r="G4" s="142" t="s">
        <v>62</v>
      </c>
      <c r="H4" s="142" t="s">
        <v>177</v>
      </c>
      <c r="I4" s="142" t="s">
        <v>190</v>
      </c>
      <c r="J4" s="142" t="s">
        <v>286</v>
      </c>
      <c r="K4" s="144" t="s">
        <v>334</v>
      </c>
      <c r="L4" s="143" t="s">
        <v>195</v>
      </c>
      <c r="M4" s="144" t="s">
        <v>289</v>
      </c>
    </row>
    <row r="7" spans="2:13" x14ac:dyDescent="0.35">
      <c r="B7" s="74"/>
    </row>
    <row r="8" spans="2:13" x14ac:dyDescent="0.35">
      <c r="B8" s="74"/>
    </row>
    <row r="9" spans="2:13" x14ac:dyDescent="0.35">
      <c r="B9" s="7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C855F-0494-4562-ACED-862381976D27}">
  <dimension ref="B1:M4"/>
  <sheetViews>
    <sheetView showGridLines="0" workbookViewId="0">
      <selection activeCell="B3" sqref="B3:E3"/>
    </sheetView>
  </sheetViews>
  <sheetFormatPr defaultRowHeight="14.5" x14ac:dyDescent="0.35"/>
  <sheetData>
    <row r="1" spans="2:13" x14ac:dyDescent="0.35">
      <c r="B1" s="80" t="s">
        <v>343</v>
      </c>
    </row>
    <row r="2" spans="2:13" x14ac:dyDescent="0.35">
      <c r="B2" s="20" t="s">
        <v>355</v>
      </c>
    </row>
    <row r="3" spans="2:13" x14ac:dyDescent="0.35">
      <c r="B3" s="20" t="s">
        <v>61</v>
      </c>
      <c r="C3" s="70"/>
      <c r="D3" s="70"/>
      <c r="E3" s="20" t="s">
        <v>240</v>
      </c>
    </row>
    <row r="4" spans="2:13" ht="39" x14ac:dyDescent="0.35">
      <c r="B4" s="142" t="s">
        <v>176</v>
      </c>
      <c r="C4" s="142" t="s">
        <v>191</v>
      </c>
      <c r="D4" s="142" t="s">
        <v>358</v>
      </c>
      <c r="E4" s="142" t="s">
        <v>175</v>
      </c>
      <c r="F4" s="142" t="s">
        <v>61</v>
      </c>
      <c r="G4" s="142" t="s">
        <v>62</v>
      </c>
      <c r="H4" s="142" t="s">
        <v>177</v>
      </c>
      <c r="I4" s="142" t="s">
        <v>190</v>
      </c>
      <c r="J4" s="142" t="s">
        <v>286</v>
      </c>
      <c r="K4" s="144" t="s">
        <v>334</v>
      </c>
      <c r="L4" s="143" t="s">
        <v>195</v>
      </c>
      <c r="M4" s="144" t="s">
        <v>289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BFAC6-252C-41A2-9269-4893A6D92B11}">
  <sheetPr codeName="Sheet24"/>
  <dimension ref="B1:K9"/>
  <sheetViews>
    <sheetView showGridLines="0" workbookViewId="0">
      <selection activeCell="B3" sqref="B3:E3"/>
    </sheetView>
  </sheetViews>
  <sheetFormatPr defaultRowHeight="14.5" x14ac:dyDescent="0.35"/>
  <cols>
    <col min="3" max="3" width="7.453125" bestFit="1" customWidth="1"/>
    <col min="4" max="4" width="5.26953125" bestFit="1" customWidth="1"/>
    <col min="5" max="5" width="4.6328125" bestFit="1" customWidth="1"/>
    <col min="6" max="6" width="6.36328125" bestFit="1" customWidth="1"/>
    <col min="7" max="7" width="12.453125" customWidth="1"/>
    <col min="8" max="8" width="7.6328125" bestFit="1" customWidth="1"/>
    <col min="9" max="9" width="7.90625" bestFit="1" customWidth="1"/>
    <col min="10" max="10" width="12.54296875" customWidth="1"/>
    <col min="11" max="11" width="6.7265625" bestFit="1" customWidth="1"/>
  </cols>
  <sheetData>
    <row r="1" spans="2:11" x14ac:dyDescent="0.35">
      <c r="B1" s="80" t="s">
        <v>185</v>
      </c>
    </row>
    <row r="2" spans="2:11" x14ac:dyDescent="0.35">
      <c r="B2" s="20" t="s">
        <v>356</v>
      </c>
    </row>
    <row r="3" spans="2:11" x14ac:dyDescent="0.35">
      <c r="B3" s="20" t="s">
        <v>61</v>
      </c>
      <c r="C3" s="70"/>
      <c r="D3" s="70"/>
      <c r="E3" s="20" t="s">
        <v>240</v>
      </c>
    </row>
    <row r="4" spans="2:11" ht="26" x14ac:dyDescent="0.35">
      <c r="B4" s="142" t="s">
        <v>191</v>
      </c>
      <c r="C4" s="142" t="s">
        <v>350</v>
      </c>
      <c r="D4" s="142" t="s">
        <v>175</v>
      </c>
      <c r="E4" s="142" t="s">
        <v>61</v>
      </c>
      <c r="F4" s="142" t="s">
        <v>62</v>
      </c>
      <c r="G4" s="142" t="s">
        <v>335</v>
      </c>
      <c r="H4" s="144" t="s">
        <v>194</v>
      </c>
      <c r="I4" s="144" t="s">
        <v>80</v>
      </c>
      <c r="J4" s="143" t="s">
        <v>195</v>
      </c>
      <c r="K4" s="144" t="s">
        <v>196</v>
      </c>
    </row>
    <row r="7" spans="2:11" x14ac:dyDescent="0.35">
      <c r="C7" s="74"/>
    </row>
    <row r="8" spans="2:11" x14ac:dyDescent="0.35">
      <c r="C8" s="74"/>
    </row>
    <row r="9" spans="2:11" x14ac:dyDescent="0.35">
      <c r="C9" s="7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2B71F-F4C7-4E8F-A3B6-A708BEC92C97}">
  <sheetPr codeName="Sheet25"/>
  <dimension ref="A1:J4"/>
  <sheetViews>
    <sheetView showGridLines="0" workbookViewId="0">
      <selection activeCell="A3" sqref="A3:D3"/>
    </sheetView>
  </sheetViews>
  <sheetFormatPr defaultRowHeight="14.5" x14ac:dyDescent="0.35"/>
  <cols>
    <col min="9" max="9" width="10.453125" customWidth="1"/>
  </cols>
  <sheetData>
    <row r="1" spans="1:10" x14ac:dyDescent="0.35">
      <c r="A1" s="20" t="s">
        <v>186</v>
      </c>
    </row>
    <row r="2" spans="1:10" x14ac:dyDescent="0.35">
      <c r="A2" s="20" t="s">
        <v>356</v>
      </c>
    </row>
    <row r="3" spans="1:10" x14ac:dyDescent="0.35">
      <c r="A3" s="20" t="s">
        <v>61</v>
      </c>
      <c r="B3" s="70"/>
      <c r="C3" s="70"/>
      <c r="D3" s="20" t="s">
        <v>240</v>
      </c>
    </row>
    <row r="4" spans="1:10" ht="26" x14ac:dyDescent="0.35">
      <c r="A4" s="142" t="s">
        <v>191</v>
      </c>
      <c r="B4" s="142" t="s">
        <v>350</v>
      </c>
      <c r="C4" s="142" t="s">
        <v>175</v>
      </c>
      <c r="D4" s="142" t="s">
        <v>61</v>
      </c>
      <c r="E4" s="142" t="s">
        <v>62</v>
      </c>
      <c r="F4" s="142" t="s">
        <v>335</v>
      </c>
      <c r="G4" s="144" t="s">
        <v>194</v>
      </c>
      <c r="H4" s="144" t="s">
        <v>80</v>
      </c>
      <c r="I4" s="143" t="s">
        <v>195</v>
      </c>
      <c r="J4" s="144" t="s">
        <v>196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B30E0-28AB-402B-8043-CCE9FC5D1685}">
  <sheetPr codeName="Sheet26"/>
  <dimension ref="A1:J4"/>
  <sheetViews>
    <sheetView showGridLines="0" workbookViewId="0">
      <selection activeCell="A3" sqref="A3:D3"/>
    </sheetView>
  </sheetViews>
  <sheetFormatPr defaultRowHeight="14.5" x14ac:dyDescent="0.35"/>
  <cols>
    <col min="1" max="1" width="11.26953125" customWidth="1"/>
    <col min="6" max="6" width="12.08984375" customWidth="1"/>
    <col min="9" max="9" width="12.08984375" customWidth="1"/>
  </cols>
  <sheetData>
    <row r="1" spans="1:10" x14ac:dyDescent="0.35">
      <c r="A1" s="145" t="s">
        <v>187</v>
      </c>
    </row>
    <row r="2" spans="1:10" x14ac:dyDescent="0.35">
      <c r="A2" s="20" t="s">
        <v>356</v>
      </c>
    </row>
    <row r="3" spans="1:10" x14ac:dyDescent="0.35">
      <c r="A3" s="20" t="s">
        <v>61</v>
      </c>
      <c r="B3" s="70"/>
      <c r="C3" s="70"/>
      <c r="D3" s="20" t="s">
        <v>240</v>
      </c>
    </row>
    <row r="4" spans="1:10" ht="26" x14ac:dyDescent="0.35">
      <c r="A4" s="142" t="s">
        <v>191</v>
      </c>
      <c r="B4" s="142" t="s">
        <v>350</v>
      </c>
      <c r="C4" s="142" t="s">
        <v>175</v>
      </c>
      <c r="D4" s="142" t="s">
        <v>61</v>
      </c>
      <c r="E4" s="142" t="s">
        <v>62</v>
      </c>
      <c r="F4" s="142" t="s">
        <v>335</v>
      </c>
      <c r="G4" s="144" t="s">
        <v>194</v>
      </c>
      <c r="H4" s="144" t="s">
        <v>80</v>
      </c>
      <c r="I4" s="143" t="s">
        <v>195</v>
      </c>
      <c r="J4" s="144" t="s">
        <v>196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B6799-C9CD-4265-9740-2EC13337F6CF}">
  <sheetPr codeName="Sheet3">
    <tabColor rgb="FFC00000"/>
  </sheetPr>
  <dimension ref="A1:Q137"/>
  <sheetViews>
    <sheetView showGridLines="0" topLeftCell="A61" zoomScaleNormal="100" workbookViewId="0">
      <selection activeCell="C76" sqref="C76"/>
    </sheetView>
  </sheetViews>
  <sheetFormatPr defaultRowHeight="13" x14ac:dyDescent="0.3"/>
  <cols>
    <col min="1" max="1" width="8.7265625" style="125"/>
    <col min="2" max="2" width="15.6328125" style="125" bestFit="1" customWidth="1"/>
    <col min="3" max="3" width="8.7265625" style="125"/>
    <col min="4" max="4" width="17.26953125" style="125" bestFit="1" customWidth="1"/>
    <col min="5" max="10" width="8.7265625" style="125"/>
    <col min="11" max="11" width="10.08984375" style="125" bestFit="1" customWidth="1"/>
    <col min="12" max="16384" width="8.7265625" style="125"/>
  </cols>
  <sheetData>
    <row r="1" spans="1:7" x14ac:dyDescent="0.3">
      <c r="B1" s="125" t="s">
        <v>71</v>
      </c>
      <c r="F1" s="126" t="s">
        <v>314</v>
      </c>
    </row>
    <row r="2" spans="1:7" x14ac:dyDescent="0.3">
      <c r="B2" s="125" t="s">
        <v>274</v>
      </c>
      <c r="F2" s="126" t="s">
        <v>314</v>
      </c>
    </row>
    <row r="3" spans="1:7" x14ac:dyDescent="0.3">
      <c r="B3" s="124" t="s">
        <v>1</v>
      </c>
      <c r="F3" s="126" t="s">
        <v>314</v>
      </c>
      <c r="G3" s="128" t="s">
        <v>319</v>
      </c>
    </row>
    <row r="4" spans="1:7" x14ac:dyDescent="0.3">
      <c r="B4" s="124" t="s">
        <v>3</v>
      </c>
      <c r="F4" s="126" t="s">
        <v>314</v>
      </c>
      <c r="G4" s="128" t="s">
        <v>319</v>
      </c>
    </row>
    <row r="5" spans="1:7" x14ac:dyDescent="0.3">
      <c r="B5" s="124" t="s">
        <v>4</v>
      </c>
      <c r="F5" s="126" t="s">
        <v>314</v>
      </c>
      <c r="G5" s="128" t="s">
        <v>319</v>
      </c>
    </row>
    <row r="6" spans="1:7" x14ac:dyDescent="0.3">
      <c r="B6" s="124" t="s">
        <v>6</v>
      </c>
      <c r="F6" s="126" t="s">
        <v>314</v>
      </c>
      <c r="G6" s="128" t="s">
        <v>319</v>
      </c>
    </row>
    <row r="7" spans="1:7" x14ac:dyDescent="0.3">
      <c r="B7" s="125" t="s">
        <v>86</v>
      </c>
      <c r="F7" s="126" t="s">
        <v>314</v>
      </c>
    </row>
    <row r="8" spans="1:7" x14ac:dyDescent="0.3">
      <c r="B8" s="124" t="s">
        <v>277</v>
      </c>
      <c r="F8" s="126" t="s">
        <v>314</v>
      </c>
      <c r="G8" s="128" t="s">
        <v>325</v>
      </c>
    </row>
    <row r="9" spans="1:7" x14ac:dyDescent="0.3">
      <c r="B9" s="124" t="s">
        <v>105</v>
      </c>
      <c r="F9" s="126" t="s">
        <v>314</v>
      </c>
      <c r="G9" s="128" t="s">
        <v>325</v>
      </c>
    </row>
    <row r="10" spans="1:7" x14ac:dyDescent="0.3">
      <c r="B10" s="124" t="s">
        <v>5</v>
      </c>
      <c r="F10" s="126" t="s">
        <v>314</v>
      </c>
      <c r="G10" s="128" t="s">
        <v>325</v>
      </c>
    </row>
    <row r="11" spans="1:7" x14ac:dyDescent="0.3">
      <c r="B11" s="125" t="s">
        <v>276</v>
      </c>
      <c r="F11" s="126" t="s">
        <v>314</v>
      </c>
    </row>
    <row r="12" spans="1:7" x14ac:dyDescent="0.3">
      <c r="A12" s="154" t="s">
        <v>376</v>
      </c>
      <c r="B12" s="124" t="s">
        <v>360</v>
      </c>
      <c r="F12" s="126"/>
    </row>
    <row r="13" spans="1:7" x14ac:dyDescent="0.3">
      <c r="B13" s="124" t="s">
        <v>417</v>
      </c>
      <c r="F13" s="126" t="s">
        <v>314</v>
      </c>
      <c r="G13" s="128" t="s">
        <v>325</v>
      </c>
    </row>
    <row r="14" spans="1:7" x14ac:dyDescent="0.3">
      <c r="B14" s="124" t="s">
        <v>209</v>
      </c>
      <c r="F14" s="126" t="s">
        <v>314</v>
      </c>
      <c r="G14" s="128" t="s">
        <v>325</v>
      </c>
    </row>
    <row r="15" spans="1:7" x14ac:dyDescent="0.3">
      <c r="B15" s="124" t="s">
        <v>203</v>
      </c>
      <c r="F15" s="126" t="s">
        <v>314</v>
      </c>
      <c r="G15" s="128" t="s">
        <v>325</v>
      </c>
    </row>
    <row r="16" spans="1:7" x14ac:dyDescent="0.3">
      <c r="B16" s="124" t="s">
        <v>302</v>
      </c>
      <c r="F16" s="126" t="s">
        <v>314</v>
      </c>
      <c r="G16" s="128" t="s">
        <v>325</v>
      </c>
    </row>
    <row r="17" spans="2:9" x14ac:dyDescent="0.3">
      <c r="B17" s="124" t="s">
        <v>301</v>
      </c>
      <c r="F17" s="126" t="s">
        <v>314</v>
      </c>
      <c r="G17" s="128" t="s">
        <v>325</v>
      </c>
    </row>
    <row r="18" spans="2:9" x14ac:dyDescent="0.3">
      <c r="B18" s="124" t="s">
        <v>365</v>
      </c>
      <c r="F18" s="126" t="s">
        <v>314</v>
      </c>
      <c r="G18" s="128" t="s">
        <v>325</v>
      </c>
    </row>
    <row r="19" spans="2:9" x14ac:dyDescent="0.3">
      <c r="B19" s="124" t="s">
        <v>362</v>
      </c>
      <c r="F19" s="126" t="s">
        <v>314</v>
      </c>
      <c r="G19" s="128" t="s">
        <v>325</v>
      </c>
    </row>
    <row r="20" spans="2:9" x14ac:dyDescent="0.3">
      <c r="B20" s="124" t="s">
        <v>363</v>
      </c>
      <c r="F20" s="126" t="s">
        <v>314</v>
      </c>
      <c r="G20" s="128" t="s">
        <v>325</v>
      </c>
    </row>
    <row r="21" spans="2:9" x14ac:dyDescent="0.3">
      <c r="B21" s="124" t="s">
        <v>364</v>
      </c>
      <c r="F21" s="126" t="s">
        <v>314</v>
      </c>
      <c r="G21" s="128" t="s">
        <v>325</v>
      </c>
    </row>
    <row r="22" spans="2:9" x14ac:dyDescent="0.3">
      <c r="B22" s="124" t="s">
        <v>416</v>
      </c>
      <c r="F22" s="126"/>
      <c r="G22" s="128"/>
    </row>
    <row r="23" spans="2:9" x14ac:dyDescent="0.3">
      <c r="B23" s="124" t="s">
        <v>105</v>
      </c>
      <c r="F23" s="126" t="s">
        <v>314</v>
      </c>
      <c r="G23" s="128" t="s">
        <v>325</v>
      </c>
    </row>
    <row r="24" spans="2:9" x14ac:dyDescent="0.3">
      <c r="B24" s="124" t="s">
        <v>5</v>
      </c>
      <c r="F24" s="126" t="s">
        <v>314</v>
      </c>
      <c r="G24" s="128" t="s">
        <v>325</v>
      </c>
    </row>
    <row r="25" spans="2:9" x14ac:dyDescent="0.3">
      <c r="B25" s="124" t="s">
        <v>60</v>
      </c>
      <c r="F25" s="126" t="s">
        <v>314</v>
      </c>
      <c r="G25" s="128" t="s">
        <v>325</v>
      </c>
    </row>
    <row r="26" spans="2:9" x14ac:dyDescent="0.3">
      <c r="B26" s="124" t="s">
        <v>408</v>
      </c>
      <c r="F26" s="126"/>
      <c r="G26" s="128"/>
    </row>
    <row r="27" spans="2:9" x14ac:dyDescent="0.3">
      <c r="B27" s="124" t="s">
        <v>409</v>
      </c>
      <c r="F27" s="126"/>
      <c r="G27" s="128"/>
    </row>
    <row r="28" spans="2:9" x14ac:dyDescent="0.3">
      <c r="B28" s="124" t="s">
        <v>411</v>
      </c>
      <c r="F28" s="126"/>
      <c r="G28" s="128"/>
    </row>
    <row r="29" spans="2:9" x14ac:dyDescent="0.3">
      <c r="B29" s="124" t="s">
        <v>410</v>
      </c>
      <c r="F29" s="126"/>
      <c r="G29" s="128"/>
    </row>
    <row r="30" spans="2:9" x14ac:dyDescent="0.3">
      <c r="B30" s="125" t="s">
        <v>280</v>
      </c>
      <c r="F30" s="126" t="s">
        <v>314</v>
      </c>
    </row>
    <row r="31" spans="2:9" x14ac:dyDescent="0.3">
      <c r="B31" s="124" t="s">
        <v>282</v>
      </c>
      <c r="F31" s="126" t="s">
        <v>314</v>
      </c>
      <c r="G31" s="146"/>
      <c r="I31" s="146"/>
    </row>
    <row r="32" spans="2:9" x14ac:dyDescent="0.3">
      <c r="B32" s="124" t="s">
        <v>292</v>
      </c>
      <c r="F32" s="126" t="s">
        <v>314</v>
      </c>
      <c r="G32" s="146"/>
      <c r="I32" s="146"/>
    </row>
    <row r="33" spans="2:9" x14ac:dyDescent="0.3">
      <c r="B33" s="124" t="s">
        <v>293</v>
      </c>
      <c r="F33" s="126" t="s">
        <v>314</v>
      </c>
      <c r="G33" s="146"/>
      <c r="I33" s="146"/>
    </row>
    <row r="34" spans="2:9" x14ac:dyDescent="0.3">
      <c r="B34" s="125" t="s">
        <v>283</v>
      </c>
      <c r="F34" s="126" t="s">
        <v>314</v>
      </c>
    </row>
    <row r="35" spans="2:9" x14ac:dyDescent="0.3">
      <c r="B35" s="124" t="s">
        <v>60</v>
      </c>
      <c r="F35" s="126" t="s">
        <v>314</v>
      </c>
    </row>
    <row r="36" spans="2:9" x14ac:dyDescent="0.3">
      <c r="B36" s="124" t="s">
        <v>61</v>
      </c>
      <c r="F36" s="126" t="s">
        <v>314</v>
      </c>
    </row>
    <row r="37" spans="2:9" x14ac:dyDescent="0.3">
      <c r="B37" s="124" t="s">
        <v>250</v>
      </c>
      <c r="F37" s="126" t="s">
        <v>314</v>
      </c>
    </row>
    <row r="38" spans="2:9" x14ac:dyDescent="0.3">
      <c r="B38" s="124" t="s">
        <v>62</v>
      </c>
      <c r="F38" s="126" t="s">
        <v>314</v>
      </c>
    </row>
    <row r="39" spans="2:9" x14ac:dyDescent="0.3">
      <c r="B39" s="124" t="s">
        <v>415</v>
      </c>
      <c r="F39" s="126"/>
    </row>
    <row r="40" spans="2:9" x14ac:dyDescent="0.3">
      <c r="B40" s="125" t="s">
        <v>306</v>
      </c>
      <c r="F40" s="126" t="s">
        <v>314</v>
      </c>
    </row>
    <row r="41" spans="2:9" x14ac:dyDescent="0.3">
      <c r="B41" s="124" t="s">
        <v>294</v>
      </c>
      <c r="F41" s="126" t="s">
        <v>314</v>
      </c>
    </row>
    <row r="42" spans="2:9" x14ac:dyDescent="0.3">
      <c r="B42" s="124" t="s">
        <v>307</v>
      </c>
      <c r="F42" s="126" t="s">
        <v>314</v>
      </c>
    </row>
    <row r="43" spans="2:9" x14ac:dyDescent="0.3">
      <c r="B43" s="124" t="s">
        <v>300</v>
      </c>
      <c r="F43" s="126" t="s">
        <v>314</v>
      </c>
    </row>
    <row r="44" spans="2:9" x14ac:dyDescent="0.3">
      <c r="B44" s="124"/>
    </row>
    <row r="45" spans="2:9" x14ac:dyDescent="0.3">
      <c r="B45" s="3" t="s">
        <v>1</v>
      </c>
      <c r="F45" s="126" t="s">
        <v>314</v>
      </c>
    </row>
    <row r="47" spans="2:9" x14ac:dyDescent="0.3">
      <c r="B47" s="126" t="s">
        <v>308</v>
      </c>
      <c r="C47" s="126" t="s">
        <v>309</v>
      </c>
    </row>
    <row r="49" spans="2:6" x14ac:dyDescent="0.3">
      <c r="B49" s="125" t="s">
        <v>247</v>
      </c>
      <c r="C49" s="125" t="s">
        <v>248</v>
      </c>
    </row>
    <row r="50" spans="2:6" x14ac:dyDescent="0.3">
      <c r="B50" s="125" t="s">
        <v>249</v>
      </c>
      <c r="C50" s="125" t="s">
        <v>251</v>
      </c>
    </row>
    <row r="51" spans="2:6" x14ac:dyDescent="0.3">
      <c r="B51" s="125" t="s">
        <v>250</v>
      </c>
      <c r="C51" s="125" t="s">
        <v>251</v>
      </c>
    </row>
    <row r="52" spans="2:6" x14ac:dyDescent="0.3">
      <c r="B52" s="125" t="s">
        <v>252</v>
      </c>
    </row>
    <row r="53" spans="2:6" x14ac:dyDescent="0.3">
      <c r="B53" s="126" t="s">
        <v>310</v>
      </c>
    </row>
    <row r="54" spans="2:6" x14ac:dyDescent="0.3">
      <c r="B54" s="126" t="s">
        <v>270</v>
      </c>
    </row>
    <row r="55" spans="2:6" x14ac:dyDescent="0.3">
      <c r="B55" s="125" t="s">
        <v>253</v>
      </c>
      <c r="F55" s="126"/>
    </row>
    <row r="56" spans="2:6" x14ac:dyDescent="0.3">
      <c r="B56" s="125" t="s">
        <v>254</v>
      </c>
    </row>
    <row r="57" spans="2:6" x14ac:dyDescent="0.3">
      <c r="B57" s="125" t="s">
        <v>255</v>
      </c>
    </row>
    <row r="58" spans="2:6" x14ac:dyDescent="0.3">
      <c r="B58" s="126" t="s">
        <v>311</v>
      </c>
    </row>
    <row r="61" spans="2:6" x14ac:dyDescent="0.3">
      <c r="B61" s="3" t="s">
        <v>3</v>
      </c>
      <c r="F61" s="126" t="s">
        <v>314</v>
      </c>
    </row>
    <row r="62" spans="2:6" x14ac:dyDescent="0.3">
      <c r="B62" s="125" t="s">
        <v>247</v>
      </c>
      <c r="C62" s="125" t="s">
        <v>248</v>
      </c>
    </row>
    <row r="63" spans="2:6" x14ac:dyDescent="0.3">
      <c r="B63" s="125" t="s">
        <v>256</v>
      </c>
    </row>
    <row r="64" spans="2:6" x14ac:dyDescent="0.3">
      <c r="B64" s="125" t="s">
        <v>257</v>
      </c>
    </row>
    <row r="65" spans="2:13" x14ac:dyDescent="0.3">
      <c r="B65" s="125" t="s">
        <v>258</v>
      </c>
    </row>
    <row r="66" spans="2:13" x14ac:dyDescent="0.3">
      <c r="B66" s="125" t="s">
        <v>259</v>
      </c>
    </row>
    <row r="67" spans="2:13" x14ac:dyDescent="0.3">
      <c r="B67" s="125" t="s">
        <v>266</v>
      </c>
    </row>
    <row r="68" spans="2:13" x14ac:dyDescent="0.3">
      <c r="B68" s="125" t="s">
        <v>252</v>
      </c>
    </row>
    <row r="69" spans="2:13" x14ac:dyDescent="0.3">
      <c r="B69" s="126" t="s">
        <v>312</v>
      </c>
    </row>
    <row r="70" spans="2:13" x14ac:dyDescent="0.3">
      <c r="B70" s="125" t="s">
        <v>260</v>
      </c>
      <c r="C70" s="125" t="s">
        <v>261</v>
      </c>
      <c r="L70" s="133" t="s">
        <v>237</v>
      </c>
      <c r="M70" s="133" t="s">
        <v>322</v>
      </c>
    </row>
    <row r="71" spans="2:13" x14ac:dyDescent="0.3">
      <c r="B71" s="125" t="s">
        <v>262</v>
      </c>
      <c r="C71" s="125" t="s">
        <v>263</v>
      </c>
      <c r="K71" s="133" t="s">
        <v>172</v>
      </c>
      <c r="L71" s="133"/>
      <c r="M71" s="133" t="s">
        <v>332</v>
      </c>
    </row>
    <row r="73" spans="2:13" x14ac:dyDescent="0.3">
      <c r="B73" s="3" t="s">
        <v>269</v>
      </c>
      <c r="G73" s="3" t="s">
        <v>60</v>
      </c>
    </row>
    <row r="74" spans="2:13" x14ac:dyDescent="0.3">
      <c r="B74" s="125" t="s">
        <v>189</v>
      </c>
      <c r="C74" s="156" t="s">
        <v>412</v>
      </c>
      <c r="G74" s="133" t="s">
        <v>329</v>
      </c>
    </row>
    <row r="75" spans="2:13" x14ac:dyDescent="0.3">
      <c r="B75" s="125" t="s">
        <v>271</v>
      </c>
      <c r="C75" s="125" t="s">
        <v>272</v>
      </c>
      <c r="E75" s="133" t="s">
        <v>327</v>
      </c>
      <c r="G75" s="133" t="s">
        <v>328</v>
      </c>
    </row>
    <row r="76" spans="2:13" x14ac:dyDescent="0.3">
      <c r="B76" s="125" t="s">
        <v>77</v>
      </c>
      <c r="C76" s="125" t="s">
        <v>273</v>
      </c>
      <c r="G76" s="133" t="s">
        <v>330</v>
      </c>
      <c r="H76" s="133" t="s">
        <v>331</v>
      </c>
    </row>
    <row r="78" spans="2:13" ht="13.5" thickBot="1" x14ac:dyDescent="0.35">
      <c r="B78" s="3" t="s">
        <v>284</v>
      </c>
    </row>
    <row r="79" spans="2:13" ht="18.5" thickBot="1" x14ac:dyDescent="0.35">
      <c r="B79" s="132" t="s">
        <v>320</v>
      </c>
      <c r="C79" s="132" t="s">
        <v>64</v>
      </c>
      <c r="D79" s="132" t="s">
        <v>77</v>
      </c>
      <c r="E79" s="132" t="s">
        <v>78</v>
      </c>
      <c r="F79" s="132" t="s">
        <v>79</v>
      </c>
      <c r="G79" s="132" t="s">
        <v>80</v>
      </c>
      <c r="H79" s="132" t="s">
        <v>413</v>
      </c>
    </row>
    <row r="80" spans="2:13" x14ac:dyDescent="0.3">
      <c r="B80" s="128" t="s">
        <v>75</v>
      </c>
      <c r="I80" s="128" t="s">
        <v>321</v>
      </c>
    </row>
    <row r="81" spans="2:17" x14ac:dyDescent="0.3">
      <c r="B81" s="128" t="s">
        <v>323</v>
      </c>
      <c r="I81" s="128"/>
    </row>
    <row r="82" spans="2:17" x14ac:dyDescent="0.3">
      <c r="B82" s="128" t="s">
        <v>324</v>
      </c>
      <c r="I82" s="128"/>
    </row>
    <row r="83" spans="2:17" x14ac:dyDescent="0.3">
      <c r="B83" s="128"/>
      <c r="I83" s="128"/>
    </row>
    <row r="84" spans="2:17" x14ac:dyDescent="0.3">
      <c r="B84" s="3" t="s">
        <v>105</v>
      </c>
    </row>
    <row r="85" spans="2:17" x14ac:dyDescent="0.3">
      <c r="B85" s="126" t="s">
        <v>315</v>
      </c>
    </row>
    <row r="86" spans="2:17" x14ac:dyDescent="0.3">
      <c r="B86" s="126" t="s">
        <v>316</v>
      </c>
    </row>
    <row r="87" spans="2:17" x14ac:dyDescent="0.3">
      <c r="B87" s="125" t="s">
        <v>268</v>
      </c>
    </row>
    <row r="89" spans="2:17" x14ac:dyDescent="0.3">
      <c r="B89" s="3" t="s">
        <v>5</v>
      </c>
    </row>
    <row r="90" spans="2:17" x14ac:dyDescent="0.3">
      <c r="B90" s="126" t="s">
        <v>315</v>
      </c>
    </row>
    <row r="91" spans="2:17" x14ac:dyDescent="0.3">
      <c r="B91" s="125" t="s">
        <v>267</v>
      </c>
    </row>
    <row r="92" spans="2:17" x14ac:dyDescent="0.3">
      <c r="B92" s="125" t="s">
        <v>268</v>
      </c>
    </row>
    <row r="94" spans="2:17" x14ac:dyDescent="0.3">
      <c r="B94" s="3" t="s">
        <v>275</v>
      </c>
    </row>
    <row r="95" spans="2:17" x14ac:dyDescent="0.3">
      <c r="B95" s="128" t="s">
        <v>304</v>
      </c>
    </row>
    <row r="96" spans="2:17" ht="39" x14ac:dyDescent="0.3">
      <c r="B96" s="75" t="s">
        <v>173</v>
      </c>
      <c r="C96" s="75" t="s">
        <v>191</v>
      </c>
      <c r="D96" s="76" t="s">
        <v>174</v>
      </c>
      <c r="E96" s="75" t="s">
        <v>175</v>
      </c>
      <c r="F96" s="75" t="s">
        <v>61</v>
      </c>
      <c r="G96" s="78" t="s">
        <v>62</v>
      </c>
      <c r="H96" s="122" t="s">
        <v>322</v>
      </c>
      <c r="I96" s="75" t="s">
        <v>176</v>
      </c>
      <c r="J96" s="75" t="s">
        <v>177</v>
      </c>
      <c r="K96" s="75" t="s">
        <v>190</v>
      </c>
      <c r="L96" s="122" t="s">
        <v>286</v>
      </c>
      <c r="M96" s="78" t="s">
        <v>172</v>
      </c>
      <c r="N96" s="78" t="s">
        <v>69</v>
      </c>
      <c r="O96" s="122" t="s">
        <v>290</v>
      </c>
      <c r="P96" s="122" t="s">
        <v>209</v>
      </c>
      <c r="Q96" s="122" t="s">
        <v>289</v>
      </c>
    </row>
    <row r="97" spans="2:16" x14ac:dyDescent="0.3">
      <c r="B97" s="126"/>
    </row>
    <row r="98" spans="2:16" x14ac:dyDescent="0.3">
      <c r="B98" s="128" t="s">
        <v>326</v>
      </c>
    </row>
    <row r="99" spans="2:16" ht="39" x14ac:dyDescent="0.3">
      <c r="B99" s="75" t="s">
        <v>173</v>
      </c>
      <c r="C99" s="75" t="s">
        <v>191</v>
      </c>
      <c r="D99" s="79" t="s">
        <v>192</v>
      </c>
      <c r="E99" s="75" t="s">
        <v>175</v>
      </c>
      <c r="F99" s="75" t="s">
        <v>61</v>
      </c>
      <c r="G99" s="75" t="s">
        <v>176</v>
      </c>
      <c r="H99" s="75" t="s">
        <v>177</v>
      </c>
      <c r="I99" s="75" t="s">
        <v>190</v>
      </c>
      <c r="J99" s="122" t="s">
        <v>286</v>
      </c>
      <c r="K99" s="122" t="s">
        <v>288</v>
      </c>
      <c r="L99" s="122" t="s">
        <v>195</v>
      </c>
      <c r="M99" s="122" t="s">
        <v>289</v>
      </c>
    </row>
    <row r="100" spans="2:16" x14ac:dyDescent="0.3">
      <c r="B100" s="124"/>
    </row>
    <row r="101" spans="2:16" x14ac:dyDescent="0.3">
      <c r="B101" s="128" t="s">
        <v>241</v>
      </c>
    </row>
    <row r="102" spans="2:16" ht="39" x14ac:dyDescent="0.3">
      <c r="B102" s="75" t="s">
        <v>173</v>
      </c>
      <c r="C102" s="75" t="s">
        <v>191</v>
      </c>
      <c r="D102" s="76" t="s">
        <v>174</v>
      </c>
      <c r="E102" s="75" t="s">
        <v>175</v>
      </c>
      <c r="F102" s="75" t="s">
        <v>61</v>
      </c>
      <c r="G102" s="77" t="s">
        <v>62</v>
      </c>
      <c r="H102" s="75" t="s">
        <v>176</v>
      </c>
      <c r="I102" s="75" t="s">
        <v>177</v>
      </c>
      <c r="J102" s="75" t="s">
        <v>190</v>
      </c>
      <c r="K102" s="122" t="s">
        <v>286</v>
      </c>
      <c r="L102" s="122" t="s">
        <v>287</v>
      </c>
      <c r="M102" s="122" t="s">
        <v>195</v>
      </c>
      <c r="N102" s="122" t="s">
        <v>289</v>
      </c>
    </row>
    <row r="103" spans="2:16" x14ac:dyDescent="0.3">
      <c r="B103" s="124"/>
    </row>
    <row r="104" spans="2:16" x14ac:dyDescent="0.3">
      <c r="B104" s="128" t="s">
        <v>105</v>
      </c>
    </row>
    <row r="105" spans="2:16" ht="52" x14ac:dyDescent="0.3">
      <c r="B105" s="75" t="s">
        <v>173</v>
      </c>
      <c r="C105" s="75" t="s">
        <v>191</v>
      </c>
      <c r="D105" s="76" t="s">
        <v>174</v>
      </c>
      <c r="E105" s="75" t="s">
        <v>175</v>
      </c>
      <c r="F105" s="75" t="s">
        <v>61</v>
      </c>
      <c r="G105" s="77" t="s">
        <v>62</v>
      </c>
      <c r="H105" s="75" t="s">
        <v>176</v>
      </c>
      <c r="I105" s="75" t="s">
        <v>177</v>
      </c>
      <c r="J105" s="75" t="s">
        <v>190</v>
      </c>
      <c r="K105" s="122" t="s">
        <v>286</v>
      </c>
      <c r="L105" s="122" t="s">
        <v>291</v>
      </c>
      <c r="M105" s="122" t="s">
        <v>195</v>
      </c>
      <c r="N105" s="122" t="s">
        <v>289</v>
      </c>
    </row>
    <row r="106" spans="2:16" x14ac:dyDescent="0.3">
      <c r="B106" s="124"/>
    </row>
    <row r="107" spans="2:16" x14ac:dyDescent="0.3">
      <c r="B107" s="128" t="s">
        <v>279</v>
      </c>
    </row>
    <row r="108" spans="2:16" ht="52" x14ac:dyDescent="0.3">
      <c r="B108" s="75" t="s">
        <v>173</v>
      </c>
      <c r="C108" s="75" t="s">
        <v>191</v>
      </c>
      <c r="D108" s="76" t="s">
        <v>174</v>
      </c>
      <c r="E108" s="75" t="s">
        <v>175</v>
      </c>
      <c r="F108" s="75" t="s">
        <v>61</v>
      </c>
      <c r="G108" s="77" t="s">
        <v>62</v>
      </c>
      <c r="H108" s="75" t="s">
        <v>176</v>
      </c>
      <c r="I108" s="75" t="s">
        <v>177</v>
      </c>
      <c r="J108" s="75" t="s">
        <v>190</v>
      </c>
      <c r="K108" s="122" t="s">
        <v>286</v>
      </c>
      <c r="L108" s="122" t="s">
        <v>291</v>
      </c>
      <c r="M108" s="122" t="s">
        <v>195</v>
      </c>
      <c r="N108" s="122" t="s">
        <v>289</v>
      </c>
    </row>
    <row r="109" spans="2:16" x14ac:dyDescent="0.3">
      <c r="B109" s="124"/>
    </row>
    <row r="110" spans="2:16" x14ac:dyDescent="0.3">
      <c r="B110" s="128" t="s">
        <v>278</v>
      </c>
    </row>
    <row r="111" spans="2:16" ht="39" x14ac:dyDescent="0.3">
      <c r="B111" s="82" t="s">
        <v>173</v>
      </c>
      <c r="C111" s="75" t="s">
        <v>191</v>
      </c>
      <c r="D111" s="83" t="s">
        <v>174</v>
      </c>
      <c r="E111" s="82" t="s">
        <v>175</v>
      </c>
      <c r="F111" s="82" t="s">
        <v>61</v>
      </c>
      <c r="G111" s="73" t="s">
        <v>62</v>
      </c>
      <c r="H111" s="82" t="s">
        <v>322</v>
      </c>
      <c r="I111" s="73" t="s">
        <v>189</v>
      </c>
      <c r="J111" s="75" t="s">
        <v>176</v>
      </c>
      <c r="K111" s="75" t="s">
        <v>177</v>
      </c>
      <c r="L111" s="75" t="s">
        <v>190</v>
      </c>
      <c r="M111" s="122" t="s">
        <v>286</v>
      </c>
      <c r="N111" s="71" t="s">
        <v>172</v>
      </c>
      <c r="O111" s="71" t="s">
        <v>69</v>
      </c>
      <c r="P111" s="71" t="s">
        <v>70</v>
      </c>
    </row>
    <row r="112" spans="2:16" x14ac:dyDescent="0.3">
      <c r="B112" s="124"/>
    </row>
    <row r="113" spans="1:17" x14ac:dyDescent="0.3">
      <c r="B113" s="128" t="s">
        <v>303</v>
      </c>
    </row>
    <row r="114" spans="1:17" ht="39" x14ac:dyDescent="0.3">
      <c r="B114" s="75" t="s">
        <v>173</v>
      </c>
      <c r="C114" s="75" t="s">
        <v>191</v>
      </c>
      <c r="D114" s="76" t="s">
        <v>174</v>
      </c>
      <c r="E114" s="75" t="s">
        <v>175</v>
      </c>
      <c r="F114" s="75" t="s">
        <v>61</v>
      </c>
      <c r="G114" s="78" t="s">
        <v>62</v>
      </c>
      <c r="H114" s="122" t="s">
        <v>322</v>
      </c>
      <c r="I114" s="75" t="s">
        <v>176</v>
      </c>
      <c r="J114" s="75" t="s">
        <v>177</v>
      </c>
      <c r="K114" s="75" t="s">
        <v>190</v>
      </c>
      <c r="L114" s="122" t="s">
        <v>286</v>
      </c>
      <c r="M114" s="78" t="s">
        <v>172</v>
      </c>
      <c r="N114" s="78" t="s">
        <v>69</v>
      </c>
      <c r="O114" s="122" t="s">
        <v>290</v>
      </c>
      <c r="P114" s="122" t="s">
        <v>209</v>
      </c>
      <c r="Q114" s="122" t="s">
        <v>289</v>
      </c>
    </row>
    <row r="115" spans="1:17" x14ac:dyDescent="0.3">
      <c r="B115" s="124"/>
    </row>
    <row r="116" spans="1:17" x14ac:dyDescent="0.3">
      <c r="B116" s="124"/>
    </row>
    <row r="117" spans="1:17" x14ac:dyDescent="0.3">
      <c r="B117" s="128" t="s">
        <v>281</v>
      </c>
    </row>
    <row r="118" spans="1:17" ht="39" x14ac:dyDescent="0.3">
      <c r="B118" s="75" t="s">
        <v>173</v>
      </c>
      <c r="C118" s="75" t="s">
        <v>191</v>
      </c>
      <c r="D118" s="76" t="s">
        <v>174</v>
      </c>
      <c r="E118" s="75" t="s">
        <v>175</v>
      </c>
      <c r="F118" s="75" t="s">
        <v>61</v>
      </c>
      <c r="G118" s="78" t="s">
        <v>62</v>
      </c>
      <c r="H118" s="122" t="s">
        <v>322</v>
      </c>
      <c r="I118" s="75" t="s">
        <v>176</v>
      </c>
      <c r="J118" s="75" t="s">
        <v>177</v>
      </c>
      <c r="K118" s="75" t="s">
        <v>190</v>
      </c>
      <c r="L118" s="122" t="s">
        <v>286</v>
      </c>
      <c r="M118" s="78" t="s">
        <v>172</v>
      </c>
      <c r="N118" s="78" t="s">
        <v>69</v>
      </c>
      <c r="O118" s="122" t="s">
        <v>290</v>
      </c>
      <c r="P118" s="122" t="s">
        <v>209</v>
      </c>
      <c r="Q118" s="122" t="s">
        <v>289</v>
      </c>
    </row>
    <row r="119" spans="1:17" x14ac:dyDescent="0.3">
      <c r="B119" s="124"/>
    </row>
    <row r="120" spans="1:17" x14ac:dyDescent="0.3">
      <c r="B120" s="124"/>
    </row>
    <row r="122" spans="1:17" x14ac:dyDescent="0.3">
      <c r="A122" s="20" t="s">
        <v>313</v>
      </c>
      <c r="B122" s="3" t="s">
        <v>264</v>
      </c>
      <c r="F122" s="126" t="s">
        <v>314</v>
      </c>
    </row>
    <row r="123" spans="1:17" x14ac:dyDescent="0.3">
      <c r="B123" s="125" t="s">
        <v>264</v>
      </c>
      <c r="C123" s="125" t="s">
        <v>265</v>
      </c>
    </row>
    <row r="126" spans="1:17" x14ac:dyDescent="0.3">
      <c r="B126" s="20" t="s">
        <v>305</v>
      </c>
    </row>
    <row r="127" spans="1:17" x14ac:dyDescent="0.3">
      <c r="B127" s="124" t="s">
        <v>282</v>
      </c>
    </row>
    <row r="128" spans="1:17" x14ac:dyDescent="0.3">
      <c r="B128" s="124" t="s">
        <v>292</v>
      </c>
    </row>
    <row r="129" spans="2:4" x14ac:dyDescent="0.3">
      <c r="B129" s="124" t="s">
        <v>293</v>
      </c>
    </row>
    <row r="131" spans="2:4" x14ac:dyDescent="0.3">
      <c r="B131" s="3" t="s">
        <v>60</v>
      </c>
    </row>
    <row r="132" spans="2:4" x14ac:dyDescent="0.3">
      <c r="B132" s="128" t="s">
        <v>317</v>
      </c>
    </row>
    <row r="134" spans="2:4" x14ac:dyDescent="0.3">
      <c r="B134" s="131" t="s">
        <v>61</v>
      </c>
      <c r="C134" s="131" t="s">
        <v>62</v>
      </c>
      <c r="D134" s="131" t="s">
        <v>318</v>
      </c>
    </row>
    <row r="135" spans="2:4" x14ac:dyDescent="0.3">
      <c r="B135" s="130">
        <v>1</v>
      </c>
      <c r="C135" s="129" t="s">
        <v>66</v>
      </c>
      <c r="D135" s="130" t="s">
        <v>318</v>
      </c>
    </row>
    <row r="136" spans="2:4" x14ac:dyDescent="0.3">
      <c r="B136" s="130">
        <v>2</v>
      </c>
      <c r="C136" s="129" t="s">
        <v>235</v>
      </c>
      <c r="D136" s="130" t="s">
        <v>318</v>
      </c>
    </row>
    <row r="137" spans="2:4" x14ac:dyDescent="0.3">
      <c r="B137" s="130"/>
      <c r="C137" s="130"/>
      <c r="D137" s="130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0B185-698F-4D21-B7C7-A41BA5C3CA43}">
  <dimension ref="A1:O6"/>
  <sheetViews>
    <sheetView showGridLines="0" workbookViewId="0"/>
  </sheetViews>
  <sheetFormatPr defaultRowHeight="14.5" x14ac:dyDescent="0.35"/>
  <sheetData>
    <row r="1" spans="1:15" x14ac:dyDescent="0.35">
      <c r="A1" s="20" t="s">
        <v>369</v>
      </c>
    </row>
    <row r="2" spans="1:15" x14ac:dyDescent="0.35">
      <c r="A2" s="20" t="s">
        <v>355</v>
      </c>
    </row>
    <row r="3" spans="1:15" x14ac:dyDescent="0.35">
      <c r="A3" s="20" t="s">
        <v>356</v>
      </c>
    </row>
    <row r="4" spans="1:15" x14ac:dyDescent="0.35">
      <c r="A4" s="20" t="s">
        <v>61</v>
      </c>
      <c r="B4" s="70"/>
      <c r="C4" s="70"/>
      <c r="D4" s="20" t="s">
        <v>240</v>
      </c>
    </row>
    <row r="6" spans="1:15" ht="39" x14ac:dyDescent="0.35">
      <c r="A6" s="142" t="s">
        <v>176</v>
      </c>
      <c r="B6" s="142" t="s">
        <v>191</v>
      </c>
      <c r="C6" s="142" t="s">
        <v>351</v>
      </c>
      <c r="D6" s="142" t="s">
        <v>175</v>
      </c>
      <c r="E6" s="142" t="s">
        <v>61</v>
      </c>
      <c r="F6" s="142" t="s">
        <v>62</v>
      </c>
      <c r="G6" s="142" t="s">
        <v>322</v>
      </c>
      <c r="H6" s="142" t="s">
        <v>177</v>
      </c>
      <c r="I6" s="142" t="s">
        <v>190</v>
      </c>
      <c r="J6" s="142" t="s">
        <v>286</v>
      </c>
      <c r="K6" s="143" t="s">
        <v>172</v>
      </c>
      <c r="L6" s="143" t="s">
        <v>69</v>
      </c>
      <c r="M6" s="144" t="s">
        <v>334</v>
      </c>
      <c r="N6" s="143" t="s">
        <v>209</v>
      </c>
      <c r="O6" s="144" t="s">
        <v>289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5B964-B8D2-48AA-92FA-87BCB5FC87FD}">
  <dimension ref="A1:O6"/>
  <sheetViews>
    <sheetView showGridLines="0" workbookViewId="0"/>
  </sheetViews>
  <sheetFormatPr defaultRowHeight="14.5" x14ac:dyDescent="0.35"/>
  <sheetData>
    <row r="1" spans="1:15" x14ac:dyDescent="0.35">
      <c r="A1" s="20" t="s">
        <v>370</v>
      </c>
    </row>
    <row r="2" spans="1:15" x14ac:dyDescent="0.35">
      <c r="A2" s="20" t="s">
        <v>355</v>
      </c>
    </row>
    <row r="3" spans="1:15" x14ac:dyDescent="0.35">
      <c r="A3" s="20" t="s">
        <v>356</v>
      </c>
    </row>
    <row r="4" spans="1:15" x14ac:dyDescent="0.35">
      <c r="A4" s="20" t="s">
        <v>61</v>
      </c>
      <c r="B4" s="70"/>
      <c r="C4" s="70"/>
      <c r="D4" s="20" t="s">
        <v>240</v>
      </c>
    </row>
    <row r="6" spans="1:15" ht="39" x14ac:dyDescent="0.35">
      <c r="A6" s="142" t="s">
        <v>176</v>
      </c>
      <c r="B6" s="142" t="s">
        <v>191</v>
      </c>
      <c r="C6" s="142" t="s">
        <v>351</v>
      </c>
      <c r="D6" s="142" t="s">
        <v>175</v>
      </c>
      <c r="E6" s="142" t="s">
        <v>61</v>
      </c>
      <c r="F6" s="142" t="s">
        <v>62</v>
      </c>
      <c r="G6" s="142" t="s">
        <v>322</v>
      </c>
      <c r="H6" s="142" t="s">
        <v>177</v>
      </c>
      <c r="I6" s="142" t="s">
        <v>190</v>
      </c>
      <c r="J6" s="142" t="s">
        <v>286</v>
      </c>
      <c r="K6" s="143" t="s">
        <v>172</v>
      </c>
      <c r="L6" s="143" t="s">
        <v>69</v>
      </c>
      <c r="M6" s="144" t="s">
        <v>334</v>
      </c>
      <c r="N6" s="143" t="s">
        <v>209</v>
      </c>
      <c r="O6" s="144" t="s">
        <v>289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0EEFA-9E4B-4602-8BF7-19E721AA6332}">
  <dimension ref="A1:O6"/>
  <sheetViews>
    <sheetView showGridLines="0" workbookViewId="0">
      <selection sqref="A1:A1048576"/>
    </sheetView>
  </sheetViews>
  <sheetFormatPr defaultRowHeight="14.5" x14ac:dyDescent="0.35"/>
  <cols>
    <col min="7" max="7" width="10.26953125" bestFit="1" customWidth="1"/>
    <col min="8" max="8" width="7.54296875" bestFit="1" customWidth="1"/>
    <col min="9" max="9" width="8.54296875" bestFit="1" customWidth="1"/>
    <col min="10" max="10" width="8.54296875" customWidth="1"/>
    <col min="11" max="11" width="10.26953125" bestFit="1" customWidth="1"/>
    <col min="12" max="12" width="9.1796875" bestFit="1" customWidth="1"/>
    <col min="13" max="13" width="9.54296875" customWidth="1"/>
    <col min="14" max="14" width="9.90625" customWidth="1"/>
  </cols>
  <sheetData>
    <row r="1" spans="1:15" x14ac:dyDescent="0.35">
      <c r="A1" s="20" t="s">
        <v>367</v>
      </c>
    </row>
    <row r="2" spans="1:15" x14ac:dyDescent="0.35">
      <c r="A2" s="20" t="s">
        <v>355</v>
      </c>
    </row>
    <row r="3" spans="1:15" x14ac:dyDescent="0.35">
      <c r="A3" s="20" t="s">
        <v>356</v>
      </c>
    </row>
    <row r="4" spans="1:15" x14ac:dyDescent="0.35">
      <c r="A4" s="20" t="s">
        <v>61</v>
      </c>
      <c r="B4" s="70"/>
      <c r="C4" s="70"/>
      <c r="D4" s="20" t="s">
        <v>240</v>
      </c>
    </row>
    <row r="6" spans="1:15" ht="52" x14ac:dyDescent="0.35">
      <c r="A6" s="142" t="s">
        <v>176</v>
      </c>
      <c r="B6" s="142" t="s">
        <v>191</v>
      </c>
      <c r="C6" s="142" t="s">
        <v>351</v>
      </c>
      <c r="D6" s="142" t="s">
        <v>175</v>
      </c>
      <c r="E6" s="142" t="s">
        <v>61</v>
      </c>
      <c r="F6" s="142" t="s">
        <v>62</v>
      </c>
      <c r="G6" s="142" t="s">
        <v>322</v>
      </c>
      <c r="H6" s="142" t="s">
        <v>177</v>
      </c>
      <c r="I6" s="142" t="s">
        <v>190</v>
      </c>
      <c r="J6" s="142" t="s">
        <v>286</v>
      </c>
      <c r="K6" s="143" t="s">
        <v>172</v>
      </c>
      <c r="L6" s="143" t="s">
        <v>69</v>
      </c>
      <c r="M6" s="144" t="s">
        <v>334</v>
      </c>
      <c r="N6" s="143" t="s">
        <v>209</v>
      </c>
      <c r="O6" s="144" t="s">
        <v>289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F1EC0-8C6C-4546-ACC7-6B851BB6FCF4}">
  <dimension ref="A1:O6"/>
  <sheetViews>
    <sheetView showGridLines="0" workbookViewId="0"/>
  </sheetViews>
  <sheetFormatPr defaultRowHeight="14.5" x14ac:dyDescent="0.35"/>
  <sheetData>
    <row r="1" spans="1:15" x14ac:dyDescent="0.35">
      <c r="A1" s="20" t="s">
        <v>368</v>
      </c>
    </row>
    <row r="2" spans="1:15" x14ac:dyDescent="0.35">
      <c r="A2" s="20" t="s">
        <v>355</v>
      </c>
    </row>
    <row r="3" spans="1:15" x14ac:dyDescent="0.35">
      <c r="A3" s="20" t="s">
        <v>356</v>
      </c>
    </row>
    <row r="4" spans="1:15" x14ac:dyDescent="0.35">
      <c r="A4" s="20" t="s">
        <v>61</v>
      </c>
      <c r="B4" s="70"/>
      <c r="C4" s="70"/>
      <c r="D4" s="20" t="s">
        <v>240</v>
      </c>
    </row>
    <row r="6" spans="1:15" ht="39" x14ac:dyDescent="0.35">
      <c r="A6" s="142" t="s">
        <v>176</v>
      </c>
      <c r="B6" s="142" t="s">
        <v>191</v>
      </c>
      <c r="C6" s="142" t="s">
        <v>351</v>
      </c>
      <c r="D6" s="142" t="s">
        <v>175</v>
      </c>
      <c r="E6" s="142" t="s">
        <v>61</v>
      </c>
      <c r="F6" s="142" t="s">
        <v>62</v>
      </c>
      <c r="G6" s="142" t="s">
        <v>322</v>
      </c>
      <c r="H6" s="142" t="s">
        <v>177</v>
      </c>
      <c r="I6" s="142" t="s">
        <v>190</v>
      </c>
      <c r="J6" s="142" t="s">
        <v>286</v>
      </c>
      <c r="K6" s="143" t="s">
        <v>172</v>
      </c>
      <c r="L6" s="143" t="s">
        <v>69</v>
      </c>
      <c r="M6" s="144" t="s">
        <v>334</v>
      </c>
      <c r="N6" s="143" t="s">
        <v>209</v>
      </c>
      <c r="O6" s="144" t="s">
        <v>289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63E74-43F7-4787-B427-D3751C629F7A}">
  <sheetPr codeName="Sheet4"/>
  <dimension ref="B2:G5"/>
  <sheetViews>
    <sheetView showGridLines="0" workbookViewId="0">
      <selection activeCell="D6" sqref="D6"/>
    </sheetView>
  </sheetViews>
  <sheetFormatPr defaultRowHeight="14.5" x14ac:dyDescent="0.35"/>
  <sheetData>
    <row r="2" spans="2:7" x14ac:dyDescent="0.35">
      <c r="B2" t="s">
        <v>295</v>
      </c>
      <c r="E2" t="s">
        <v>296</v>
      </c>
      <c r="G2" t="s">
        <v>297</v>
      </c>
    </row>
    <row r="5" spans="2:7" x14ac:dyDescent="0.35">
      <c r="B5" t="s">
        <v>298</v>
      </c>
      <c r="E5" t="s">
        <v>299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FEA7B-515E-4066-9D88-7FCFF73EAEC6}">
  <sheetPr codeName="Sheet5">
    <tabColor rgb="FF00B050"/>
  </sheetPr>
  <dimension ref="A1:I47"/>
  <sheetViews>
    <sheetView showGridLines="0" topLeftCell="A26" zoomScale="110" zoomScaleNormal="110" workbookViewId="0">
      <selection activeCell="B34" sqref="A34:XFD35"/>
    </sheetView>
  </sheetViews>
  <sheetFormatPr defaultRowHeight="13" x14ac:dyDescent="0.3"/>
  <cols>
    <col min="1" max="16384" width="8.7265625" style="49"/>
  </cols>
  <sheetData>
    <row r="1" spans="1:9" ht="13.5" thickBot="1" x14ac:dyDescent="0.35"/>
    <row r="2" spans="1:9" x14ac:dyDescent="0.3">
      <c r="B2" s="53"/>
      <c r="C2" s="54"/>
      <c r="D2" s="54"/>
      <c r="E2" s="54"/>
      <c r="F2" s="54"/>
      <c r="G2" s="54"/>
      <c r="H2" s="55"/>
    </row>
    <row r="3" spans="1:9" x14ac:dyDescent="0.3">
      <c r="B3" s="50"/>
      <c r="D3" s="20" t="s">
        <v>19</v>
      </c>
      <c r="H3" s="56"/>
    </row>
    <row r="4" spans="1:9" x14ac:dyDescent="0.3">
      <c r="B4" s="50"/>
      <c r="H4" s="56"/>
    </row>
    <row r="5" spans="1:9" x14ac:dyDescent="0.3">
      <c r="B5" s="57"/>
      <c r="C5" s="58"/>
      <c r="D5" s="58"/>
      <c r="E5" s="58"/>
      <c r="F5" s="58"/>
      <c r="G5" s="58"/>
      <c r="H5" s="59"/>
    </row>
    <row r="6" spans="1:9" x14ac:dyDescent="0.3">
      <c r="B6" s="173" t="s">
        <v>153</v>
      </c>
      <c r="C6" s="174"/>
      <c r="D6" s="174"/>
      <c r="E6" s="174"/>
      <c r="F6" s="174"/>
      <c r="G6" s="174"/>
      <c r="H6" s="175"/>
    </row>
    <row r="7" spans="1:9" ht="5" customHeight="1" x14ac:dyDescent="0.3">
      <c r="B7" s="50"/>
      <c r="H7" s="56"/>
    </row>
    <row r="8" spans="1:9" x14ac:dyDescent="0.3">
      <c r="B8" s="173" t="s">
        <v>22</v>
      </c>
      <c r="C8" s="174"/>
      <c r="D8" s="174"/>
      <c r="E8" s="174"/>
      <c r="F8" s="174"/>
      <c r="G8" s="174"/>
      <c r="H8" s="175"/>
    </row>
    <row r="9" spans="1:9" x14ac:dyDescent="0.3">
      <c r="B9" s="50" t="s">
        <v>150</v>
      </c>
      <c r="E9" s="52" t="s">
        <v>151</v>
      </c>
      <c r="G9" s="49" t="s">
        <v>152</v>
      </c>
      <c r="H9" s="56"/>
    </row>
    <row r="10" spans="1:9" x14ac:dyDescent="0.3">
      <c r="B10" s="50" t="s">
        <v>10</v>
      </c>
      <c r="H10" s="56"/>
      <c r="I10" s="49" t="s">
        <v>117</v>
      </c>
    </row>
    <row r="11" spans="1:9" x14ac:dyDescent="0.3">
      <c r="B11" s="50" t="s">
        <v>12</v>
      </c>
      <c r="H11" s="56"/>
      <c r="I11" s="49" t="s">
        <v>116</v>
      </c>
    </row>
    <row r="12" spans="1:9" x14ac:dyDescent="0.3">
      <c r="B12" s="50" t="s">
        <v>54</v>
      </c>
      <c r="H12" s="56"/>
      <c r="I12" s="49" t="s">
        <v>115</v>
      </c>
    </row>
    <row r="13" spans="1:9" x14ac:dyDescent="0.3">
      <c r="A13" s="49" t="s">
        <v>163</v>
      </c>
      <c r="B13" s="50" t="s">
        <v>11</v>
      </c>
      <c r="H13" s="56"/>
      <c r="I13" s="49" t="s">
        <v>162</v>
      </c>
    </row>
    <row r="14" spans="1:9" x14ac:dyDescent="0.3">
      <c r="A14" s="49" t="s">
        <v>163</v>
      </c>
      <c r="B14" s="50" t="s">
        <v>113</v>
      </c>
      <c r="H14" s="56"/>
      <c r="I14" s="49" t="s">
        <v>119</v>
      </c>
    </row>
    <row r="15" spans="1:9" x14ac:dyDescent="0.3">
      <c r="B15" s="50" t="s">
        <v>13</v>
      </c>
      <c r="H15" s="56"/>
    </row>
    <row r="16" spans="1:9" x14ac:dyDescent="0.3">
      <c r="B16" s="50" t="s">
        <v>14</v>
      </c>
      <c r="H16" s="56"/>
    </row>
    <row r="17" spans="2:9" x14ac:dyDescent="0.3">
      <c r="B17" s="50" t="s">
        <v>15</v>
      </c>
      <c r="H17" s="56"/>
    </row>
    <row r="18" spans="2:9" x14ac:dyDescent="0.3">
      <c r="B18" s="50" t="s">
        <v>122</v>
      </c>
      <c r="E18" s="49" t="s">
        <v>124</v>
      </c>
      <c r="G18" s="49" t="s">
        <v>123</v>
      </c>
      <c r="H18" s="56"/>
    </row>
    <row r="19" spans="2:9" x14ac:dyDescent="0.3">
      <c r="B19" s="50" t="s">
        <v>125</v>
      </c>
      <c r="H19" s="56"/>
    </row>
    <row r="20" spans="2:9" x14ac:dyDescent="0.3">
      <c r="B20" s="50" t="s">
        <v>127</v>
      </c>
      <c r="H20" s="56"/>
    </row>
    <row r="21" spans="2:9" x14ac:dyDescent="0.3">
      <c r="B21" s="50" t="s">
        <v>130</v>
      </c>
      <c r="H21" s="56"/>
    </row>
    <row r="22" spans="2:9" x14ac:dyDescent="0.3">
      <c r="B22" s="50" t="s">
        <v>129</v>
      </c>
      <c r="H22" s="56"/>
    </row>
    <row r="23" spans="2:9" x14ac:dyDescent="0.3">
      <c r="B23" s="50" t="s">
        <v>131</v>
      </c>
      <c r="H23" s="56"/>
    </row>
    <row r="24" spans="2:9" x14ac:dyDescent="0.3">
      <c r="B24" s="50" t="s">
        <v>20</v>
      </c>
      <c r="H24" s="56"/>
    </row>
    <row r="25" spans="2:9" x14ac:dyDescent="0.3">
      <c r="B25" s="50" t="s">
        <v>16</v>
      </c>
      <c r="H25" s="56"/>
      <c r="I25" s="49" t="s">
        <v>134</v>
      </c>
    </row>
    <row r="26" spans="2:9" x14ac:dyDescent="0.3">
      <c r="B26" s="50" t="s">
        <v>17</v>
      </c>
      <c r="H26" s="56"/>
      <c r="I26" s="49" t="s">
        <v>134</v>
      </c>
    </row>
    <row r="27" spans="2:9" x14ac:dyDescent="0.3">
      <c r="B27" s="158" t="s">
        <v>18</v>
      </c>
      <c r="H27" s="56"/>
      <c r="I27" s="49" t="s">
        <v>135</v>
      </c>
    </row>
    <row r="28" spans="2:9" x14ac:dyDescent="0.3">
      <c r="B28" s="50" t="s">
        <v>148</v>
      </c>
      <c r="H28" s="56"/>
      <c r="I28" s="49" t="s">
        <v>149</v>
      </c>
    </row>
    <row r="29" spans="2:9" ht="9" customHeight="1" x14ac:dyDescent="0.3">
      <c r="B29" s="50"/>
      <c r="H29" s="56"/>
    </row>
    <row r="30" spans="2:9" x14ac:dyDescent="0.3">
      <c r="B30" s="173" t="s">
        <v>21</v>
      </c>
      <c r="C30" s="174"/>
      <c r="D30" s="174"/>
      <c r="E30" s="174"/>
      <c r="F30" s="174"/>
      <c r="G30" s="174"/>
      <c r="H30" s="175"/>
    </row>
    <row r="31" spans="2:9" x14ac:dyDescent="0.3">
      <c r="B31" s="176" t="s">
        <v>23</v>
      </c>
      <c r="C31" s="177"/>
      <c r="D31" s="177"/>
      <c r="E31" s="177"/>
      <c r="F31" s="177"/>
      <c r="G31" s="177"/>
      <c r="H31" s="178"/>
    </row>
    <row r="32" spans="2:9" x14ac:dyDescent="0.3">
      <c r="B32" s="179"/>
      <c r="C32" s="180"/>
      <c r="D32" s="180"/>
      <c r="E32" s="180"/>
      <c r="F32" s="180"/>
      <c r="G32" s="180"/>
      <c r="H32" s="181"/>
    </row>
    <row r="33" spans="2:9" x14ac:dyDescent="0.3">
      <c r="B33" s="23" t="s">
        <v>25</v>
      </c>
      <c r="H33" s="56"/>
    </row>
    <row r="34" spans="2:9" x14ac:dyDescent="0.3">
      <c r="B34" s="60" t="s">
        <v>24</v>
      </c>
      <c r="H34" s="56"/>
    </row>
    <row r="35" spans="2:9" x14ac:dyDescent="0.3">
      <c r="B35" s="60" t="s">
        <v>26</v>
      </c>
      <c r="H35" s="56"/>
      <c r="I35" s="49" t="s">
        <v>164</v>
      </c>
    </row>
    <row r="36" spans="2:9" x14ac:dyDescent="0.3">
      <c r="B36" s="60"/>
      <c r="D36" s="185"/>
      <c r="E36" s="185"/>
      <c r="H36" s="56"/>
    </row>
    <row r="37" spans="2:9" ht="13.5" thickBot="1" x14ac:dyDescent="0.35">
      <c r="B37" s="61" t="s">
        <v>29</v>
      </c>
      <c r="D37" s="62" t="s">
        <v>30</v>
      </c>
      <c r="E37" s="62"/>
      <c r="H37" s="56"/>
    </row>
    <row r="38" spans="2:9" ht="14.5" customHeight="1" thickBot="1" x14ac:dyDescent="0.35">
      <c r="B38" s="61"/>
      <c r="C38" s="20"/>
      <c r="D38" s="186" t="s">
        <v>36</v>
      </c>
      <c r="E38" s="187"/>
      <c r="F38" s="20"/>
      <c r="H38" s="56"/>
    </row>
    <row r="39" spans="2:9" ht="8.5" customHeight="1" x14ac:dyDescent="0.3">
      <c r="B39" s="63"/>
      <c r="C39" s="64"/>
      <c r="D39" s="64"/>
      <c r="E39" s="64"/>
      <c r="F39" s="64"/>
      <c r="G39" s="64"/>
      <c r="H39" s="65"/>
    </row>
    <row r="40" spans="2:9" x14ac:dyDescent="0.3">
      <c r="B40" s="182" t="s">
        <v>27</v>
      </c>
      <c r="C40" s="183"/>
      <c r="D40" s="183"/>
      <c r="E40" s="183"/>
      <c r="F40" s="183"/>
      <c r="G40" s="183"/>
      <c r="H40" s="184"/>
    </row>
    <row r="41" spans="2:9" x14ac:dyDescent="0.3">
      <c r="B41" s="50" t="s">
        <v>28</v>
      </c>
      <c r="H41" s="56"/>
      <c r="I41" s="49" t="s">
        <v>37</v>
      </c>
    </row>
    <row r="42" spans="2:9" x14ac:dyDescent="0.3">
      <c r="B42" s="50" t="s">
        <v>31</v>
      </c>
      <c r="H42" s="56"/>
      <c r="I42" s="49" t="s">
        <v>111</v>
      </c>
    </row>
    <row r="43" spans="2:9" x14ac:dyDescent="0.3">
      <c r="B43" s="50" t="s">
        <v>35</v>
      </c>
      <c r="H43" s="56"/>
      <c r="I43" s="49" t="s">
        <v>39</v>
      </c>
    </row>
    <row r="44" spans="2:9" x14ac:dyDescent="0.3">
      <c r="B44" s="50" t="s">
        <v>33</v>
      </c>
      <c r="H44" s="56"/>
      <c r="I44" s="49" t="s">
        <v>40</v>
      </c>
    </row>
    <row r="45" spans="2:9" x14ac:dyDescent="0.3">
      <c r="B45" s="50" t="s">
        <v>34</v>
      </c>
      <c r="H45" s="56"/>
      <c r="I45" s="49" t="s">
        <v>41</v>
      </c>
    </row>
    <row r="46" spans="2:9" x14ac:dyDescent="0.3">
      <c r="B46" s="50" t="s">
        <v>32</v>
      </c>
      <c r="H46" s="56"/>
      <c r="I46" s="49" t="s">
        <v>40</v>
      </c>
    </row>
    <row r="47" spans="2:9" ht="13.5" thickBot="1" x14ac:dyDescent="0.35">
      <c r="B47" s="66"/>
      <c r="C47" s="67"/>
      <c r="D47" s="67"/>
      <c r="E47" s="67"/>
      <c r="F47" s="67"/>
      <c r="G47" s="67"/>
      <c r="H47" s="68"/>
    </row>
  </sheetData>
  <mergeCells count="7">
    <mergeCell ref="B6:H6"/>
    <mergeCell ref="B8:H8"/>
    <mergeCell ref="B30:H30"/>
    <mergeCell ref="B31:H32"/>
    <mergeCell ref="B40:H40"/>
    <mergeCell ref="D36:E36"/>
    <mergeCell ref="D38:E3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75BCF-BAE0-4B21-9904-4969A9F38668}">
  <sheetPr codeName="Sheet6">
    <tabColor rgb="FF00B050"/>
  </sheetPr>
  <dimension ref="A1:I65"/>
  <sheetViews>
    <sheetView showGridLines="0" zoomScaleNormal="110" workbookViewId="0">
      <selection activeCell="B19" sqref="B19"/>
    </sheetView>
  </sheetViews>
  <sheetFormatPr defaultRowHeight="13" x14ac:dyDescent="0.3"/>
  <cols>
    <col min="1" max="16384" width="8.7265625" style="2"/>
  </cols>
  <sheetData>
    <row r="1" spans="2:9" ht="13.5" thickBot="1" x14ac:dyDescent="0.35"/>
    <row r="2" spans="2:9" x14ac:dyDescent="0.3">
      <c r="B2" s="9"/>
      <c r="C2" s="10"/>
      <c r="D2" s="10"/>
      <c r="E2" s="10"/>
      <c r="F2" s="10"/>
      <c r="G2" s="10"/>
      <c r="H2" s="11"/>
    </row>
    <row r="3" spans="2:9" x14ac:dyDescent="0.3">
      <c r="B3" s="12"/>
      <c r="D3" s="20" t="s">
        <v>19</v>
      </c>
      <c r="H3" s="13"/>
    </row>
    <row r="4" spans="2:9" x14ac:dyDescent="0.3">
      <c r="B4" s="12"/>
      <c r="H4" s="13"/>
    </row>
    <row r="5" spans="2:9" x14ac:dyDescent="0.3">
      <c r="B5" s="14"/>
      <c r="C5" s="15"/>
      <c r="D5" s="15"/>
      <c r="E5" s="15"/>
      <c r="F5" s="15"/>
      <c r="G5" s="15"/>
      <c r="H5" s="16"/>
    </row>
    <row r="6" spans="2:9" x14ac:dyDescent="0.3">
      <c r="B6" s="173" t="s">
        <v>154</v>
      </c>
      <c r="C6" s="174"/>
      <c r="D6" s="174"/>
      <c r="E6" s="174"/>
      <c r="F6" s="174"/>
      <c r="G6" s="174"/>
      <c r="H6" s="175"/>
    </row>
    <row r="7" spans="2:9" ht="5" customHeight="1" x14ac:dyDescent="0.3">
      <c r="B7" s="12"/>
      <c r="H7" s="13"/>
    </row>
    <row r="8" spans="2:9" x14ac:dyDescent="0.3">
      <c r="B8" s="173" t="s">
        <v>22</v>
      </c>
      <c r="C8" s="174"/>
      <c r="D8" s="174"/>
      <c r="E8" s="174"/>
      <c r="F8" s="174"/>
      <c r="G8" s="174"/>
      <c r="H8" s="175"/>
    </row>
    <row r="9" spans="2:9" x14ac:dyDescent="0.3">
      <c r="B9" s="61" t="s">
        <v>166</v>
      </c>
      <c r="C9" s="46"/>
      <c r="D9" s="46"/>
      <c r="E9" s="46"/>
      <c r="F9" s="46"/>
      <c r="G9" s="46"/>
      <c r="H9" s="47"/>
    </row>
    <row r="10" spans="2:9" x14ac:dyDescent="0.3">
      <c r="B10" s="50" t="s">
        <v>150</v>
      </c>
      <c r="E10" s="2" t="s">
        <v>151</v>
      </c>
      <c r="G10" s="2" t="s">
        <v>152</v>
      </c>
      <c r="H10" s="13"/>
    </row>
    <row r="11" spans="2:9" x14ac:dyDescent="0.3">
      <c r="B11" s="12" t="s">
        <v>10</v>
      </c>
      <c r="H11" s="13"/>
      <c r="I11" s="49" t="s">
        <v>117</v>
      </c>
    </row>
    <row r="12" spans="2:9" x14ac:dyDescent="0.3">
      <c r="B12" s="50" t="s">
        <v>120</v>
      </c>
      <c r="H12" s="13"/>
      <c r="I12" s="49" t="s">
        <v>121</v>
      </c>
    </row>
    <row r="13" spans="2:9" x14ac:dyDescent="0.3">
      <c r="B13" s="12" t="s">
        <v>12</v>
      </c>
      <c r="H13" s="13"/>
      <c r="I13" s="49" t="s">
        <v>116</v>
      </c>
    </row>
    <row r="14" spans="2:9" x14ac:dyDescent="0.3">
      <c r="B14" s="50" t="s">
        <v>54</v>
      </c>
      <c r="H14" s="13"/>
      <c r="I14" s="49" t="s">
        <v>115</v>
      </c>
    </row>
    <row r="15" spans="2:9" x14ac:dyDescent="0.3">
      <c r="B15" s="50" t="s">
        <v>112</v>
      </c>
      <c r="H15" s="13"/>
      <c r="I15" s="49" t="s">
        <v>114</v>
      </c>
    </row>
    <row r="16" spans="2:9" x14ac:dyDescent="0.3">
      <c r="B16" s="12" t="s">
        <v>11</v>
      </c>
      <c r="H16" s="13"/>
      <c r="I16" s="49" t="s">
        <v>118</v>
      </c>
    </row>
    <row r="17" spans="1:9" x14ac:dyDescent="0.3">
      <c r="B17" s="50" t="s">
        <v>113</v>
      </c>
      <c r="H17" s="13"/>
      <c r="I17" s="49" t="s">
        <v>119</v>
      </c>
    </row>
    <row r="18" spans="1:9" x14ac:dyDescent="0.3">
      <c r="B18" s="12" t="s">
        <v>15</v>
      </c>
      <c r="H18" s="13"/>
    </row>
    <row r="19" spans="1:9" x14ac:dyDescent="0.3">
      <c r="B19" s="50" t="s">
        <v>122</v>
      </c>
      <c r="E19" s="49" t="s">
        <v>124</v>
      </c>
      <c r="G19" s="49" t="s">
        <v>123</v>
      </c>
      <c r="H19" s="13"/>
    </row>
    <row r="20" spans="1:9" x14ac:dyDescent="0.3">
      <c r="A20" s="157" t="s">
        <v>414</v>
      </c>
      <c r="B20" s="158" t="s">
        <v>125</v>
      </c>
      <c r="H20" s="13"/>
    </row>
    <row r="21" spans="1:9" x14ac:dyDescent="0.3">
      <c r="B21" s="158" t="s">
        <v>126</v>
      </c>
      <c r="H21" s="13"/>
    </row>
    <row r="22" spans="1:9" x14ac:dyDescent="0.3">
      <c r="B22" s="50" t="s">
        <v>127</v>
      </c>
      <c r="H22" s="13"/>
    </row>
    <row r="23" spans="1:9" x14ac:dyDescent="0.3">
      <c r="B23" s="12" t="s">
        <v>130</v>
      </c>
      <c r="H23" s="13"/>
    </row>
    <row r="24" spans="1:9" x14ac:dyDescent="0.3">
      <c r="B24" s="50" t="s">
        <v>128</v>
      </c>
      <c r="H24" s="13"/>
    </row>
    <row r="25" spans="1:9" x14ac:dyDescent="0.3">
      <c r="B25" s="50" t="s">
        <v>131</v>
      </c>
      <c r="H25" s="13"/>
    </row>
    <row r="26" spans="1:9" x14ac:dyDescent="0.3">
      <c r="B26" s="50" t="s">
        <v>133</v>
      </c>
      <c r="H26" s="13"/>
    </row>
    <row r="27" spans="1:9" x14ac:dyDescent="0.3">
      <c r="B27" s="158" t="s">
        <v>132</v>
      </c>
      <c r="H27" s="13"/>
    </row>
    <row r="28" spans="1:9" x14ac:dyDescent="0.3">
      <c r="B28" s="12" t="s">
        <v>16</v>
      </c>
      <c r="H28" s="13"/>
      <c r="I28" s="49" t="s">
        <v>134</v>
      </c>
    </row>
    <row r="29" spans="1:9" x14ac:dyDescent="0.3">
      <c r="B29" s="12" t="s">
        <v>17</v>
      </c>
      <c r="H29" s="13"/>
      <c r="I29" s="49" t="s">
        <v>134</v>
      </c>
    </row>
    <row r="30" spans="1:9" x14ac:dyDescent="0.3">
      <c r="B30" s="50" t="s">
        <v>18</v>
      </c>
      <c r="H30" s="13"/>
      <c r="I30" s="49" t="s">
        <v>135</v>
      </c>
    </row>
    <row r="31" spans="1:9" x14ac:dyDescent="0.3">
      <c r="B31" s="12"/>
      <c r="H31" s="13"/>
      <c r="I31" s="49"/>
    </row>
    <row r="32" spans="1:9" x14ac:dyDescent="0.3">
      <c r="B32" s="12"/>
      <c r="C32" s="183" t="s">
        <v>140</v>
      </c>
      <c r="D32" s="183"/>
      <c r="E32" s="183"/>
      <c r="F32" s="183"/>
      <c r="G32" s="183"/>
      <c r="H32" s="13"/>
      <c r="I32" s="49"/>
    </row>
    <row r="33" spans="2:9" x14ac:dyDescent="0.3">
      <c r="B33" s="50" t="s">
        <v>136</v>
      </c>
      <c r="E33" s="51" t="s">
        <v>137</v>
      </c>
      <c r="H33" s="13"/>
      <c r="I33" s="49"/>
    </row>
    <row r="34" spans="2:9" x14ac:dyDescent="0.3">
      <c r="B34" s="50" t="s">
        <v>138</v>
      </c>
      <c r="E34" s="49" t="s">
        <v>24</v>
      </c>
      <c r="H34" s="13"/>
      <c r="I34" s="49" t="s">
        <v>139</v>
      </c>
    </row>
    <row r="35" spans="2:9" x14ac:dyDescent="0.3">
      <c r="B35" s="50" t="s">
        <v>141</v>
      </c>
      <c r="E35" s="49"/>
      <c r="H35" s="13"/>
      <c r="I35" s="49"/>
    </row>
    <row r="36" spans="2:9" x14ac:dyDescent="0.3">
      <c r="B36" s="50"/>
      <c r="C36" s="183" t="s">
        <v>142</v>
      </c>
      <c r="D36" s="183"/>
      <c r="E36" s="183"/>
      <c r="F36" s="183"/>
      <c r="G36" s="183"/>
      <c r="H36" s="13"/>
      <c r="I36" s="49"/>
    </row>
    <row r="37" spans="2:9" x14ac:dyDescent="0.3">
      <c r="B37" s="50" t="s">
        <v>143</v>
      </c>
      <c r="E37" s="49"/>
      <c r="H37" s="13"/>
      <c r="I37" s="49" t="s">
        <v>144</v>
      </c>
    </row>
    <row r="38" spans="2:9" x14ac:dyDescent="0.3">
      <c r="B38" s="50" t="s">
        <v>13</v>
      </c>
      <c r="E38" s="49"/>
      <c r="H38" s="13"/>
      <c r="I38" s="49"/>
    </row>
    <row r="39" spans="2:9" x14ac:dyDescent="0.3">
      <c r="B39" s="50" t="s">
        <v>145</v>
      </c>
      <c r="E39" s="49"/>
      <c r="H39" s="13"/>
      <c r="I39" s="49"/>
    </row>
    <row r="40" spans="2:9" x14ac:dyDescent="0.3">
      <c r="B40" s="50" t="s">
        <v>146</v>
      </c>
      <c r="E40" s="49"/>
      <c r="F40" s="49" t="s">
        <v>147</v>
      </c>
      <c r="H40" s="13"/>
      <c r="I40" s="49"/>
    </row>
    <row r="41" spans="2:9" x14ac:dyDescent="0.3">
      <c r="B41" s="50" t="s">
        <v>14</v>
      </c>
      <c r="E41" s="49"/>
      <c r="H41" s="13"/>
      <c r="I41" s="49"/>
    </row>
    <row r="42" spans="2:9" x14ac:dyDescent="0.3">
      <c r="B42" s="50" t="s">
        <v>145</v>
      </c>
      <c r="E42" s="49"/>
      <c r="H42" s="13"/>
      <c r="I42" s="49"/>
    </row>
    <row r="43" spans="2:9" x14ac:dyDescent="0.3">
      <c r="B43" s="50" t="s">
        <v>146</v>
      </c>
      <c r="E43" s="49"/>
      <c r="F43" s="49" t="s">
        <v>147</v>
      </c>
      <c r="H43" s="13"/>
      <c r="I43" s="49"/>
    </row>
    <row r="44" spans="2:9" x14ac:dyDescent="0.3">
      <c r="B44" s="12"/>
      <c r="H44" s="13"/>
    </row>
    <row r="45" spans="2:9" ht="9" customHeight="1" x14ac:dyDescent="0.3">
      <c r="B45" s="12"/>
      <c r="H45" s="13"/>
    </row>
    <row r="46" spans="2:9" x14ac:dyDescent="0.3">
      <c r="B46" s="173" t="s">
        <v>21</v>
      </c>
      <c r="C46" s="174"/>
      <c r="D46" s="174"/>
      <c r="E46" s="174"/>
      <c r="F46" s="174"/>
      <c r="G46" s="174"/>
      <c r="H46" s="175"/>
    </row>
    <row r="47" spans="2:9" x14ac:dyDescent="0.3">
      <c r="B47" s="189"/>
      <c r="C47" s="190"/>
      <c r="D47" s="190"/>
      <c r="E47" s="190"/>
      <c r="F47" s="190"/>
      <c r="G47" s="190"/>
      <c r="H47" s="191"/>
    </row>
    <row r="48" spans="2:9" x14ac:dyDescent="0.3">
      <c r="B48" s="192"/>
      <c r="C48" s="193"/>
      <c r="D48" s="193"/>
      <c r="E48" s="193"/>
      <c r="F48" s="193"/>
      <c r="G48" s="193"/>
      <c r="H48" s="194"/>
    </row>
    <row r="49" spans="2:9" x14ac:dyDescent="0.3">
      <c r="B49" s="23" t="s">
        <v>25</v>
      </c>
      <c r="H49" s="13"/>
    </row>
    <row r="50" spans="2:9" x14ac:dyDescent="0.3">
      <c r="B50" s="24" t="s">
        <v>24</v>
      </c>
      <c r="H50" s="13"/>
    </row>
    <row r="51" spans="2:9" x14ac:dyDescent="0.3">
      <c r="B51" s="24" t="s">
        <v>26</v>
      </c>
      <c r="H51" s="13"/>
    </row>
    <row r="52" spans="2:9" x14ac:dyDescent="0.3">
      <c r="B52" s="24"/>
      <c r="D52" s="195"/>
      <c r="E52" s="195"/>
      <c r="H52" s="13"/>
    </row>
    <row r="53" spans="2:9" x14ac:dyDescent="0.3">
      <c r="B53" s="25" t="s">
        <v>29</v>
      </c>
      <c r="D53" s="21" t="s">
        <v>30</v>
      </c>
      <c r="E53" s="21"/>
      <c r="H53" s="13"/>
    </row>
    <row r="54" spans="2:9" ht="13.5" thickBot="1" x14ac:dyDescent="0.35">
      <c r="B54" s="25"/>
      <c r="D54" s="21"/>
      <c r="E54" s="21"/>
      <c r="H54" s="13"/>
    </row>
    <row r="55" spans="2:9" ht="14.5" customHeight="1" thickBot="1" x14ac:dyDescent="0.35">
      <c r="B55" s="25"/>
      <c r="C55" s="20"/>
      <c r="D55" s="186" t="s">
        <v>36</v>
      </c>
      <c r="E55" s="187"/>
      <c r="F55" s="20"/>
      <c r="H55" s="13"/>
    </row>
    <row r="56" spans="2:9" ht="8.5" customHeight="1" x14ac:dyDescent="0.3">
      <c r="B56" s="26"/>
      <c r="C56" s="22"/>
      <c r="D56" s="22"/>
      <c r="E56" s="22"/>
      <c r="F56" s="22"/>
      <c r="G56" s="22"/>
      <c r="H56" s="27"/>
    </row>
    <row r="57" spans="2:9" x14ac:dyDescent="0.3">
      <c r="B57" s="182" t="s">
        <v>27</v>
      </c>
      <c r="C57" s="183"/>
      <c r="D57" s="183"/>
      <c r="E57" s="183"/>
      <c r="F57" s="183"/>
      <c r="G57" s="183"/>
      <c r="H57" s="184"/>
    </row>
    <row r="58" spans="2:9" x14ac:dyDescent="0.3">
      <c r="B58" s="12" t="s">
        <v>28</v>
      </c>
      <c r="H58" s="13"/>
      <c r="I58" s="2" t="s">
        <v>37</v>
      </c>
    </row>
    <row r="59" spans="2:9" x14ac:dyDescent="0.3">
      <c r="B59" s="50" t="s">
        <v>155</v>
      </c>
      <c r="H59" s="13"/>
      <c r="I59" s="2" t="s">
        <v>38</v>
      </c>
    </row>
    <row r="60" spans="2:9" x14ac:dyDescent="0.3">
      <c r="B60" s="12" t="s">
        <v>35</v>
      </c>
      <c r="H60" s="13"/>
      <c r="I60" s="2" t="s">
        <v>39</v>
      </c>
    </row>
    <row r="61" spans="2:9" x14ac:dyDescent="0.3">
      <c r="B61" s="12" t="s">
        <v>33</v>
      </c>
      <c r="H61" s="13"/>
      <c r="I61" s="2" t="s">
        <v>40</v>
      </c>
    </row>
    <row r="62" spans="2:9" x14ac:dyDescent="0.3">
      <c r="B62" s="12" t="s">
        <v>34</v>
      </c>
      <c r="H62" s="13"/>
      <c r="I62" s="2" t="s">
        <v>41</v>
      </c>
    </row>
    <row r="63" spans="2:9" x14ac:dyDescent="0.3">
      <c r="B63" s="12" t="s">
        <v>32</v>
      </c>
      <c r="H63" s="13"/>
      <c r="I63" s="2" t="s">
        <v>40</v>
      </c>
    </row>
    <row r="64" spans="2:9" x14ac:dyDescent="0.3">
      <c r="B64" s="12"/>
      <c r="D64" s="188" t="s">
        <v>85</v>
      </c>
      <c r="E64" s="188"/>
      <c r="F64" s="188"/>
      <c r="H64" s="13"/>
    </row>
    <row r="65" spans="2:8" ht="13.5" thickBot="1" x14ac:dyDescent="0.35">
      <c r="B65" s="17"/>
      <c r="C65" s="18"/>
      <c r="D65" s="18"/>
      <c r="E65" s="18"/>
      <c r="F65" s="18"/>
      <c r="G65" s="18"/>
      <c r="H65" s="19"/>
    </row>
  </sheetData>
  <mergeCells count="10">
    <mergeCell ref="D64:F64"/>
    <mergeCell ref="B57:H57"/>
    <mergeCell ref="B6:H6"/>
    <mergeCell ref="B8:H8"/>
    <mergeCell ref="B46:H46"/>
    <mergeCell ref="B47:H48"/>
    <mergeCell ref="D52:E52"/>
    <mergeCell ref="D55:E55"/>
    <mergeCell ref="C32:G32"/>
    <mergeCell ref="C36:G36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E0660-8DE3-4C66-B5C0-96CBDD7BD786}">
  <sheetPr codeName="Sheet7">
    <tabColor rgb="FF00B050"/>
  </sheetPr>
  <dimension ref="B1:I43"/>
  <sheetViews>
    <sheetView showGridLines="0" zoomScale="110" zoomScaleNormal="110" workbookViewId="0">
      <selection activeCell="B20" sqref="B20"/>
    </sheetView>
  </sheetViews>
  <sheetFormatPr defaultRowHeight="13" x14ac:dyDescent="0.3"/>
  <cols>
    <col min="1" max="16384" width="8.7265625" style="2"/>
  </cols>
  <sheetData>
    <row r="1" spans="2:9" ht="13.5" thickBot="1" x14ac:dyDescent="0.35"/>
    <row r="2" spans="2:9" x14ac:dyDescent="0.3">
      <c r="B2" s="9"/>
      <c r="C2" s="10"/>
      <c r="D2" s="10"/>
      <c r="E2" s="10"/>
      <c r="F2" s="10"/>
      <c r="G2" s="10"/>
      <c r="H2" s="11"/>
    </row>
    <row r="3" spans="2:9" x14ac:dyDescent="0.3">
      <c r="B3" s="12"/>
      <c r="D3" s="20" t="s">
        <v>19</v>
      </c>
      <c r="H3" s="13"/>
    </row>
    <row r="4" spans="2:9" x14ac:dyDescent="0.3">
      <c r="B4" s="12"/>
      <c r="H4" s="13"/>
    </row>
    <row r="5" spans="2:9" x14ac:dyDescent="0.3">
      <c r="B5" s="14"/>
      <c r="C5" s="15"/>
      <c r="D5" s="15"/>
      <c r="E5" s="15"/>
      <c r="F5" s="15"/>
      <c r="G5" s="15"/>
      <c r="H5" s="16"/>
    </row>
    <row r="6" spans="2:9" x14ac:dyDescent="0.3">
      <c r="B6" s="173" t="s">
        <v>42</v>
      </c>
      <c r="C6" s="174"/>
      <c r="D6" s="174"/>
      <c r="E6" s="174"/>
      <c r="F6" s="174"/>
      <c r="G6" s="174"/>
      <c r="H6" s="175"/>
    </row>
    <row r="7" spans="2:9" ht="5" customHeight="1" x14ac:dyDescent="0.3">
      <c r="B7" s="12"/>
      <c r="H7" s="13"/>
    </row>
    <row r="8" spans="2:9" x14ac:dyDescent="0.3">
      <c r="B8" s="12" t="s">
        <v>43</v>
      </c>
      <c r="F8" s="2" t="s">
        <v>44</v>
      </c>
      <c r="H8" s="13"/>
    </row>
    <row r="9" spans="2:9" ht="4.5" customHeight="1" x14ac:dyDescent="0.3">
      <c r="B9" s="12"/>
      <c r="H9" s="13"/>
    </row>
    <row r="10" spans="2:9" x14ac:dyDescent="0.3">
      <c r="B10" s="12" t="s">
        <v>45</v>
      </c>
      <c r="H10" s="13"/>
      <c r="I10" s="49" t="s">
        <v>161</v>
      </c>
    </row>
    <row r="11" spans="2:9" x14ac:dyDescent="0.3">
      <c r="B11" s="12" t="s">
        <v>46</v>
      </c>
      <c r="H11" s="13"/>
      <c r="I11" s="49" t="s">
        <v>161</v>
      </c>
    </row>
    <row r="12" spans="2:9" x14ac:dyDescent="0.3">
      <c r="B12" s="12" t="s">
        <v>9</v>
      </c>
      <c r="H12" s="13"/>
      <c r="I12" s="49" t="s">
        <v>161</v>
      </c>
    </row>
    <row r="13" spans="2:9" x14ac:dyDescent="0.3">
      <c r="B13" s="12" t="s">
        <v>10</v>
      </c>
      <c r="F13" s="2" t="s">
        <v>12</v>
      </c>
      <c r="H13" s="13"/>
      <c r="I13" s="49" t="s">
        <v>161</v>
      </c>
    </row>
    <row r="14" spans="2:9" x14ac:dyDescent="0.3">
      <c r="B14" s="12" t="s">
        <v>13</v>
      </c>
      <c r="H14" s="13"/>
      <c r="I14" s="49" t="s">
        <v>161</v>
      </c>
    </row>
    <row r="15" spans="2:9" x14ac:dyDescent="0.3">
      <c r="B15" s="26" t="s">
        <v>14</v>
      </c>
      <c r="C15" s="22"/>
      <c r="D15" s="22"/>
      <c r="E15" s="22"/>
      <c r="F15" s="22"/>
      <c r="G15" s="22"/>
      <c r="H15" s="27"/>
      <c r="I15" s="49" t="s">
        <v>161</v>
      </c>
    </row>
    <row r="16" spans="2:9" x14ac:dyDescent="0.3">
      <c r="B16" s="12" t="s">
        <v>47</v>
      </c>
      <c r="H16" s="13"/>
      <c r="I16" s="49" t="s">
        <v>158</v>
      </c>
    </row>
    <row r="17" spans="2:9" x14ac:dyDescent="0.3">
      <c r="B17" s="12" t="s">
        <v>48</v>
      </c>
      <c r="H17" s="13"/>
    </row>
    <row r="18" spans="2:9" x14ac:dyDescent="0.3">
      <c r="B18" s="50" t="s">
        <v>159</v>
      </c>
      <c r="H18" s="13"/>
      <c r="I18" s="49" t="s">
        <v>157</v>
      </c>
    </row>
    <row r="19" spans="2:9" x14ac:dyDescent="0.3">
      <c r="B19" s="50" t="s">
        <v>160</v>
      </c>
      <c r="H19" s="13"/>
      <c r="I19" s="49" t="s">
        <v>157</v>
      </c>
    </row>
    <row r="20" spans="2:9" x14ac:dyDescent="0.3">
      <c r="B20" s="12" t="s">
        <v>55</v>
      </c>
      <c r="H20" s="13"/>
      <c r="I20" s="49" t="s">
        <v>157</v>
      </c>
    </row>
    <row r="21" spans="2:9" x14ac:dyDescent="0.3">
      <c r="B21" s="28" t="s">
        <v>50</v>
      </c>
      <c r="C21" s="29"/>
      <c r="D21" s="29"/>
      <c r="E21" s="29"/>
      <c r="F21" s="29"/>
      <c r="G21" s="29"/>
      <c r="H21" s="30"/>
      <c r="I21" s="49" t="s">
        <v>156</v>
      </c>
    </row>
    <row r="22" spans="2:9" x14ac:dyDescent="0.3">
      <c r="B22" s="12" t="s">
        <v>49</v>
      </c>
      <c r="H22" s="13"/>
    </row>
    <row r="23" spans="2:9" x14ac:dyDescent="0.3">
      <c r="B23" s="12" t="s">
        <v>56</v>
      </c>
      <c r="H23" s="13"/>
    </row>
    <row r="24" spans="2:9" x14ac:dyDescent="0.3">
      <c r="B24" s="12" t="s">
        <v>51</v>
      </c>
      <c r="H24" s="13"/>
    </row>
    <row r="25" spans="2:9" x14ac:dyDescent="0.3">
      <c r="B25" s="12" t="s">
        <v>52</v>
      </c>
      <c r="H25" s="13"/>
    </row>
    <row r="26" spans="2:9" ht="9" customHeight="1" x14ac:dyDescent="0.3">
      <c r="B26" s="12"/>
      <c r="H26" s="13"/>
    </row>
    <row r="27" spans="2:9" x14ac:dyDescent="0.3">
      <c r="B27" s="196" t="s">
        <v>53</v>
      </c>
      <c r="C27" s="197"/>
      <c r="D27" s="197"/>
      <c r="E27" s="197"/>
      <c r="F27" s="197"/>
      <c r="G27" s="197"/>
      <c r="H27" s="198"/>
    </row>
    <row r="28" spans="2:9" x14ac:dyDescent="0.3">
      <c r="B28" s="199"/>
      <c r="C28" s="200"/>
      <c r="D28" s="200"/>
      <c r="E28" s="200"/>
      <c r="F28" s="200"/>
      <c r="G28" s="200"/>
      <c r="H28" s="201"/>
    </row>
    <row r="29" spans="2:9" x14ac:dyDescent="0.3">
      <c r="B29" s="23" t="s">
        <v>57</v>
      </c>
      <c r="H29" s="13"/>
    </row>
    <row r="30" spans="2:9" x14ac:dyDescent="0.3">
      <c r="B30" s="24" t="s">
        <v>24</v>
      </c>
      <c r="H30" s="13"/>
    </row>
    <row r="31" spans="2:9" x14ac:dyDescent="0.3">
      <c r="B31" s="24" t="s">
        <v>26</v>
      </c>
      <c r="H31" s="13"/>
    </row>
    <row r="32" spans="2:9" x14ac:dyDescent="0.3">
      <c r="B32" s="24"/>
      <c r="H32" s="13"/>
    </row>
    <row r="33" spans="2:9" ht="8.5" customHeight="1" x14ac:dyDescent="0.3">
      <c r="B33" s="26"/>
      <c r="C33" s="22"/>
      <c r="D33" s="22"/>
      <c r="E33" s="22"/>
      <c r="F33" s="22"/>
      <c r="G33" s="22"/>
      <c r="H33" s="27"/>
    </row>
    <row r="34" spans="2:9" x14ac:dyDescent="0.3">
      <c r="B34" s="182" t="s">
        <v>27</v>
      </c>
      <c r="C34" s="183"/>
      <c r="D34" s="183"/>
      <c r="E34" s="183"/>
      <c r="F34" s="183"/>
      <c r="G34" s="183"/>
      <c r="H34" s="184"/>
    </row>
    <row r="35" spans="2:9" x14ac:dyDescent="0.3">
      <c r="B35" s="12" t="s">
        <v>28</v>
      </c>
      <c r="H35" s="13"/>
      <c r="I35" s="2" t="s">
        <v>59</v>
      </c>
    </row>
    <row r="36" spans="2:9" x14ac:dyDescent="0.3">
      <c r="B36" s="12" t="s">
        <v>58</v>
      </c>
      <c r="D36" s="2" t="s">
        <v>30</v>
      </c>
      <c r="H36" s="13"/>
      <c r="I36" s="2" t="s">
        <v>59</v>
      </c>
    </row>
    <row r="37" spans="2:9" x14ac:dyDescent="0.3">
      <c r="B37" s="12" t="s">
        <v>35</v>
      </c>
      <c r="H37" s="13"/>
      <c r="I37" s="2" t="s">
        <v>39</v>
      </c>
    </row>
    <row r="38" spans="2:9" x14ac:dyDescent="0.3">
      <c r="B38" s="12" t="s">
        <v>33</v>
      </c>
      <c r="H38" s="13"/>
      <c r="I38" s="2" t="s">
        <v>40</v>
      </c>
    </row>
    <row r="39" spans="2:9" x14ac:dyDescent="0.3">
      <c r="B39" s="12" t="s">
        <v>34</v>
      </c>
      <c r="H39" s="13"/>
      <c r="I39" s="2" t="s">
        <v>41</v>
      </c>
    </row>
    <row r="40" spans="2:9" x14ac:dyDescent="0.3">
      <c r="B40" s="12" t="s">
        <v>43</v>
      </c>
      <c r="H40" s="13"/>
      <c r="I40" s="2" t="s">
        <v>40</v>
      </c>
    </row>
    <row r="41" spans="2:9" x14ac:dyDescent="0.3">
      <c r="B41" s="12"/>
      <c r="H41" s="13"/>
    </row>
    <row r="42" spans="2:9" x14ac:dyDescent="0.3">
      <c r="B42" s="12"/>
      <c r="D42" s="188" t="s">
        <v>85</v>
      </c>
      <c r="E42" s="188"/>
      <c r="F42" s="188"/>
      <c r="H42" s="13"/>
    </row>
    <row r="43" spans="2:9" ht="13.5" thickBot="1" x14ac:dyDescent="0.35">
      <c r="B43" s="17"/>
      <c r="C43" s="18"/>
      <c r="D43" s="18"/>
      <c r="E43" s="18"/>
      <c r="F43" s="18"/>
      <c r="G43" s="18"/>
      <c r="H43" s="19"/>
    </row>
  </sheetData>
  <mergeCells count="4">
    <mergeCell ref="B34:H34"/>
    <mergeCell ref="D42:F42"/>
    <mergeCell ref="B6:H6"/>
    <mergeCell ref="B27:H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C39E9-103A-4666-91DB-2F359E0980D8}">
  <sheetPr codeName="Sheet8">
    <tabColor rgb="FF00B050"/>
  </sheetPr>
  <dimension ref="B3:H7"/>
  <sheetViews>
    <sheetView showGridLines="0" workbookViewId="0">
      <selection activeCell="F3" sqref="F3"/>
    </sheetView>
  </sheetViews>
  <sheetFormatPr defaultRowHeight="14.5" x14ac:dyDescent="0.35"/>
  <cols>
    <col min="2" max="2" width="7.7265625" bestFit="1" customWidth="1"/>
    <col min="3" max="3" width="8.6328125" bestFit="1" customWidth="1"/>
    <col min="4" max="4" width="12.6328125" bestFit="1" customWidth="1"/>
    <col min="5" max="5" width="5" bestFit="1" customWidth="1"/>
    <col min="6" max="6" width="6.81640625" bestFit="1" customWidth="1"/>
    <col min="7" max="7" width="11.54296875" bestFit="1" customWidth="1"/>
    <col min="8" max="8" width="12.453125" bestFit="1" customWidth="1"/>
  </cols>
  <sheetData>
    <row r="3" spans="2:8" x14ac:dyDescent="0.35">
      <c r="B3" s="40" t="s">
        <v>91</v>
      </c>
      <c r="C3" s="40" t="s">
        <v>92</v>
      </c>
      <c r="D3" s="40" t="s">
        <v>93</v>
      </c>
      <c r="E3" s="40" t="s">
        <v>61</v>
      </c>
      <c r="F3" s="40" t="s">
        <v>62</v>
      </c>
      <c r="G3" s="40" t="s">
        <v>94</v>
      </c>
      <c r="H3" s="40" t="s">
        <v>95</v>
      </c>
    </row>
    <row r="4" spans="2:8" x14ac:dyDescent="0.35">
      <c r="B4" s="39"/>
      <c r="C4" s="39"/>
      <c r="D4" s="39"/>
      <c r="E4" s="39"/>
      <c r="F4" s="39"/>
      <c r="G4" s="39"/>
      <c r="H4" s="39"/>
    </row>
    <row r="5" spans="2:8" x14ac:dyDescent="0.35">
      <c r="B5" s="39"/>
      <c r="C5" s="39"/>
      <c r="D5" s="39"/>
      <c r="E5" s="39"/>
      <c r="F5" s="39"/>
      <c r="G5" s="39"/>
      <c r="H5" s="39"/>
    </row>
    <row r="6" spans="2:8" x14ac:dyDescent="0.35">
      <c r="B6" s="39"/>
      <c r="C6" s="39"/>
      <c r="D6" s="39"/>
      <c r="E6" s="39"/>
      <c r="F6" s="39"/>
      <c r="G6" s="39"/>
      <c r="H6" s="39"/>
    </row>
    <row r="7" spans="2:8" x14ac:dyDescent="0.35">
      <c r="B7" s="39"/>
      <c r="C7" s="39"/>
      <c r="D7" s="39"/>
      <c r="E7" s="39"/>
      <c r="F7" s="39"/>
      <c r="G7" s="39"/>
      <c r="H7" s="39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A577E-FCF1-4498-B0ED-3A9B0EFFA6B8}">
  <sheetPr codeName="Sheet9">
    <tabColor rgb="FF00B050"/>
  </sheetPr>
  <dimension ref="B3:I8"/>
  <sheetViews>
    <sheetView showGridLines="0" workbookViewId="0">
      <selection activeCell="B4" sqref="B4"/>
    </sheetView>
  </sheetViews>
  <sheetFormatPr defaultRowHeight="14.5" x14ac:dyDescent="0.35"/>
  <cols>
    <col min="2" max="2" width="13.7265625" bestFit="1" customWidth="1"/>
    <col min="3" max="3" width="12.90625" bestFit="1" customWidth="1"/>
    <col min="4" max="4" width="5" bestFit="1" customWidth="1"/>
    <col min="5" max="5" width="6.90625" bestFit="1" customWidth="1"/>
    <col min="6" max="6" width="9.08984375" bestFit="1" customWidth="1"/>
    <col min="7" max="7" width="15.90625" bestFit="1" customWidth="1"/>
  </cols>
  <sheetData>
    <row r="3" spans="2:9" x14ac:dyDescent="0.35">
      <c r="B3" s="1" t="s">
        <v>167</v>
      </c>
      <c r="C3" t="s">
        <v>168</v>
      </c>
    </row>
    <row r="4" spans="2:9" x14ac:dyDescent="0.35">
      <c r="B4" t="s">
        <v>389</v>
      </c>
    </row>
    <row r="5" spans="2:9" x14ac:dyDescent="0.35">
      <c r="B5" s="40" t="s">
        <v>92</v>
      </c>
      <c r="C5" s="40" t="s">
        <v>93</v>
      </c>
      <c r="D5" s="40" t="s">
        <v>61</v>
      </c>
      <c r="E5" s="40" t="s">
        <v>62</v>
      </c>
      <c r="F5" s="40" t="s">
        <v>99</v>
      </c>
      <c r="G5" s="40" t="s">
        <v>100</v>
      </c>
      <c r="H5" s="127" t="s">
        <v>268</v>
      </c>
    </row>
    <row r="6" spans="2:9" x14ac:dyDescent="0.35">
      <c r="B6" s="39"/>
      <c r="C6" s="39"/>
      <c r="D6" s="39"/>
      <c r="E6" s="39"/>
      <c r="F6" s="39"/>
      <c r="G6" s="39"/>
      <c r="I6" s="1" t="s">
        <v>101</v>
      </c>
    </row>
    <row r="7" spans="2:9" x14ac:dyDescent="0.35">
      <c r="B7" s="39"/>
      <c r="C7" s="39"/>
      <c r="D7" s="39"/>
      <c r="E7" s="39"/>
      <c r="F7" s="39"/>
      <c r="G7" s="39"/>
    </row>
    <row r="8" spans="2:9" x14ac:dyDescent="0.35">
      <c r="B8" s="39"/>
      <c r="C8" s="39"/>
      <c r="D8" s="39"/>
      <c r="E8" s="39"/>
      <c r="F8" s="39"/>
      <c r="G8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Index</vt:lpstr>
      <vt:lpstr>Fees Management &gt;&gt;&gt;</vt:lpstr>
      <vt:lpstr>Issue 8th Aug</vt:lpstr>
      <vt:lpstr>Dashboard</vt:lpstr>
      <vt:lpstr>Registration Form</vt:lpstr>
      <vt:lpstr>Admission Form</vt:lpstr>
      <vt:lpstr>TC Form</vt:lpstr>
      <vt:lpstr>Student Master</vt:lpstr>
      <vt:lpstr>Board Reg. Fees</vt:lpstr>
      <vt:lpstr>Board Exam Fees</vt:lpstr>
      <vt:lpstr>Fees Record</vt:lpstr>
      <vt:lpstr>Sheet1</vt:lpstr>
      <vt:lpstr>Concession Form</vt:lpstr>
      <vt:lpstr>&gt;&gt;&gt; Fees Report</vt:lpstr>
      <vt:lpstr>Student Ledger</vt:lpstr>
      <vt:lpstr>Fees Structure</vt:lpstr>
      <vt:lpstr>Fees Wise Recon</vt:lpstr>
      <vt:lpstr>Head Count Wise Fees Recon</vt:lpstr>
      <vt:lpstr>Fees Recon.</vt:lpstr>
      <vt:lpstr>Fees Concession report</vt:lpstr>
      <vt:lpstr>Daily Collection</vt:lpstr>
      <vt:lpstr>Registration Fees</vt:lpstr>
      <vt:lpstr>Adm Fees</vt:lpstr>
      <vt:lpstr>Board Reg. Fees  report</vt:lpstr>
      <vt:lpstr>Board Exam Fees Report</vt:lpstr>
      <vt:lpstr>TC Fees</vt:lpstr>
      <vt:lpstr>Fees Not paid by left students</vt:lpstr>
      <vt:lpstr>Lower Fees due to late Adm</vt:lpstr>
      <vt:lpstr>Defaulter report</vt:lpstr>
      <vt:lpstr>Opening Advance</vt:lpstr>
      <vt:lpstr>Closing Advance</vt:lpstr>
      <vt:lpstr>Arrear Fees Received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Shah</dc:creator>
  <cp:lastModifiedBy>Kunal Shah</cp:lastModifiedBy>
  <dcterms:created xsi:type="dcterms:W3CDTF">2015-06-05T18:17:20Z</dcterms:created>
  <dcterms:modified xsi:type="dcterms:W3CDTF">2025-02-18T13:22:56Z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