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08" yWindow="-108" windowWidth="23256" windowHeight="12456" tabRatio="533" firstSheet="0" activeTab="1" autoFilterDateGrouping="1"/>
  </bookViews>
  <sheets>
    <sheet xmlns:r="http://schemas.openxmlformats.org/officeDocument/2006/relationships" name="prolongation_summary" sheetId="1" state="visible" r:id="rId1"/>
    <sheet xmlns:r="http://schemas.openxmlformats.org/officeDocument/2006/relationships" name="prolongation_report" sheetId="2" state="visible" r:id="rId2"/>
  </sheets>
  <definedNames>
    <definedName name="_xlcn.WorksheetConnection_prolongation_summary.xlsxfinancial_data1" hidden="1">#REF!</definedName>
    <definedName name="_xlcn.WorksheetConnection_prolongation_summary.xlsxprolongations1" hidden="1">#REF!</definedName>
    <definedName name="_xlcn.WorksheetConnection_prolongation_summaryAH1" hidden="1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14" fontId="2" fillId="0" borderId="6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Качество по АМ за 2023</a:t>
            </a:r>
            <a:r>
              <a:rPr lang="en-US"/>
              <a:t xml:space="preserve"> </a:t>
            </a:r>
            <a:r>
              <a:rPr lang="ru-RU"/>
              <a:t>(по коэф за первые мес)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12270341207349"/>
          <y val="0.1074416355850256"/>
          <w val="0.8723217410323709"/>
          <h val="0.4796189381528651"/>
        </manualLayout>
      </layout>
      <barChart>
        <barDir val="col"/>
        <grouping val="percentStacked"/>
        <varyColors val="0"/>
        <ser>
          <idx val="0"/>
          <order val="0"/>
          <tx>
            <strRef>
              <f>prolongation_summary!$A$4</f>
              <strCache>
                <ptCount val="1"/>
                <pt idx="0">
                  <v>Васильев Артем Александрович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prolongation_summary!$BH$4:$BS$4</f>
              <numCache>
                <formatCode>General</formatCode>
                <ptCount val="12"/>
                <pt idx="0">
                  <v>0.5372630547989157</v>
                </pt>
                <pt idx="1">
                  <v>1.07296315949512</v>
                </pt>
                <pt idx="2">
                  <v>0.6709998120617864</v>
                </pt>
                <pt idx="3">
                  <v>0.6717896809208154</v>
                </pt>
                <pt idx="4">
                  <v>0.4011198459184103</v>
                </pt>
                <pt idx="5">
                  <v>0.8809073145125098</v>
                </pt>
                <pt idx="6">
                  <v>0.6263627725876719</v>
                </pt>
                <pt idx="7">
                  <v>0.5644411034036336</v>
                </pt>
                <pt idx="8">
                  <v>0.2681386221294363</v>
                </pt>
                <pt idx="9">
                  <v>0.7628850992279748</v>
                </pt>
                <pt idx="10">
                  <v>0.1194986967137858</v>
                </pt>
                <pt idx="11">
                  <v>0.9738425427603429</v>
                </pt>
              </numCache>
            </numRef>
          </val>
        </ser>
        <ser>
          <idx val="1"/>
          <order val="1"/>
          <tx>
            <strRef>
              <f>prolongation_summary!$A$5</f>
              <strCache>
                <ptCount val="1"/>
                <pt idx="0">
                  <v>Иванова Мария Сергеевна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prolongation_summary!$BH$5:$BS$5</f>
              <numCache>
                <formatCode>General</formatCode>
                <ptCount val="12"/>
                <pt idx="1">
                  <v>0.4852523560547529</v>
                </pt>
                <pt idx="2">
                  <v>0.8470735995980909</v>
                </pt>
                <pt idx="3">
                  <v>0.2377223678805176</v>
                </pt>
                <pt idx="4">
                  <v>1.489091105054891</v>
                </pt>
                <pt idx="5">
                  <v>0.5188734958006143</v>
                </pt>
                <pt idx="6">
                  <v>0.5148651216772491</v>
                </pt>
                <pt idx="7">
                  <v>0.4185682107531094</v>
                </pt>
              </numCache>
            </numRef>
          </val>
        </ser>
        <ser>
          <idx val="2"/>
          <order val="2"/>
          <tx>
            <strRef>
              <f>prolongation_summary!$A$6</f>
              <strCache>
                <ptCount val="1"/>
                <pt idx="0">
                  <v>Кузнецов Михаил Иванович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prolongation_summary!$BH$6:$BS$6</f>
              <numCache>
                <formatCode>General</formatCode>
                <ptCount val="12"/>
                <pt idx="0">
                  <v>0.4511132293865323</v>
                </pt>
                <pt idx="1">
                  <v>0</v>
                </pt>
                <pt idx="2">
                  <v>1</v>
                </pt>
                <pt idx="8">
                  <v>0.8876254864151135</v>
                </pt>
                <pt idx="9">
                  <v>0.97572613713915</v>
                </pt>
                <pt idx="10">
                  <v>0.517908150534332</v>
                </pt>
                <pt idx="11">
                  <v>0.6584703906982076</v>
                </pt>
              </numCache>
            </numRef>
          </val>
        </ser>
        <ser>
          <idx val="3"/>
          <order val="3"/>
          <tx>
            <strRef>
              <f>prolongation_summary!$A$7</f>
              <strCache>
                <ptCount val="1"/>
                <pt idx="0">
                  <v>Михайлов Андрей Сергеевич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prolongation_summary!$BH$7:$BS$7</f>
              <numCache>
                <formatCode>General</formatCode>
                <ptCount val="12"/>
                <pt idx="0">
                  <v>0.9725858716785483</v>
                </pt>
                <pt idx="2">
                  <v>0.03768282901147173</v>
                </pt>
                <pt idx="3">
                  <v>0.7822800587767798</v>
                </pt>
                <pt idx="4">
                  <v>1.002209668636223</v>
                </pt>
                <pt idx="5">
                  <v>0.3040179127139155</v>
                </pt>
                <pt idx="7">
                  <v>0.8706385436755216</v>
                </pt>
                <pt idx="8">
                  <v>0.5432548883183719</v>
                </pt>
                <pt idx="10">
                  <v>0.40512</v>
                </pt>
                <pt idx="11">
                  <v>0.7233542747883092</v>
                </pt>
              </numCache>
            </numRef>
          </val>
        </ser>
        <ser>
          <idx val="4"/>
          <order val="4"/>
          <tx>
            <strRef>
              <f>prolongation_summary!$A$8</f>
              <strCache>
                <ptCount val="1"/>
                <pt idx="0">
                  <v>Петрова Анна Дмитриевна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prolongation_summary!$BH$8:$BS$8</f>
              <numCache>
                <formatCode>General</formatCode>
                <ptCount val="12"/>
              </numCache>
            </numRef>
          </val>
        </ser>
        <ser>
          <idx val="5"/>
          <order val="5"/>
          <tx>
            <strRef>
              <f>prolongation_summary!$A$9</f>
              <strCache>
                <ptCount val="1"/>
                <pt idx="0">
                  <v>Попова Екатерина Николаевна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prolongation_summary!$BH$9:$BS$9</f>
              <numCache>
                <formatCode>General</formatCode>
                <ptCount val="12"/>
                <pt idx="0">
                  <v>0.878320950510194</v>
                </pt>
                <pt idx="1">
                  <v>0.4025770892298525</v>
                </pt>
                <pt idx="2">
                  <v>0.9271779551153516</v>
                </pt>
                <pt idx="3">
                  <v>0.3033611704494126</v>
                </pt>
                <pt idx="4">
                  <v>0.302801236244808</v>
                </pt>
                <pt idx="5">
                  <v>0.7268712740119232</v>
                </pt>
                <pt idx="6">
                  <v>0.4429196362742688</v>
                </pt>
                <pt idx="7">
                  <v>0.8475191992406592</v>
                </pt>
                <pt idx="8">
                  <v>0.7497988822569601</v>
                </pt>
                <pt idx="10">
                  <v>0.3665064275683267</v>
                </pt>
                <pt idx="11">
                  <v>0.9477897951228474</v>
                </pt>
              </numCache>
            </numRef>
          </val>
        </ser>
        <ser>
          <idx val="6"/>
          <order val="6"/>
          <tx>
            <strRef>
              <f>prolongation_summary!$A$10</f>
              <strCache>
                <ptCount val="1"/>
                <pt idx="0">
                  <v>Смирнова Ольга Владимировна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prolongation_summary!$BH$10:$BS$10</f>
              <numCache>
                <formatCode>General</formatCode>
                <ptCount val="12"/>
                <pt idx="0">
                  <v>0.5508061277181708</v>
                </pt>
                <pt idx="2">
                  <v>0.5659947094773329</v>
                </pt>
                <pt idx="4">
                  <v>0.3670015169888535</v>
                </pt>
                <pt idx="5">
                  <v>0.1056976476193868</v>
                </pt>
                <pt idx="6">
                  <v>0.8310468985005242</v>
                </pt>
                <pt idx="7">
                  <v>0.6000583670687545</v>
                </pt>
                <pt idx="8">
                  <v>0.6693480472328479</v>
                </pt>
                <pt idx="9">
                  <v>0.2636136608554191</v>
                </pt>
                <pt idx="10">
                  <v>0.5332694629200483</v>
                </pt>
                <pt idx="11">
                  <v>0.9029346975725711</v>
                </pt>
              </numCache>
            </numRef>
          </val>
        </ser>
        <ser>
          <idx val="7"/>
          <order val="7"/>
          <tx>
            <strRef>
              <f>prolongation_summary!$A$11</f>
              <strCache>
                <ptCount val="1"/>
                <pt idx="0">
                  <v>Соколова Анастасия Викторовна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prolongation_summary!$BH$11:$BS$11</f>
              <numCache>
                <formatCode>General</formatCode>
                <ptCount val="12"/>
                <pt idx="0">
                  <v>0.4853960219488287</v>
                </pt>
                <pt idx="1">
                  <v>0.3311136186828171</v>
                </pt>
                <pt idx="2">
                  <v>0.8789313933533037</v>
                </pt>
                <pt idx="3">
                  <v>0.7419559902200489</v>
                </pt>
                <pt idx="4">
                  <v>0.3705437692371192</v>
                </pt>
                <pt idx="5">
                  <v>0.9258699740117053</v>
                </pt>
                <pt idx="6">
                  <v>0.432773442666314</v>
                </pt>
                <pt idx="7">
                  <v>0.6418712662947631</v>
                </pt>
                <pt idx="8">
                  <v>0.6810187700181543</v>
                </pt>
                <pt idx="9">
                  <v>0.4032285912272481</v>
                </pt>
                <pt idx="10">
                  <v>0.7558372878154732</v>
                </pt>
                <pt idx="11">
                  <v>0.9692189962276252</v>
                </pt>
              </numCache>
            </numRef>
          </val>
        </ser>
        <ser>
          <idx val="8"/>
          <order val="8"/>
          <tx>
            <strRef>
              <f>prolongation_summary!$A$12</f>
              <strCache>
                <ptCount val="1"/>
                <pt idx="0">
                  <v>Федорова Марина Васильевна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prolongation_summary!$BH$12:$BS$12</f>
              <numCache>
                <formatCode>General</formatCode>
                <ptCount val="12"/>
                <pt idx="11">
                  <v>0.2175795626759039</v>
                </pt>
              </numCache>
            </numRef>
          </val>
        </ser>
        <ser>
          <idx val="9"/>
          <order val="9"/>
          <tx>
            <strRef>
              <f>prolongation_summary!$A$13</f>
              <strCache>
                <ptCount val="1"/>
                <pt idx="0">
                  <v>без А/М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prolongation_summary!$BH$2:$BS$2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prolongation_summary!$BH$13:$BS$13</f>
              <numCache>
                <formatCode>General</formatCode>
                <ptCount val="12"/>
                <pt idx="1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2009474928"/>
        <axId val="2009475408"/>
      </barChart>
      <dateAx>
        <axId val="200947492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5408"/>
        <crosses val="autoZero"/>
        <lblOffset val="100"/>
        <baseTimeUnit val="months"/>
      </dateAx>
      <valAx>
        <axId val="20094754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49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7763647468594728"/>
          <y val="0.7049147363918066"/>
          <w val="0.8447268855544"/>
          <h val="0.278538499456041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Отгрузки по продл для АМ за 2023</a:t>
            </a:r>
            <a:r>
              <a:rPr lang="en-US"/>
              <a:t xml:space="preserve"> </a:t>
            </a:r>
            <a:r>
              <a:rPr lang="ru-RU"/>
              <a:t>(во вторые мес)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12270341207349"/>
          <y val="0.1074416355850256"/>
          <w val="0.8723217410323709"/>
          <h val="0.4796189381528651"/>
        </manualLayout>
      </layout>
      <barChart>
        <barDir val="col"/>
        <grouping val="percentStacked"/>
        <varyColors val="0"/>
        <ser>
          <idx val="0"/>
          <order val="0"/>
          <tx>
            <strRef>
              <f>prolongation_summary!$A$4</f>
              <strCache>
                <ptCount val="1"/>
                <pt idx="0">
                  <v>Васильев Артем Александрович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prolongation_summary!$AF$4:$AQ$4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40200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82020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prolongation_summary!$A$5</f>
              <strCache>
                <ptCount val="1"/>
                <pt idx="0">
                  <v>Иванова Мария Сергеевна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prolongation_summary!$AF$5:$AQ$5</f>
              <numCache>
                <formatCode>General</formatCode>
                <ptCount val="12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prolongation_summary!$A$6</f>
              <strCache>
                <ptCount val="1"/>
                <pt idx="0">
                  <v>Кузнецов Михаил Иванович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prolongation_summary!$AF$6:$AQ$6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prolongation_summary!$A$7</f>
              <strCache>
                <ptCount val="1"/>
                <pt idx="0">
                  <v>Михайлов Андрей Сергеевич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prolongation_summary!$AF$7:$AQ$7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7">
                  <v>0</v>
                </pt>
                <pt idx="8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4"/>
          <order val="4"/>
          <tx>
            <strRef>
              <f>prolongation_summary!$A$8</f>
              <strCache>
                <ptCount val="1"/>
                <pt idx="0">
                  <v>Петрова Анна Дмитриевна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prolongation_summary!$AF$8:$AQ$8</f>
              <numCache>
                <formatCode>General</formatCode>
                <ptCount val="12"/>
                <pt idx="10">
                  <v>0</v>
                </pt>
              </numCache>
            </numRef>
          </val>
        </ser>
        <ser>
          <idx val="5"/>
          <order val="5"/>
          <tx>
            <strRef>
              <f>prolongation_summary!$A$9</f>
              <strCache>
                <ptCount val="1"/>
                <pt idx="0">
                  <v>Попова Екатерина Николаевна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prolongation_summary!$AF$9:$AQ$9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17740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10">
                  <v>0</v>
                </pt>
                <pt idx="11">
                  <v>130750</v>
                </pt>
              </numCache>
            </numRef>
          </val>
        </ser>
        <ser>
          <idx val="6"/>
          <order val="6"/>
          <tx>
            <strRef>
              <f>prolongation_summary!$A$10</f>
              <strCache>
                <ptCount val="1"/>
                <pt idx="0">
                  <v>Смирнова Ольга Владимировна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prolongation_summary!$AF$10:$AQ$10</f>
              <numCache>
                <formatCode>General</formatCode>
                <ptCount val="12"/>
                <pt idx="0">
                  <v>0</v>
                </pt>
                <pt idx="2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87400</v>
                </pt>
                <pt idx="10">
                  <v>0</v>
                </pt>
                <pt idx="11">
                  <v>26900</v>
                </pt>
              </numCache>
            </numRef>
          </val>
        </ser>
        <ser>
          <idx val="7"/>
          <order val="7"/>
          <tx>
            <strRef>
              <f>prolongation_summary!$A$11</f>
              <strCache>
                <ptCount val="1"/>
                <pt idx="0">
                  <v>Соколова Анастасия Викторовна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prolongation_summary!$AF$11:$AQ$11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8"/>
          <order val="8"/>
          <tx>
            <strRef>
              <f>prolongation_summary!$A$12</f>
              <strCache>
                <ptCount val="1"/>
                <pt idx="0">
                  <v>Федорова Марина Васильевна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prolongation_summary!$AF$12:$AQ$12</f>
              <numCache>
                <formatCode>General</formatCode>
                <ptCount val="12"/>
                <pt idx="11">
                  <v>0</v>
                </pt>
              </numCache>
            </numRef>
          </val>
        </ser>
        <ser>
          <idx val="9"/>
          <order val="9"/>
          <tx>
            <strRef>
              <f>prolongation_summary!$A$13</f>
              <strCache>
                <ptCount val="1"/>
                <pt idx="0">
                  <v>без А/М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prolongation_summary!$AF$2:$AQ$2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prolongation_summary!$AF$13:$AQ$13</f>
              <numCache>
                <formatCode>General</formatCode>
                <ptCount val="12"/>
                <pt idx="6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2009474928"/>
        <axId val="2009475408"/>
      </barChart>
      <dateAx>
        <axId val="200947492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5408"/>
        <crosses val="autoZero"/>
        <lblOffset val="100"/>
        <baseTimeUnit val="months"/>
      </dateAx>
      <valAx>
        <axId val="20094754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49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7763647468594728"/>
          <y val="0.7004367455764456"/>
          <w val="0.8447268855544"/>
          <h val="0.283657307415406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 качества по мес за 2023 (по коэф продл)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За первый мес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prolongation_summary!$BH$14:$BS$14</f>
              <numCache>
                <formatCode>General</formatCode>
                <ptCount val="12"/>
                <pt idx="0">
                  <v>0.6783778675787364</v>
                </pt>
                <pt idx="1">
                  <v>0.5766479680833022</v>
                </pt>
                <pt idx="2">
                  <v>0.6608657708409783</v>
                </pt>
                <pt idx="3">
                  <v>0.5257999789271081</v>
                </pt>
                <pt idx="4">
                  <v>0.5149257877685105</v>
                </pt>
                <pt idx="5">
                  <v>0.6963935116548542</v>
                </pt>
                <pt idx="6">
                  <v>0.5410649734967926</v>
                </pt>
                <pt idx="7">
                  <v>0.6619694450246461</v>
                </pt>
                <pt idx="8">
                  <v>0.573127466754495</v>
                </pt>
                <pt idx="9">
                  <v>0.5387463907648125</v>
                </pt>
                <pt idx="10">
                  <v>0.4943698395724213</v>
                </pt>
                <pt idx="11">
                  <v>0.8935391031316939</v>
                </pt>
              </numCache>
            </numRef>
          </val>
          <smooth val="0"/>
        </ser>
        <ser>
          <idx val="1"/>
          <order val="1"/>
          <tx>
            <v>За второй мес</v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prolongation_summary!$BV$14:$CG$14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0.02860935405890273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0.07994687208995474</v>
                </pt>
                <pt idx="10">
                  <v>0</v>
                </pt>
                <pt idx="11">
                  <v>0.0896088671000746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18885232"/>
        <axId val="2118874192"/>
      </lineChart>
      <dateAx>
        <axId val="2118885232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118874192"/>
        <crosses val="autoZero"/>
        <lblOffset val="100"/>
        <baseTimeUnit val="months"/>
      </dateAx>
      <valAx>
        <axId val="21188741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1188852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Качество по АМ за 2023</a:t>
            </a:r>
            <a:r>
              <a:rPr lang="en-US"/>
              <a:t xml:space="preserve"> </a:t>
            </a:r>
            <a:r>
              <a:rPr lang="ru-RU"/>
              <a:t>(по коэф за вторые мес)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12270341207349"/>
          <y val="0.1074416355850256"/>
          <w val="0.8723217410323709"/>
          <h val="0.4796189381528651"/>
        </manualLayout>
      </layout>
      <barChart>
        <barDir val="col"/>
        <grouping val="percentStacked"/>
        <varyColors val="0"/>
        <ser>
          <idx val="0"/>
          <order val="0"/>
          <tx>
            <strRef>
              <f>prolongation_summary!$A$4</f>
              <strCache>
                <ptCount val="1"/>
                <pt idx="0">
                  <v>Васильев Артем Александрович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prolongation_summary!$BV$4:$CG$4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0.0634282745734271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0.0673761341279588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prolongation_summary!$A$5</f>
              <strCache>
                <ptCount val="1"/>
                <pt idx="0">
                  <v>Иванова Мария Сергеевна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prolongation_summary!$BV$5:$CG$5</f>
              <numCache>
                <formatCode>General</formatCode>
                <ptCount val="12"/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prolongation_summary!$A$6</f>
              <strCache>
                <ptCount val="1"/>
                <pt idx="0">
                  <v>Кузнецов Михаил Иванович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prolongation_summary!$BV$6:$CG$6</f>
              <numCache>
                <formatCode>General</formatCode>
                <ptCount val="12"/>
                <pt idx="1">
                  <v>0</v>
                </pt>
                <pt idx="2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prolongation_summary!$A$7</f>
              <strCache>
                <ptCount val="1"/>
                <pt idx="0">
                  <v>Михайлов Андрей Сергеевич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prolongation_summary!$BV$7:$CG$7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3">
                  <v>0</v>
                </pt>
                <pt idx="8">
                  <v>0</v>
                </pt>
                <pt idx="10">
                  <v>0</v>
                </pt>
              </numCache>
            </numRef>
          </val>
        </ser>
        <ser>
          <idx val="4"/>
          <order val="4"/>
          <tx>
            <strRef>
              <f>prolongation_summary!$A$8</f>
              <strCache>
                <ptCount val="1"/>
                <pt idx="0">
                  <v>Петрова Анна Дмитриевна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prolongation_summary!$BV$8:$CG$8</f>
              <numCache>
                <formatCode>General</formatCode>
                <ptCount val="12"/>
              </numCache>
            </numRef>
          </val>
        </ser>
        <ser>
          <idx val="5"/>
          <order val="5"/>
          <tx>
            <strRef>
              <f>prolongation_summary!$A$9</f>
              <strCache>
                <ptCount val="1"/>
                <pt idx="0">
                  <v>Попова Екатерина Николаевна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prolongation_summary!$BV$9:$CG$9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0.1645869091246463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10">
                  <v>0</v>
                </pt>
                <pt idx="11">
                  <v>0.5565961432037801</v>
                </pt>
              </numCache>
            </numRef>
          </val>
        </ser>
        <ser>
          <idx val="6"/>
          <order val="6"/>
          <tx>
            <strRef>
              <f>prolongation_summary!$A$10</f>
              <strCache>
                <ptCount val="1"/>
                <pt idx="0">
                  <v>Смирнова Ольга Владимировна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prolongation_summary!$BV$10:$CG$10</f>
              <numCache>
                <formatCode>General</formatCode>
                <ptCount val="12"/>
                <pt idx="2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0.1720112842551419</v>
                </pt>
                <pt idx="10">
                  <v>0</v>
                </pt>
                <pt idx="11">
                  <v>0.1506454232352365</v>
                </pt>
              </numCache>
            </numRef>
          </val>
        </ser>
        <ser>
          <idx val="7"/>
          <order val="7"/>
          <tx>
            <strRef>
              <f>prolongation_summary!$A$11</f>
              <strCache>
                <ptCount val="1"/>
                <pt idx="0">
                  <v>Соколова Анастасия Викторовна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prolongation_summary!$BV$11:$CG$11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8"/>
          <order val="8"/>
          <tx>
            <strRef>
              <f>prolongation_summary!$A$12</f>
              <strCache>
                <ptCount val="1"/>
                <pt idx="0">
                  <v>Федорова Марина Васильевна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prolongation_summary!$BV$12:$CG$12</f>
              <numCache>
                <formatCode>General</formatCode>
                <ptCount val="12"/>
              </numCache>
            </numRef>
          </val>
        </ser>
        <ser>
          <idx val="9"/>
          <order val="9"/>
          <tx>
            <strRef>
              <f>prolongation_summary!$A$13</f>
              <strCache>
                <ptCount val="1"/>
                <pt idx="0">
                  <v>без А/М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prolongation_summary!$BV$2:$CG$2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prolongation_summary!$BV$13:$CG$13</f>
              <numCache>
                <formatCode>General</formatCode>
                <ptCount val="1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2009474928"/>
        <axId val="2009475408"/>
      </barChart>
      <dateAx>
        <axId val="200947492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5408"/>
        <crosses val="autoZero"/>
        <lblOffset val="100"/>
        <baseTimeUnit val="months"/>
      </dateAx>
      <valAx>
        <axId val="20094754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49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7763647468594728"/>
          <y val="0.7049147363918066"/>
          <w val="0.8447268855544"/>
          <h val="0.278538499456041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Отгрузки по продл для АМ за 2023</a:t>
            </a:r>
            <a:r>
              <a:rPr lang="en-US"/>
              <a:t xml:space="preserve"> </a:t>
            </a:r>
            <a:r>
              <a:rPr lang="ru-RU"/>
              <a:t>(в первые мес)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12270341207349"/>
          <y val="0.1074416355850256"/>
          <w val="0.8723217410323709"/>
          <h val="0.4796189381528651"/>
        </manualLayout>
      </layout>
      <barChart>
        <barDir val="col"/>
        <grouping val="percentStacked"/>
        <varyColors val="0"/>
        <ser>
          <idx val="0"/>
          <order val="0"/>
          <tx>
            <strRef>
              <f>prolongation_summary!$A$4</f>
              <strCache>
                <ptCount val="1"/>
                <pt idx="0">
                  <v>Васильев Артем Александрович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prolongation_summary!$D$4:$O$4</f>
              <numCache>
                <formatCode>General</formatCode>
                <ptCount val="12"/>
                <pt idx="0">
                  <v>827225</v>
                </pt>
                <pt idx="1">
                  <v>899803</v>
                </pt>
                <pt idx="2">
                  <v>1161675.45</v>
                </pt>
                <pt idx="3">
                  <v>1454718.5</v>
                </pt>
                <pt idx="4">
                  <v>390286</v>
                </pt>
                <pt idx="5">
                  <v>891755.6</v>
                </pt>
                <pt idx="6">
                  <v>614000</v>
                </pt>
                <pt idx="7">
                  <v>516210.74</v>
                </pt>
                <pt idx="8">
                  <v>401370</v>
                </pt>
                <pt idx="9">
                  <v>495908.5</v>
                </pt>
                <pt idx="10">
                  <v>105100</v>
                </pt>
                <pt idx="11">
                  <v>2938916.96</v>
                </pt>
              </numCache>
            </numRef>
          </val>
        </ser>
        <ser>
          <idx val="1"/>
          <order val="1"/>
          <tx>
            <strRef>
              <f>prolongation_summary!$A$5</f>
              <strCache>
                <ptCount val="1"/>
                <pt idx="0">
                  <v>Иванова Мария Сергеевна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prolongation_summary!$D$5:$O$5</f>
              <numCache>
                <formatCode>General</formatCode>
                <ptCount val="12"/>
                <pt idx="1">
                  <v>229633.75</v>
                </pt>
                <pt idx="2">
                  <v>821973.75</v>
                </pt>
                <pt idx="3">
                  <v>138158</v>
                </pt>
                <pt idx="4">
                  <v>241780</v>
                </pt>
                <pt idx="5">
                  <v>374292.25</v>
                </pt>
                <pt idx="6">
                  <v>303433.7</v>
                </pt>
                <pt idx="7">
                  <v>74795</v>
                </pt>
              </numCache>
            </numRef>
          </val>
        </ser>
        <ser>
          <idx val="2"/>
          <order val="2"/>
          <tx>
            <strRef>
              <f>prolongation_summary!$A$6</f>
              <strCache>
                <ptCount val="1"/>
                <pt idx="0">
                  <v>Кузнецов Михаил Иванович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prolongation_summary!$D$6:$O$6</f>
              <numCache>
                <formatCode>General</formatCode>
                <ptCount val="12"/>
                <pt idx="0">
                  <v>66255</v>
                </pt>
                <pt idx="1">
                  <v>0</v>
                </pt>
                <pt idx="2">
                  <v>1425</v>
                </pt>
                <pt idx="8">
                  <v>43951.06</v>
                </pt>
                <pt idx="9">
                  <v>251776.47</v>
                </pt>
                <pt idx="10">
                  <v>198381.91</v>
                </pt>
                <pt idx="11">
                  <v>623746.0600000001</v>
                </pt>
              </numCache>
            </numRef>
          </val>
        </ser>
        <ser>
          <idx val="3"/>
          <order val="3"/>
          <tx>
            <strRef>
              <f>prolongation_summary!$A$7</f>
              <strCache>
                <ptCount val="1"/>
                <pt idx="0">
                  <v>Михайлов Андрей Сергеевич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prolongation_summary!$D$7:$O$7</f>
              <numCache>
                <formatCode>General</formatCode>
                <ptCount val="12"/>
                <pt idx="0">
                  <v>900420</v>
                </pt>
                <pt idx="1">
                  <v>0</v>
                </pt>
                <pt idx="2">
                  <v>35000</v>
                </pt>
                <pt idx="3">
                  <v>410460</v>
                </pt>
                <pt idx="4">
                  <v>196925.18</v>
                </pt>
                <pt idx="5">
                  <v>79180</v>
                </pt>
                <pt idx="7">
                  <v>333853.75</v>
                </pt>
                <pt idx="8">
                  <v>349410</v>
                </pt>
                <pt idx="10">
                  <v>50640</v>
                </pt>
                <pt idx="11">
                  <v>132410</v>
                </pt>
              </numCache>
            </numRef>
          </val>
        </ser>
        <ser>
          <idx val="4"/>
          <order val="4"/>
          <tx>
            <strRef>
              <f>prolongation_summary!$A$8</f>
              <strCache>
                <ptCount val="1"/>
                <pt idx="0">
                  <v>Петрова Анна Дмитриевна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prolongation_summary!$D$8:$O$8</f>
              <numCache>
                <formatCode>General</formatCode>
                <ptCount val="12"/>
                <pt idx="10">
                  <v>0</v>
                </pt>
              </numCache>
            </numRef>
          </val>
        </ser>
        <ser>
          <idx val="5"/>
          <order val="5"/>
          <tx>
            <strRef>
              <f>prolongation_summary!$A$9</f>
              <strCache>
                <ptCount val="1"/>
                <pt idx="0">
                  <v>Попова Екатерина Николаевна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prolongation_summary!$D$9:$O$9</f>
              <numCache>
                <formatCode>General</formatCode>
                <ptCount val="12"/>
                <pt idx="0">
                  <v>973877</v>
                </pt>
                <pt idx="1">
                  <v>199985</v>
                </pt>
                <pt idx="2">
                  <v>1033465</v>
                </pt>
                <pt idx="3">
                  <v>446625</v>
                </pt>
                <pt idx="4">
                  <v>76910</v>
                </pt>
                <pt idx="5">
                  <v>345660</v>
                </pt>
                <pt idx="6">
                  <v>225280</v>
                </pt>
                <pt idx="7">
                  <v>491095</v>
                </pt>
                <pt idx="8">
                  <v>746601.0800000001</v>
                </pt>
                <pt idx="10">
                  <v>67855</v>
                </pt>
                <pt idx="11">
                  <v>1428183.82</v>
                </pt>
              </numCache>
            </numRef>
          </val>
        </ser>
        <ser>
          <idx val="6"/>
          <order val="6"/>
          <tx>
            <strRef>
              <f>prolongation_summary!$A$10</f>
              <strCache>
                <ptCount val="1"/>
                <pt idx="0">
                  <v>Смирнова Ольга Владимировна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prolongation_summary!$D$10:$O$10</f>
              <numCache>
                <formatCode>General</formatCode>
                <ptCount val="12"/>
                <pt idx="0">
                  <v>48000</v>
                </pt>
                <pt idx="2">
                  <v>93075</v>
                </pt>
                <pt idx="4">
                  <v>69699.35000000001</v>
                </pt>
                <pt idx="5">
                  <v>33685</v>
                </pt>
                <pt idx="6">
                  <v>182340</v>
                </pt>
                <pt idx="7">
                  <v>365378.54</v>
                </pt>
                <pt idx="8">
                  <v>1008715.7</v>
                </pt>
                <pt idx="9">
                  <v>184090</v>
                </pt>
                <pt idx="10">
                  <v>318941</v>
                </pt>
                <pt idx="11">
                  <v>1301808.8</v>
                </pt>
              </numCache>
            </numRef>
          </val>
        </ser>
        <ser>
          <idx val="7"/>
          <order val="7"/>
          <tx>
            <strRef>
              <f>prolongation_summary!$A$11</f>
              <strCache>
                <ptCount val="1"/>
                <pt idx="0">
                  <v>Соколова Анастасия Викторовна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prolongation_summary!$D$11:$O$11</f>
              <numCache>
                <formatCode>General</formatCode>
                <ptCount val="12"/>
                <pt idx="0">
                  <v>584298.5</v>
                </pt>
                <pt idx="1">
                  <v>290060</v>
                </pt>
                <pt idx="2">
                  <v>398453</v>
                </pt>
                <pt idx="3">
                  <v>151730</v>
                </pt>
                <pt idx="4">
                  <v>157105</v>
                </pt>
                <pt idx="5">
                  <v>876410</v>
                </pt>
                <pt idx="6">
                  <v>327220</v>
                </pt>
                <pt idx="7">
                  <v>547590.23</v>
                </pt>
                <pt idx="8">
                  <v>878942.22</v>
                </pt>
                <pt idx="9">
                  <v>197345</v>
                </pt>
                <pt idx="10">
                  <v>960450</v>
                </pt>
                <pt idx="11">
                  <v>879566.21</v>
                </pt>
              </numCache>
            </numRef>
          </val>
        </ser>
        <ser>
          <idx val="8"/>
          <order val="8"/>
          <tx>
            <strRef>
              <f>prolongation_summary!$A$12</f>
              <strCache>
                <ptCount val="1"/>
                <pt idx="0">
                  <v>Федорова Марина Васильевна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prolongation_summary!$D$12:$O$12</f>
              <numCache>
                <formatCode>General</formatCode>
                <ptCount val="12"/>
                <pt idx="11">
                  <v>50250</v>
                </pt>
              </numCache>
            </numRef>
          </val>
        </ser>
        <ser>
          <idx val="9"/>
          <order val="9"/>
          <tx>
            <strRef>
              <f>prolongation_summary!$A$13</f>
              <strCache>
                <ptCount val="1"/>
                <pt idx="0">
                  <v>без А/М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numRef>
              <f>prolongation_summary!$D$2:$O$2</f>
              <numCache>
                <formatCode>m/d/yyyy</formatCode>
                <ptCount val="12"/>
                <pt idx="0">
                  <v>44927</v>
                </pt>
                <pt idx="1">
                  <v>44958</v>
                </pt>
                <pt idx="2">
                  <v>44986</v>
                </pt>
                <pt idx="3">
                  <v>45017</v>
                </pt>
                <pt idx="4">
                  <v>45047</v>
                </pt>
                <pt idx="5">
                  <v>45078</v>
                </pt>
                <pt idx="6">
                  <v>45108</v>
                </pt>
                <pt idx="7">
                  <v>45139</v>
                </pt>
                <pt idx="8">
                  <v>45170</v>
                </pt>
                <pt idx="9">
                  <v>45200</v>
                </pt>
                <pt idx="10">
                  <v>45231</v>
                </pt>
                <pt idx="11">
                  <v>45261</v>
                </pt>
              </numCache>
            </numRef>
          </cat>
          <val>
            <numRef>
              <f>prolongation_summary!$D$13:$O$13</f>
              <numCache>
                <formatCode>General</formatCode>
                <ptCount val="12"/>
                <pt idx="6">
                  <v>0</v>
                </pt>
                <pt idx="11">
                  <v>34000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2009474928"/>
        <axId val="2009475408"/>
      </barChart>
      <dateAx>
        <axId val="2009474928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5408"/>
        <crosses val="autoZero"/>
        <lblOffset val="100"/>
        <baseTimeUnit val="months"/>
      </dateAx>
      <valAx>
        <axId val="20094754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6350" cap="flat" cmpd="sng" algn="ctr">
            <a:noFill/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200947492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7763647468594728"/>
          <y val="0.7004367455764456"/>
          <w val="0.8447268855544"/>
          <h val="0.283657307415406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1</col>
      <colOff>0</colOff>
      <row>5</row>
      <rowOff>0</rowOff>
    </from>
    <to>
      <col>10</col>
      <colOff>571500</colOff>
      <row>30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0</colOff>
      <row>32</row>
      <rowOff>0</rowOff>
    </from>
    <to>
      <col>20</col>
      <colOff>571500</colOff>
      <row>57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22</col>
      <colOff>1</colOff>
      <row>5</row>
      <rowOff>0</rowOff>
    </from>
    <to>
      <col>28</col>
      <colOff>561976</colOff>
      <row>22</row>
      <rowOff>165652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0</colOff>
      <row>32</row>
      <rowOff>0</rowOff>
    </from>
    <to>
      <col>10</col>
      <colOff>571500</colOff>
      <row>57</row>
      <rowOff>152400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11</col>
      <colOff>0</colOff>
      <row>5</row>
      <rowOff>0</rowOff>
    </from>
    <to>
      <col>20</col>
      <colOff>571500</colOff>
      <row>30</row>
      <rowOff>152400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5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3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10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10" customWidth="1" min="46" max="46"/>
    <col width="10" customWidth="1" min="47" max="47"/>
    <col width="10" customWidth="1" min="48" max="48"/>
    <col width="10" customWidth="1" min="49" max="49"/>
    <col width="10" customWidth="1" min="50" max="50"/>
    <col width="10" customWidth="1" min="51" max="51"/>
    <col width="10" customWidth="1" min="52" max="52"/>
    <col width="10" customWidth="1" min="53" max="53"/>
    <col width="10" customWidth="1" min="54" max="54"/>
    <col width="10" customWidth="1" min="55" max="55"/>
    <col width="10" customWidth="1" min="56" max="56"/>
    <col width="10" customWidth="1" min="57" max="57"/>
    <col width="10" customWidth="1" min="58" max="58"/>
    <col width="10" customWidth="1" min="59" max="59"/>
    <col width="10" customWidth="1" min="60" max="60"/>
    <col width="10" customWidth="1" min="61" max="61"/>
    <col width="10" customWidth="1" min="62" max="62"/>
    <col width="10" customWidth="1" min="63" max="63"/>
    <col width="10" customWidth="1" min="64" max="64"/>
    <col width="10" customWidth="1" min="65" max="65"/>
    <col width="10" customWidth="1" min="66" max="66"/>
    <col width="10" customWidth="1" min="67" max="67"/>
    <col width="10" customWidth="1" min="68" max="68"/>
    <col width="10" customWidth="1" min="69" max="69"/>
    <col width="10" customWidth="1" min="70" max="70"/>
    <col width="10" customWidth="1" min="71" max="71"/>
    <col width="10" customWidth="1" min="72" max="72"/>
    <col width="10" customWidth="1" min="73" max="73"/>
    <col width="10" customWidth="1" min="74" max="74"/>
    <col width="10" customWidth="1" min="75" max="75"/>
    <col width="10" customWidth="1" min="76" max="76"/>
    <col width="10" customWidth="1" min="77" max="77"/>
    <col width="10" customWidth="1" min="78" max="78"/>
    <col width="10" customWidth="1" min="79" max="79"/>
    <col width="10" customWidth="1" min="80" max="80"/>
    <col width="10" customWidth="1" min="81" max="81"/>
    <col width="10" customWidth="1" min="82" max="82"/>
    <col width="10" customWidth="1" min="83" max="83"/>
    <col width="10" customWidth="1" min="84" max="84"/>
    <col width="10" customWidth="1" min="85" max="85"/>
  </cols>
  <sheetData>
    <row r="1">
      <c r="A1" s="5" t="inlineStr"/>
      <c r="B1" s="5" t="inlineStr">
        <is>
          <t>cur_month_prlng_for_fst</t>
        </is>
      </c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inlineStr">
        <is>
          <t>prev_month_all_for_fst</t>
        </is>
      </c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inlineStr">
        <is>
          <t>cur_month_prlng_for_snd</t>
        </is>
      </c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inlineStr">
        <is>
          <t>prev_month_all_for_snd</t>
        </is>
      </c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inlineStr">
        <is>
          <t>fst_month_coef</t>
        </is>
      </c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inlineStr">
        <is>
          <t>snd_month_coef</t>
        </is>
      </c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</row>
    <row r="2">
      <c r="A2" s="6" t="inlineStr">
        <is>
          <t>month</t>
        </is>
      </c>
      <c r="B2" s="6" t="n">
        <v>44866</v>
      </c>
      <c r="C2" s="6" t="n">
        <v>44896</v>
      </c>
      <c r="D2" s="6" t="n">
        <v>44927</v>
      </c>
      <c r="E2" s="6" t="n">
        <v>44958</v>
      </c>
      <c r="F2" s="6" t="n">
        <v>44986</v>
      </c>
      <c r="G2" s="6" t="n">
        <v>45017</v>
      </c>
      <c r="H2" s="6" t="n">
        <v>45047</v>
      </c>
      <c r="I2" s="6" t="n">
        <v>45078</v>
      </c>
      <c r="J2" s="6" t="n">
        <v>45108</v>
      </c>
      <c r="K2" s="6" t="n">
        <v>45139</v>
      </c>
      <c r="L2" s="6" t="n">
        <v>45170</v>
      </c>
      <c r="M2" s="6" t="n">
        <v>45200</v>
      </c>
      <c r="N2" s="6" t="n">
        <v>45231</v>
      </c>
      <c r="O2" s="6" t="n">
        <v>45261</v>
      </c>
      <c r="P2" s="6" t="n">
        <v>44866</v>
      </c>
      <c r="Q2" s="6" t="n">
        <v>44896</v>
      </c>
      <c r="R2" s="6" t="n">
        <v>44927</v>
      </c>
      <c r="S2" s="6" t="n">
        <v>44958</v>
      </c>
      <c r="T2" s="6" t="n">
        <v>44986</v>
      </c>
      <c r="U2" s="6" t="n">
        <v>45017</v>
      </c>
      <c r="V2" s="6" t="n">
        <v>45047</v>
      </c>
      <c r="W2" s="6" t="n">
        <v>45078</v>
      </c>
      <c r="X2" s="6" t="n">
        <v>45108</v>
      </c>
      <c r="Y2" s="6" t="n">
        <v>45139</v>
      </c>
      <c r="Z2" s="6" t="n">
        <v>45170</v>
      </c>
      <c r="AA2" s="6" t="n">
        <v>45200</v>
      </c>
      <c r="AB2" s="6" t="n">
        <v>45231</v>
      </c>
      <c r="AC2" s="6" t="n">
        <v>45261</v>
      </c>
      <c r="AD2" s="6" t="n">
        <v>44866</v>
      </c>
      <c r="AE2" s="6" t="n">
        <v>44896</v>
      </c>
      <c r="AF2" s="6" t="n">
        <v>44927</v>
      </c>
      <c r="AG2" s="6" t="n">
        <v>44958</v>
      </c>
      <c r="AH2" s="6" t="n">
        <v>44986</v>
      </c>
      <c r="AI2" s="6" t="n">
        <v>45017</v>
      </c>
      <c r="AJ2" s="6" t="n">
        <v>45047</v>
      </c>
      <c r="AK2" s="6" t="n">
        <v>45078</v>
      </c>
      <c r="AL2" s="6" t="n">
        <v>45108</v>
      </c>
      <c r="AM2" s="6" t="n">
        <v>45139</v>
      </c>
      <c r="AN2" s="6" t="n">
        <v>45170</v>
      </c>
      <c r="AO2" s="6" t="n">
        <v>45200</v>
      </c>
      <c r="AP2" s="6" t="n">
        <v>45231</v>
      </c>
      <c r="AQ2" s="6" t="n">
        <v>45261</v>
      </c>
      <c r="AR2" s="6" t="n">
        <v>44866</v>
      </c>
      <c r="AS2" s="6" t="n">
        <v>44896</v>
      </c>
      <c r="AT2" s="6" t="n">
        <v>44927</v>
      </c>
      <c r="AU2" s="6" t="n">
        <v>44958</v>
      </c>
      <c r="AV2" s="6" t="n">
        <v>44986</v>
      </c>
      <c r="AW2" s="6" t="n">
        <v>45017</v>
      </c>
      <c r="AX2" s="6" t="n">
        <v>45047</v>
      </c>
      <c r="AY2" s="6" t="n">
        <v>45078</v>
      </c>
      <c r="AZ2" s="6" t="n">
        <v>45108</v>
      </c>
      <c r="BA2" s="6" t="n">
        <v>45139</v>
      </c>
      <c r="BB2" s="6" t="n">
        <v>45170</v>
      </c>
      <c r="BC2" s="6" t="n">
        <v>45200</v>
      </c>
      <c r="BD2" s="6" t="n">
        <v>45231</v>
      </c>
      <c r="BE2" s="6" t="n">
        <v>45261</v>
      </c>
      <c r="BF2" s="6" t="n">
        <v>44866</v>
      </c>
      <c r="BG2" s="6" t="n">
        <v>44896</v>
      </c>
      <c r="BH2" s="6" t="n">
        <v>44927</v>
      </c>
      <c r="BI2" s="6" t="n">
        <v>44958</v>
      </c>
      <c r="BJ2" s="6" t="n">
        <v>44986</v>
      </c>
      <c r="BK2" s="6" t="n">
        <v>45017</v>
      </c>
      <c r="BL2" s="6" t="n">
        <v>45047</v>
      </c>
      <c r="BM2" s="6" t="n">
        <v>45078</v>
      </c>
      <c r="BN2" s="6" t="n">
        <v>45108</v>
      </c>
      <c r="BO2" s="6" t="n">
        <v>45139</v>
      </c>
      <c r="BP2" s="6" t="n">
        <v>45170</v>
      </c>
      <c r="BQ2" s="6" t="n">
        <v>45200</v>
      </c>
      <c r="BR2" s="6" t="n">
        <v>45231</v>
      </c>
      <c r="BS2" s="6" t="n">
        <v>45261</v>
      </c>
      <c r="BT2" s="6" t="n">
        <v>44866</v>
      </c>
      <c r="BU2" s="6" t="n">
        <v>44896</v>
      </c>
      <c r="BV2" s="6" t="n">
        <v>44927</v>
      </c>
      <c r="BW2" s="6" t="n">
        <v>44958</v>
      </c>
      <c r="BX2" s="6" t="n">
        <v>44986</v>
      </c>
      <c r="BY2" s="6" t="n">
        <v>45017</v>
      </c>
      <c r="BZ2" s="6" t="n">
        <v>45047</v>
      </c>
      <c r="CA2" s="6" t="n">
        <v>45078</v>
      </c>
      <c r="CB2" s="6" t="n">
        <v>45108</v>
      </c>
      <c r="CC2" s="6" t="n">
        <v>45139</v>
      </c>
      <c r="CD2" s="6" t="n">
        <v>45170</v>
      </c>
      <c r="CE2" s="6" t="n">
        <v>45200</v>
      </c>
      <c r="CF2" s="6" t="n">
        <v>45231</v>
      </c>
      <c r="CG2" s="6" t="n">
        <v>45261</v>
      </c>
    </row>
    <row r="3">
      <c r="A3" s="5" t="inlineStr">
        <is>
          <t>AM</t>
        </is>
      </c>
    </row>
    <row r="4">
      <c r="A4" s="5" t="inlineStr">
        <is>
          <t>Васильев Артем Александрович</t>
        </is>
      </c>
      <c r="B4" t="n">
        <v>0</v>
      </c>
      <c r="C4" t="n">
        <v>888572.6799999999</v>
      </c>
      <c r="D4" t="n">
        <v>827225</v>
      </c>
      <c r="E4" t="n">
        <v>899803</v>
      </c>
      <c r="F4" t="n">
        <v>1161675.45</v>
      </c>
      <c r="G4" t="n">
        <v>1454718.5</v>
      </c>
      <c r="H4" t="n">
        <v>390286</v>
      </c>
      <c r="I4" t="n">
        <v>891755.6</v>
      </c>
      <c r="J4" t="n">
        <v>614000</v>
      </c>
      <c r="K4" t="n">
        <v>516210.74</v>
      </c>
      <c r="L4" t="n">
        <v>401370</v>
      </c>
      <c r="M4" t="n">
        <v>495908.5</v>
      </c>
      <c r="N4" t="n">
        <v>105100</v>
      </c>
      <c r="O4" t="n">
        <v>2938916.96</v>
      </c>
      <c r="P4" t="n">
        <v>0</v>
      </c>
      <c r="Q4" t="n">
        <v>1246638.61</v>
      </c>
      <c r="R4" t="n">
        <v>1539702</v>
      </c>
      <c r="S4" t="n">
        <v>838615</v>
      </c>
      <c r="T4" t="n">
        <v>1731260.47</v>
      </c>
      <c r="U4" t="n">
        <v>2165437.4</v>
      </c>
      <c r="V4" t="n">
        <v>972991</v>
      </c>
      <c r="W4" t="n">
        <v>1012314.9</v>
      </c>
      <c r="X4" t="n">
        <v>980262.6</v>
      </c>
      <c r="Y4" t="n">
        <v>914552</v>
      </c>
      <c r="Z4" t="n">
        <v>1496875</v>
      </c>
      <c r="AA4" t="n">
        <v>650043.5</v>
      </c>
      <c r="AB4" t="n">
        <v>879507.5</v>
      </c>
      <c r="AC4" t="n">
        <v>3017856.41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40200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82020</v>
      </c>
      <c r="AP4" t="n">
        <v>0</v>
      </c>
      <c r="AQ4" t="n">
        <v>0</v>
      </c>
      <c r="AR4" t="n">
        <v>0</v>
      </c>
      <c r="AS4" t="n">
        <v>0</v>
      </c>
      <c r="AT4" t="n">
        <v>494412</v>
      </c>
      <c r="AU4" t="n">
        <v>827785</v>
      </c>
      <c r="AV4" t="n">
        <v>60900</v>
      </c>
      <c r="AW4" t="n">
        <v>633786.75</v>
      </c>
      <c r="AX4" t="n">
        <v>609590.9</v>
      </c>
      <c r="AY4" t="n">
        <v>599850</v>
      </c>
      <c r="AZ4" t="n">
        <v>230686</v>
      </c>
      <c r="BA4" t="n">
        <v>492017.6</v>
      </c>
      <c r="BB4" t="n">
        <v>376950</v>
      </c>
      <c r="BC4" t="n">
        <v>1217345</v>
      </c>
      <c r="BD4" t="n">
        <v>210185</v>
      </c>
      <c r="BE4" t="n">
        <v>729447.5</v>
      </c>
      <c r="BF4" t="inlineStr"/>
      <c r="BG4" t="n">
        <v>0.7127748754709274</v>
      </c>
      <c r="BH4" t="n">
        <v>0.5372630547989157</v>
      </c>
      <c r="BI4" t="n">
        <v>1.07296315949512</v>
      </c>
      <c r="BJ4" t="n">
        <v>0.6709998120617864</v>
      </c>
      <c r="BK4" t="n">
        <v>0.6717896809208154</v>
      </c>
      <c r="BL4" t="n">
        <v>0.4011198459184103</v>
      </c>
      <c r="BM4" t="n">
        <v>0.8809073145125098</v>
      </c>
      <c r="BN4" t="n">
        <v>0.6263627725876719</v>
      </c>
      <c r="BO4" t="n">
        <v>0.5644411034036336</v>
      </c>
      <c r="BP4" t="n">
        <v>0.2681386221294363</v>
      </c>
      <c r="BQ4" t="n">
        <v>0.7628850992279748</v>
      </c>
      <c r="BR4" t="n">
        <v>0.1194986967137858</v>
      </c>
      <c r="BS4" t="n">
        <v>0.9738425427603429</v>
      </c>
      <c r="BT4" t="inlineStr"/>
      <c r="BU4" t="inlineStr"/>
      <c r="BV4" t="n">
        <v>0</v>
      </c>
      <c r="BW4" t="n">
        <v>0</v>
      </c>
      <c r="BX4" t="n">
        <v>0</v>
      </c>
      <c r="BY4" t="n">
        <v>0.0634282745734271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0.0673761341279588</v>
      </c>
      <c r="CF4" t="n">
        <v>0</v>
      </c>
      <c r="CG4" t="n">
        <v>0</v>
      </c>
    </row>
    <row r="5">
      <c r="A5" s="5" t="inlineStr">
        <is>
          <t>Иванова Мария Сергеевна</t>
        </is>
      </c>
      <c r="B5" t="n">
        <v>0</v>
      </c>
      <c r="C5" t="n">
        <v>2296595.71</v>
      </c>
      <c r="D5" t="inlineStr"/>
      <c r="E5" t="n">
        <v>229633.75</v>
      </c>
      <c r="F5" t="n">
        <v>821973.75</v>
      </c>
      <c r="G5" t="n">
        <v>138158</v>
      </c>
      <c r="H5" t="n">
        <v>241780</v>
      </c>
      <c r="I5" t="n">
        <v>374292.25</v>
      </c>
      <c r="J5" t="n">
        <v>303433.7</v>
      </c>
      <c r="K5" t="n">
        <v>74795</v>
      </c>
      <c r="L5" t="inlineStr"/>
      <c r="M5" t="inlineStr"/>
      <c r="N5" t="inlineStr"/>
      <c r="O5" t="inlineStr"/>
      <c r="P5" t="n">
        <v>0</v>
      </c>
      <c r="Q5" t="n">
        <v>2299782.25</v>
      </c>
      <c r="R5" t="inlineStr"/>
      <c r="S5" t="n">
        <v>473225.42</v>
      </c>
      <c r="T5" t="n">
        <v>970368.75</v>
      </c>
      <c r="U5" t="n">
        <v>581173.75</v>
      </c>
      <c r="V5" t="n">
        <v>162367.5</v>
      </c>
      <c r="W5" t="n">
        <v>721355.5</v>
      </c>
      <c r="X5" t="n">
        <v>589346</v>
      </c>
      <c r="Y5" t="n">
        <v>178692.5</v>
      </c>
      <c r="Z5" t="inlineStr"/>
      <c r="AA5" t="inlineStr"/>
      <c r="AB5" t="inlineStr"/>
      <c r="AC5" t="inlineStr"/>
      <c r="AD5" t="n">
        <v>0</v>
      </c>
      <c r="AE5" t="n">
        <v>0</v>
      </c>
      <c r="AF5" t="inlineStr"/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inlineStr"/>
      <c r="AO5" t="inlineStr"/>
      <c r="AP5" t="inlineStr"/>
      <c r="AQ5" t="inlineStr"/>
      <c r="AR5" t="n">
        <v>0</v>
      </c>
      <c r="AS5" t="n">
        <v>0</v>
      </c>
      <c r="AT5" t="inlineStr"/>
      <c r="AU5" t="n">
        <v>1292365</v>
      </c>
      <c r="AV5" t="n">
        <v>243591.67</v>
      </c>
      <c r="AW5" t="n">
        <v>127200</v>
      </c>
      <c r="AX5" t="n">
        <v>478740</v>
      </c>
      <c r="AY5" t="n">
        <v>38632.5</v>
      </c>
      <c r="AZ5" t="n">
        <v>306830</v>
      </c>
      <c r="BA5" t="n">
        <v>315282.25</v>
      </c>
      <c r="BB5" t="inlineStr"/>
      <c r="BC5" t="inlineStr"/>
      <c r="BD5" t="inlineStr"/>
      <c r="BE5" t="inlineStr"/>
      <c r="BF5" t="inlineStr"/>
      <c r="BG5" t="n">
        <v>0.9986144166474891</v>
      </c>
      <c r="BH5" t="inlineStr"/>
      <c r="BI5" t="n">
        <v>0.4852523560547529</v>
      </c>
      <c r="BJ5" t="n">
        <v>0.8470735995980909</v>
      </c>
      <c r="BK5" t="n">
        <v>0.2377223678805176</v>
      </c>
      <c r="BL5" t="n">
        <v>1.489091105054891</v>
      </c>
      <c r="BM5" t="n">
        <v>0.5188734958006143</v>
      </c>
      <c r="BN5" t="n">
        <v>0.5148651216772491</v>
      </c>
      <c r="BO5" t="n">
        <v>0.4185682107531094</v>
      </c>
      <c r="BP5" t="inlineStr"/>
      <c r="BQ5" t="inlineStr"/>
      <c r="BR5" t="inlineStr"/>
      <c r="BS5" t="inlineStr"/>
      <c r="BT5" t="inlineStr"/>
      <c r="BU5" t="inlineStr"/>
      <c r="BV5" t="inlineStr"/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inlineStr"/>
      <c r="CE5" t="inlineStr"/>
      <c r="CF5" t="inlineStr"/>
      <c r="CG5" t="inlineStr"/>
    </row>
    <row r="6">
      <c r="A6" s="5" t="inlineStr">
        <is>
          <t>Кузнецов Михаил Иванович</t>
        </is>
      </c>
      <c r="B6" t="inlineStr"/>
      <c r="C6" t="n">
        <v>52335</v>
      </c>
      <c r="D6" t="n">
        <v>66255</v>
      </c>
      <c r="E6" t="n">
        <v>0</v>
      </c>
      <c r="F6" t="n">
        <v>1425</v>
      </c>
      <c r="G6" t="inlineStr"/>
      <c r="H6" t="inlineStr"/>
      <c r="I6" t="inlineStr"/>
      <c r="J6" t="inlineStr"/>
      <c r="K6" t="inlineStr"/>
      <c r="L6" t="n">
        <v>43951.06</v>
      </c>
      <c r="M6" t="n">
        <v>251776.47</v>
      </c>
      <c r="N6" t="n">
        <v>198381.91</v>
      </c>
      <c r="O6" t="n">
        <v>623746.0600000001</v>
      </c>
      <c r="P6" t="inlineStr"/>
      <c r="Q6" t="n">
        <v>51490</v>
      </c>
      <c r="R6" t="n">
        <v>146870</v>
      </c>
      <c r="S6" t="n">
        <v>123825</v>
      </c>
      <c r="T6" t="n">
        <v>1425</v>
      </c>
      <c r="U6" t="inlineStr"/>
      <c r="V6" t="inlineStr"/>
      <c r="W6" t="inlineStr"/>
      <c r="X6" t="inlineStr"/>
      <c r="Y6" t="inlineStr"/>
      <c r="Z6" t="n">
        <v>49515.32</v>
      </c>
      <c r="AA6" t="n">
        <v>258040.1</v>
      </c>
      <c r="AB6" t="n">
        <v>383044.58</v>
      </c>
      <c r="AC6" t="n">
        <v>947265.1599999999</v>
      </c>
      <c r="AD6" t="inlineStr"/>
      <c r="AE6" t="n">
        <v>0</v>
      </c>
      <c r="AF6" t="n">
        <v>0</v>
      </c>
      <c r="AG6" t="n">
        <v>0</v>
      </c>
      <c r="AH6" t="n">
        <v>0</v>
      </c>
      <c r="AI6" t="inlineStr"/>
      <c r="AJ6" t="inlineStr"/>
      <c r="AK6" t="inlineStr"/>
      <c r="AL6" t="inlineStr"/>
      <c r="AM6" t="inlineStr"/>
      <c r="AN6" t="n">
        <v>0</v>
      </c>
      <c r="AO6" t="n">
        <v>0</v>
      </c>
      <c r="AP6" t="n">
        <v>0</v>
      </c>
      <c r="AQ6" t="n">
        <v>0</v>
      </c>
      <c r="AR6" t="inlineStr"/>
      <c r="AS6" t="n">
        <v>0</v>
      </c>
      <c r="AT6" t="n">
        <v>0</v>
      </c>
      <c r="AU6" t="n">
        <v>94535</v>
      </c>
      <c r="AV6" t="n">
        <v>123825</v>
      </c>
      <c r="AW6" t="inlineStr"/>
      <c r="AX6" t="inlineStr"/>
      <c r="AY6" t="inlineStr"/>
      <c r="AZ6" t="inlineStr"/>
      <c r="BA6" t="inlineStr"/>
      <c r="BB6" t="n">
        <v>0</v>
      </c>
      <c r="BC6" t="n">
        <v>0</v>
      </c>
      <c r="BD6" t="n">
        <v>0</v>
      </c>
      <c r="BE6" t="n">
        <v>214145</v>
      </c>
      <c r="BF6" t="inlineStr"/>
      <c r="BG6" t="n">
        <v>1.01641095358322</v>
      </c>
      <c r="BH6" t="n">
        <v>0.4511132293865323</v>
      </c>
      <c r="BI6" t="n">
        <v>0</v>
      </c>
      <c r="BJ6" t="n">
        <v>1</v>
      </c>
      <c r="BK6" t="inlineStr"/>
      <c r="BL6" t="inlineStr"/>
      <c r="BM6" t="inlineStr"/>
      <c r="BN6" t="inlineStr"/>
      <c r="BO6" t="inlineStr"/>
      <c r="BP6" t="n">
        <v>0.8876254864151135</v>
      </c>
      <c r="BQ6" t="n">
        <v>0.97572613713915</v>
      </c>
      <c r="BR6" t="n">
        <v>0.517908150534332</v>
      </c>
      <c r="BS6" t="n">
        <v>0.6584703906982076</v>
      </c>
      <c r="BT6" t="inlineStr"/>
      <c r="BU6" t="inlineStr"/>
      <c r="BV6" t="inlineStr"/>
      <c r="BW6" t="n">
        <v>0</v>
      </c>
      <c r="BX6" t="n">
        <v>0</v>
      </c>
      <c r="BY6" t="inlineStr"/>
      <c r="BZ6" t="inlineStr"/>
      <c r="CA6" t="inlineStr"/>
      <c r="CB6" t="inlineStr"/>
      <c r="CC6" t="inlineStr"/>
      <c r="CD6" t="inlineStr"/>
      <c r="CE6" t="inlineStr"/>
      <c r="CF6" t="inlineStr"/>
      <c r="CG6" t="n">
        <v>0</v>
      </c>
    </row>
    <row r="7">
      <c r="A7" s="5" t="inlineStr">
        <is>
          <t>Михайлов Андрей Сергеевич</t>
        </is>
      </c>
      <c r="B7" t="n">
        <v>0</v>
      </c>
      <c r="C7" t="n">
        <v>641080.21</v>
      </c>
      <c r="D7" t="n">
        <v>900420</v>
      </c>
      <c r="E7" t="n">
        <v>0</v>
      </c>
      <c r="F7" t="n">
        <v>35000</v>
      </c>
      <c r="G7" t="n">
        <v>410460</v>
      </c>
      <c r="H7" t="n">
        <v>196925.18</v>
      </c>
      <c r="I7" t="n">
        <v>79180</v>
      </c>
      <c r="J7" t="inlineStr"/>
      <c r="K7" t="n">
        <v>333853.75</v>
      </c>
      <c r="L7" t="n">
        <v>349410</v>
      </c>
      <c r="M7" t="inlineStr"/>
      <c r="N7" t="n">
        <v>50640</v>
      </c>
      <c r="O7" t="n">
        <v>132410</v>
      </c>
      <c r="P7" t="n">
        <v>0</v>
      </c>
      <c r="Q7" t="n">
        <v>1039440.96</v>
      </c>
      <c r="R7" t="n">
        <v>925800</v>
      </c>
      <c r="S7" t="n">
        <v>0</v>
      </c>
      <c r="T7" t="n">
        <v>928805</v>
      </c>
      <c r="U7" t="n">
        <v>524697</v>
      </c>
      <c r="V7" t="n">
        <v>196491</v>
      </c>
      <c r="W7" t="n">
        <v>260445.18</v>
      </c>
      <c r="X7" t="inlineStr"/>
      <c r="Y7" t="n">
        <v>383458.5</v>
      </c>
      <c r="Z7" t="n">
        <v>643178.75</v>
      </c>
      <c r="AA7" t="inlineStr"/>
      <c r="AB7" t="n">
        <v>125000</v>
      </c>
      <c r="AC7" t="n">
        <v>183050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/>
      <c r="AM7" t="n">
        <v>0</v>
      </c>
      <c r="AN7" t="n">
        <v>0</v>
      </c>
      <c r="AO7" t="inlineStr"/>
      <c r="AP7" t="n">
        <v>0</v>
      </c>
      <c r="AQ7" t="n">
        <v>0</v>
      </c>
      <c r="AR7" t="n">
        <v>0</v>
      </c>
      <c r="AS7" t="n">
        <v>0</v>
      </c>
      <c r="AT7" t="n">
        <v>397360</v>
      </c>
      <c r="AU7" t="n">
        <v>147140</v>
      </c>
      <c r="AV7" t="n">
        <v>0</v>
      </c>
      <c r="AW7" t="n">
        <v>1113610</v>
      </c>
      <c r="AX7" t="n">
        <v>0</v>
      </c>
      <c r="AY7" t="n">
        <v>0</v>
      </c>
      <c r="AZ7" t="inlineStr"/>
      <c r="BA7" t="n">
        <v>0</v>
      </c>
      <c r="BB7" t="n">
        <v>94820</v>
      </c>
      <c r="BC7" t="inlineStr"/>
      <c r="BD7" t="n">
        <v>337060.75</v>
      </c>
      <c r="BE7" t="n">
        <v>0</v>
      </c>
      <c r="BF7" t="inlineStr"/>
      <c r="BG7" t="n">
        <v>0.6167548082769415</v>
      </c>
      <c r="BH7" t="n">
        <v>0.9725858716785483</v>
      </c>
      <c r="BI7" t="inlineStr"/>
      <c r="BJ7" t="n">
        <v>0.03768282901147173</v>
      </c>
      <c r="BK7" t="n">
        <v>0.7822800587767798</v>
      </c>
      <c r="BL7" t="n">
        <v>1.002209668636223</v>
      </c>
      <c r="BM7" t="n">
        <v>0.3040179127139155</v>
      </c>
      <c r="BN7" t="inlineStr"/>
      <c r="BO7" t="n">
        <v>0.8706385436755216</v>
      </c>
      <c r="BP7" t="n">
        <v>0.5432548883183719</v>
      </c>
      <c r="BQ7" t="inlineStr"/>
      <c r="BR7" t="n">
        <v>0.40512</v>
      </c>
      <c r="BS7" t="n">
        <v>0.7233542747883092</v>
      </c>
      <c r="BT7" t="inlineStr"/>
      <c r="BU7" t="inlineStr"/>
      <c r="BV7" t="n">
        <v>0</v>
      </c>
      <c r="BW7" t="n">
        <v>0</v>
      </c>
      <c r="BX7" t="inlineStr"/>
      <c r="BY7" t="n">
        <v>0</v>
      </c>
      <c r="BZ7" t="inlineStr"/>
      <c r="CA7" t="inlineStr"/>
      <c r="CB7" t="inlineStr"/>
      <c r="CC7" t="inlineStr"/>
      <c r="CD7" t="n">
        <v>0</v>
      </c>
      <c r="CE7" t="inlineStr"/>
      <c r="CF7" t="n">
        <v>0</v>
      </c>
      <c r="CG7" t="inlineStr"/>
    </row>
    <row r="8">
      <c r="A8" s="5" t="inlineStr">
        <is>
          <t>Петрова Анна Дмитриевна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n">
        <v>0</v>
      </c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n">
        <v>0</v>
      </c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n">
        <v>0</v>
      </c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n">
        <v>0</v>
      </c>
      <c r="BE8" t="inlineStr"/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inlineStr"/>
      <c r="CG8" t="inlineStr"/>
    </row>
    <row r="9">
      <c r="A9" s="5" t="inlineStr">
        <is>
          <t>Попова Екатерина Николаевна</t>
        </is>
      </c>
      <c r="B9" t="n">
        <v>0</v>
      </c>
      <c r="C9" t="n">
        <v>207970</v>
      </c>
      <c r="D9" t="n">
        <v>973877</v>
      </c>
      <c r="E9" t="n">
        <v>199985</v>
      </c>
      <c r="F9" t="n">
        <v>1033465</v>
      </c>
      <c r="G9" t="n">
        <v>446625</v>
      </c>
      <c r="H9" t="n">
        <v>76910</v>
      </c>
      <c r="I9" t="n">
        <v>345660</v>
      </c>
      <c r="J9" t="n">
        <v>225280</v>
      </c>
      <c r="K9" t="n">
        <v>491095</v>
      </c>
      <c r="L9" t="n">
        <v>746601.0800000001</v>
      </c>
      <c r="M9" t="inlineStr"/>
      <c r="N9" t="n">
        <v>67855</v>
      </c>
      <c r="O9" t="n">
        <v>1428183.82</v>
      </c>
      <c r="P9" t="n">
        <v>0</v>
      </c>
      <c r="Q9" t="n">
        <v>326770</v>
      </c>
      <c r="R9" t="n">
        <v>1108794</v>
      </c>
      <c r="S9" t="n">
        <v>496762</v>
      </c>
      <c r="T9" t="n">
        <v>1114635</v>
      </c>
      <c r="U9" t="n">
        <v>1472255</v>
      </c>
      <c r="V9" t="n">
        <v>253995</v>
      </c>
      <c r="W9" t="n">
        <v>475545</v>
      </c>
      <c r="X9" t="n">
        <v>508625</v>
      </c>
      <c r="Y9" t="n">
        <v>579450</v>
      </c>
      <c r="Z9" t="n">
        <v>995735.12</v>
      </c>
      <c r="AA9" t="inlineStr"/>
      <c r="AB9" t="n">
        <v>185140</v>
      </c>
      <c r="AC9" t="n">
        <v>1506857.14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17740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inlineStr"/>
      <c r="AP9" t="n">
        <v>0</v>
      </c>
      <c r="AQ9" t="n">
        <v>130750</v>
      </c>
      <c r="AR9" t="n">
        <v>0</v>
      </c>
      <c r="AS9" t="n">
        <v>0</v>
      </c>
      <c r="AT9" t="n">
        <v>135040</v>
      </c>
      <c r="AU9" t="n">
        <v>137125</v>
      </c>
      <c r="AV9" t="n">
        <v>308627</v>
      </c>
      <c r="AW9" t="n">
        <v>107785</v>
      </c>
      <c r="AX9" t="n">
        <v>1041895</v>
      </c>
      <c r="AY9" t="n">
        <v>131860</v>
      </c>
      <c r="AZ9" t="n">
        <v>76910</v>
      </c>
      <c r="BA9" t="n">
        <v>301495</v>
      </c>
      <c r="BB9" t="n">
        <v>121555</v>
      </c>
      <c r="BC9" t="inlineStr"/>
      <c r="BD9" t="n">
        <v>211558.26</v>
      </c>
      <c r="BE9" t="n">
        <v>234910</v>
      </c>
      <c r="BF9" t="inlineStr"/>
      <c r="BG9" t="n">
        <v>0.6364415338005325</v>
      </c>
      <c r="BH9" t="n">
        <v>0.878320950510194</v>
      </c>
      <c r="BI9" t="n">
        <v>0.4025770892298525</v>
      </c>
      <c r="BJ9" t="n">
        <v>0.9271779551153516</v>
      </c>
      <c r="BK9" t="n">
        <v>0.3033611704494126</v>
      </c>
      <c r="BL9" t="n">
        <v>0.302801236244808</v>
      </c>
      <c r="BM9" t="n">
        <v>0.7268712740119232</v>
      </c>
      <c r="BN9" t="n">
        <v>0.4429196362742688</v>
      </c>
      <c r="BO9" t="n">
        <v>0.8475191992406592</v>
      </c>
      <c r="BP9" t="n">
        <v>0.7497988822569601</v>
      </c>
      <c r="BQ9" t="inlineStr"/>
      <c r="BR9" t="n">
        <v>0.3665064275683267</v>
      </c>
      <c r="BS9" t="n">
        <v>0.9477897951228474</v>
      </c>
      <c r="BT9" t="inlineStr"/>
      <c r="BU9" t="inlineStr"/>
      <c r="BV9" t="n">
        <v>0</v>
      </c>
      <c r="BW9" t="n">
        <v>0</v>
      </c>
      <c r="BX9" t="n">
        <v>0</v>
      </c>
      <c r="BY9" t="n">
        <v>0.1645869091246463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inlineStr"/>
      <c r="CF9" t="n">
        <v>0</v>
      </c>
      <c r="CG9" t="n">
        <v>0.5565961432037801</v>
      </c>
    </row>
    <row r="10">
      <c r="A10" s="5" t="inlineStr">
        <is>
          <t>Смирнова Ольга Владимировна</t>
        </is>
      </c>
      <c r="B10" t="inlineStr"/>
      <c r="C10" t="n">
        <v>150075</v>
      </c>
      <c r="D10" t="n">
        <v>48000</v>
      </c>
      <c r="E10" t="inlineStr"/>
      <c r="F10" t="n">
        <v>93075</v>
      </c>
      <c r="G10" t="inlineStr"/>
      <c r="H10" t="n">
        <v>69699.35000000001</v>
      </c>
      <c r="I10" t="n">
        <v>33685</v>
      </c>
      <c r="J10" t="n">
        <v>182340</v>
      </c>
      <c r="K10" t="n">
        <v>365378.54</v>
      </c>
      <c r="L10" t="n">
        <v>1008715.7</v>
      </c>
      <c r="M10" t="n">
        <v>184090</v>
      </c>
      <c r="N10" t="n">
        <v>318941</v>
      </c>
      <c r="O10" t="n">
        <v>1301808.8</v>
      </c>
      <c r="P10" t="inlineStr"/>
      <c r="Q10" t="n">
        <v>128990</v>
      </c>
      <c r="R10" t="n">
        <v>87145</v>
      </c>
      <c r="S10" t="inlineStr"/>
      <c r="T10" t="n">
        <v>164445</v>
      </c>
      <c r="U10" t="inlineStr"/>
      <c r="V10" t="n">
        <v>189915.7</v>
      </c>
      <c r="W10" t="n">
        <v>318692.05</v>
      </c>
      <c r="X10" t="n">
        <v>219410</v>
      </c>
      <c r="Y10" t="n">
        <v>608905</v>
      </c>
      <c r="Z10" t="n">
        <v>1507012.24</v>
      </c>
      <c r="AA10" t="n">
        <v>698332.55</v>
      </c>
      <c r="AB10" t="n">
        <v>598086</v>
      </c>
      <c r="AC10" t="n">
        <v>1441752.99</v>
      </c>
      <c r="AD10" t="inlineStr"/>
      <c r="AE10" t="n">
        <v>0</v>
      </c>
      <c r="AF10" t="n">
        <v>0</v>
      </c>
      <c r="AG10" t="inlineStr"/>
      <c r="AH10" t="n">
        <v>0</v>
      </c>
      <c r="AI10" t="inlineStr"/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87400</v>
      </c>
      <c r="AP10" t="n">
        <v>0</v>
      </c>
      <c r="AQ10" t="n">
        <v>26900</v>
      </c>
      <c r="AR10" t="inlineStr"/>
      <c r="AS10" t="n">
        <v>0</v>
      </c>
      <c r="AT10" t="n">
        <v>0</v>
      </c>
      <c r="AU10" t="inlineStr"/>
      <c r="AV10" t="n">
        <v>48000</v>
      </c>
      <c r="AW10" t="inlineStr"/>
      <c r="AX10" t="n">
        <v>0</v>
      </c>
      <c r="AY10" t="n">
        <v>121036</v>
      </c>
      <c r="AZ10" t="n">
        <v>285007.05</v>
      </c>
      <c r="BA10" t="n">
        <v>33685</v>
      </c>
      <c r="BB10" t="n">
        <v>250750</v>
      </c>
      <c r="BC10" t="n">
        <v>508106.2</v>
      </c>
      <c r="BD10" t="n">
        <v>471842.55</v>
      </c>
      <c r="BE10" t="n">
        <v>178565</v>
      </c>
      <c r="BF10" t="inlineStr"/>
      <c r="BG10" t="n">
        <v>1.163462283897977</v>
      </c>
      <c r="BH10" t="n">
        <v>0.5508061277181708</v>
      </c>
      <c r="BI10" t="inlineStr"/>
      <c r="BJ10" t="n">
        <v>0.5659947094773329</v>
      </c>
      <c r="BK10" t="inlineStr"/>
      <c r="BL10" t="n">
        <v>0.3670015169888535</v>
      </c>
      <c r="BM10" t="n">
        <v>0.1056976476193868</v>
      </c>
      <c r="BN10" t="n">
        <v>0.8310468985005242</v>
      </c>
      <c r="BO10" t="n">
        <v>0.6000583670687545</v>
      </c>
      <c r="BP10" t="n">
        <v>0.6693480472328479</v>
      </c>
      <c r="BQ10" t="n">
        <v>0.2636136608554191</v>
      </c>
      <c r="BR10" t="n">
        <v>0.5332694629200483</v>
      </c>
      <c r="BS10" t="n">
        <v>0.9029346975725711</v>
      </c>
      <c r="BT10" t="inlineStr"/>
      <c r="BU10" t="inlineStr"/>
      <c r="BV10" t="inlineStr"/>
      <c r="BW10" t="inlineStr"/>
      <c r="BX10" t="n">
        <v>0</v>
      </c>
      <c r="BY10" t="inlineStr"/>
      <c r="BZ10" t="inlineStr"/>
      <c r="CA10" t="n">
        <v>0</v>
      </c>
      <c r="CB10" t="n">
        <v>0</v>
      </c>
      <c r="CC10" t="n">
        <v>0</v>
      </c>
      <c r="CD10" t="n">
        <v>0</v>
      </c>
      <c r="CE10" t="n">
        <v>0.1720112842551419</v>
      </c>
      <c r="CF10" t="n">
        <v>0</v>
      </c>
      <c r="CG10" t="n">
        <v>0.1506454232352365</v>
      </c>
    </row>
    <row r="11">
      <c r="A11" s="5" t="inlineStr">
        <is>
          <t>Соколова Анастасия Викторовна</t>
        </is>
      </c>
      <c r="B11" t="n">
        <v>0</v>
      </c>
      <c r="C11" t="n">
        <v>911513.26</v>
      </c>
      <c r="D11" t="n">
        <v>584298.5</v>
      </c>
      <c r="E11" t="n">
        <v>290060</v>
      </c>
      <c r="F11" t="n">
        <v>398453</v>
      </c>
      <c r="G11" t="n">
        <v>151730</v>
      </c>
      <c r="H11" t="n">
        <v>157105</v>
      </c>
      <c r="I11" t="n">
        <v>876410</v>
      </c>
      <c r="J11" t="n">
        <v>327220</v>
      </c>
      <c r="K11" t="n">
        <v>547590.23</v>
      </c>
      <c r="L11" t="n">
        <v>878942.22</v>
      </c>
      <c r="M11" t="n">
        <v>197345</v>
      </c>
      <c r="N11" t="n">
        <v>960450</v>
      </c>
      <c r="O11" t="n">
        <v>879566.21</v>
      </c>
      <c r="P11" t="n">
        <v>0</v>
      </c>
      <c r="Q11" t="n">
        <v>843377.21</v>
      </c>
      <c r="R11" t="n">
        <v>1203756.26</v>
      </c>
      <c r="S11" t="n">
        <v>876013.5</v>
      </c>
      <c r="T11" t="n">
        <v>453338</v>
      </c>
      <c r="U11" t="n">
        <v>204500</v>
      </c>
      <c r="V11" t="n">
        <v>423985</v>
      </c>
      <c r="W11" t="n">
        <v>946580</v>
      </c>
      <c r="X11" t="n">
        <v>756100</v>
      </c>
      <c r="Y11" t="n">
        <v>853115.35</v>
      </c>
      <c r="Z11" t="n">
        <v>1290628.48</v>
      </c>
      <c r="AA11" t="n">
        <v>489412.22</v>
      </c>
      <c r="AB11" t="n">
        <v>1270710</v>
      </c>
      <c r="AC11" t="n">
        <v>907499.97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38045</v>
      </c>
      <c r="AU11" t="n">
        <v>460537.76</v>
      </c>
      <c r="AV11" t="n">
        <v>380013.5</v>
      </c>
      <c r="AW11" t="n">
        <v>42830</v>
      </c>
      <c r="AX11" t="n">
        <v>93680</v>
      </c>
      <c r="AY11" t="n">
        <v>250775</v>
      </c>
      <c r="AZ11" t="n">
        <v>99050</v>
      </c>
      <c r="BA11" t="n">
        <v>493270</v>
      </c>
      <c r="BB11" t="n">
        <v>181142.13</v>
      </c>
      <c r="BC11" t="n">
        <v>393706.13</v>
      </c>
      <c r="BD11" t="n">
        <v>292147.22</v>
      </c>
      <c r="BE11" t="n">
        <v>402245</v>
      </c>
      <c r="BF11" t="inlineStr"/>
      <c r="BG11" t="n">
        <v>1.080789531886924</v>
      </c>
      <c r="BH11" t="n">
        <v>0.4853960219488287</v>
      </c>
      <c r="BI11" t="n">
        <v>0.3311136186828171</v>
      </c>
      <c r="BJ11" t="n">
        <v>0.8789313933533037</v>
      </c>
      <c r="BK11" t="n">
        <v>0.7419559902200489</v>
      </c>
      <c r="BL11" t="n">
        <v>0.3705437692371192</v>
      </c>
      <c r="BM11" t="n">
        <v>0.9258699740117053</v>
      </c>
      <c r="BN11" t="n">
        <v>0.432773442666314</v>
      </c>
      <c r="BO11" t="n">
        <v>0.6418712662947631</v>
      </c>
      <c r="BP11" t="n">
        <v>0.6810187700181543</v>
      </c>
      <c r="BQ11" t="n">
        <v>0.4032285912272481</v>
      </c>
      <c r="BR11" t="n">
        <v>0.7558372878154732</v>
      </c>
      <c r="BS11" t="n">
        <v>0.9692189962276252</v>
      </c>
      <c r="BT11" t="inlineStr"/>
      <c r="BU11" t="inlineStr"/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</row>
    <row r="12">
      <c r="A12" s="5" t="inlineStr">
        <is>
          <t>Федорова Марина Васильевна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n">
        <v>50250</v>
      </c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n">
        <v>230950</v>
      </c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n">
        <v>0</v>
      </c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n">
        <v>0</v>
      </c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/>
      <c r="BP12" t="inlineStr"/>
      <c r="BQ12" t="inlineStr"/>
      <c r="BR12" t="inlineStr"/>
      <c r="BS12" t="n">
        <v>0.2175795626759039</v>
      </c>
      <c r="BT12" t="inlineStr"/>
      <c r="BU12" t="inlineStr"/>
      <c r="BV12" t="inlineStr"/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inlineStr"/>
      <c r="CG12" t="inlineStr"/>
    </row>
    <row r="13">
      <c r="A13" s="5" t="inlineStr">
        <is>
          <t>без А/М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n">
        <v>0</v>
      </c>
      <c r="K13" t="inlineStr"/>
      <c r="L13" t="inlineStr"/>
      <c r="M13" t="inlineStr"/>
      <c r="N13" t="inlineStr"/>
      <c r="O13" t="n">
        <v>34000</v>
      </c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n">
        <v>0</v>
      </c>
      <c r="Y13" t="inlineStr"/>
      <c r="Z13" t="inlineStr"/>
      <c r="AA13" t="inlineStr"/>
      <c r="AB13" t="inlineStr"/>
      <c r="AC13" t="n">
        <v>34000</v>
      </c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n">
        <v>0</v>
      </c>
      <c r="AM13" t="inlineStr"/>
      <c r="AN13" t="inlineStr"/>
      <c r="AO13" t="inlineStr"/>
      <c r="AP13" t="inlineStr"/>
      <c r="AQ13" t="n">
        <v>0</v>
      </c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n">
        <v>0</v>
      </c>
      <c r="BA13" t="inlineStr"/>
      <c r="BB13" t="inlineStr"/>
      <c r="BC13" t="inlineStr"/>
      <c r="BD13" t="inlineStr"/>
      <c r="BE13" t="n">
        <v>0</v>
      </c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/>
      <c r="BP13" t="inlineStr"/>
      <c r="BQ13" t="inlineStr"/>
      <c r="BR13" t="inlineStr"/>
      <c r="BS13" t="n">
        <v>1</v>
      </c>
      <c r="BT13" t="inlineStr"/>
      <c r="BU13" t="inlineStr"/>
      <c r="BV13" t="inlineStr"/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inlineStr"/>
      <c r="CG13" t="inlineStr"/>
    </row>
    <row r="14">
      <c r="A14" s="5" t="inlineStr">
        <is>
          <t>Итог за мес</t>
        </is>
      </c>
      <c r="B14" t="n">
        <v>0</v>
      </c>
      <c r="C14" t="n">
        <v>5148141.859999999</v>
      </c>
      <c r="D14" t="n">
        <v>3400075.5</v>
      </c>
      <c r="E14" t="n">
        <v>1619481.75</v>
      </c>
      <c r="F14" t="n">
        <v>3545067.2</v>
      </c>
      <c r="G14" t="n">
        <v>2601691.5</v>
      </c>
      <c r="H14" t="n">
        <v>1132705.53</v>
      </c>
      <c r="I14" t="n">
        <v>2600982.85</v>
      </c>
      <c r="J14" t="n">
        <v>1652273.7</v>
      </c>
      <c r="K14" t="n">
        <v>2328923.26</v>
      </c>
      <c r="L14" t="n">
        <v>3428990.06</v>
      </c>
      <c r="M14" t="n">
        <v>1129119.97</v>
      </c>
      <c r="N14" t="n">
        <v>1701367.91</v>
      </c>
      <c r="O14" t="n">
        <v>7388881.85</v>
      </c>
      <c r="P14" t="n">
        <v>0</v>
      </c>
      <c r="Q14" t="n">
        <v>5936489.03</v>
      </c>
      <c r="R14" t="n">
        <v>5012067.26</v>
      </c>
      <c r="S14" t="n">
        <v>2808440.92</v>
      </c>
      <c r="T14" t="n">
        <v>5364277.22</v>
      </c>
      <c r="U14" t="n">
        <v>4948063.15</v>
      </c>
      <c r="V14" t="n">
        <v>2199745.2</v>
      </c>
      <c r="W14" t="n">
        <v>3734932.63</v>
      </c>
      <c r="X14" t="n">
        <v>3053743.6</v>
      </c>
      <c r="Y14" t="n">
        <v>3518173.35</v>
      </c>
      <c r="Z14" t="n">
        <v>5982944.91</v>
      </c>
      <c r="AA14" t="n">
        <v>2095828.37</v>
      </c>
      <c r="AB14" t="n">
        <v>3441488.08</v>
      </c>
      <c r="AC14" t="n">
        <v>8269231.67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57940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169420</v>
      </c>
      <c r="AP14" t="n">
        <v>0</v>
      </c>
      <c r="AQ14" t="n">
        <v>157650</v>
      </c>
      <c r="AR14" t="n">
        <v>0</v>
      </c>
      <c r="AS14" t="n">
        <v>0</v>
      </c>
      <c r="AT14" t="n">
        <v>1064857</v>
      </c>
      <c r="AU14" t="n">
        <v>2959487.76</v>
      </c>
      <c r="AV14" t="n">
        <v>1164957.17</v>
      </c>
      <c r="AW14" t="n">
        <v>2025211.75</v>
      </c>
      <c r="AX14" t="n">
        <v>2223905.9</v>
      </c>
      <c r="AY14" t="n">
        <v>1142153.5</v>
      </c>
      <c r="AZ14" t="n">
        <v>998483.05</v>
      </c>
      <c r="BA14" t="n">
        <v>1635749.85</v>
      </c>
      <c r="BB14" t="n">
        <v>1025217.13</v>
      </c>
      <c r="BC14" t="n">
        <v>2119157.33</v>
      </c>
      <c r="BD14" t="n">
        <v>1522793.78</v>
      </c>
      <c r="BE14" t="n">
        <v>1759312.5</v>
      </c>
      <c r="BF14" t="inlineStr"/>
      <c r="BG14" t="n">
        <v>0.8672031286479105</v>
      </c>
      <c r="BH14" t="n">
        <v>0.6783778675787364</v>
      </c>
      <c r="BI14" t="n">
        <v>0.5766479680833022</v>
      </c>
      <c r="BJ14" t="n">
        <v>0.6608657708409783</v>
      </c>
      <c r="BK14" t="n">
        <v>0.5257999789271081</v>
      </c>
      <c r="BL14" t="n">
        <v>0.5149257877685105</v>
      </c>
      <c r="BM14" t="n">
        <v>0.6963935116548542</v>
      </c>
      <c r="BN14" t="n">
        <v>0.5410649734967926</v>
      </c>
      <c r="BO14" t="n">
        <v>0.6619694450246461</v>
      </c>
      <c r="BP14" t="n">
        <v>0.573127466754495</v>
      </c>
      <c r="BQ14" t="n">
        <v>0.5387463907648125</v>
      </c>
      <c r="BR14" t="n">
        <v>0.4943698395724213</v>
      </c>
      <c r="BS14" t="n">
        <v>0.8935391031316939</v>
      </c>
      <c r="BT14" t="inlineStr"/>
      <c r="BU14" t="inlineStr"/>
      <c r="BV14" t="n">
        <v>0</v>
      </c>
      <c r="BW14" t="n">
        <v>0</v>
      </c>
      <c r="BX14" t="n">
        <v>0</v>
      </c>
      <c r="BY14" t="n">
        <v>0.02860935405890273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0.07994687208995474</v>
      </c>
      <c r="CF14" t="n">
        <v>0</v>
      </c>
      <c r="CG14" t="n">
        <v>0.0896088671000746</v>
      </c>
    </row>
    <row r="15">
      <c r="A15" s="5" t="inlineStr">
        <is>
          <t>Итог за год</t>
        </is>
      </c>
      <c r="B15" t="inlineStr"/>
      <c r="C15" t="n">
        <v>5148141.859999999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n">
        <v>32529561.08</v>
      </c>
      <c r="P15" t="inlineStr"/>
      <c r="Q15" t="n">
        <v>5936489.03</v>
      </c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n">
        <v>50428936.35999999</v>
      </c>
      <c r="AD15" t="inlineStr"/>
      <c r="AE15" t="n">
        <v>0</v>
      </c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n">
        <v>385010</v>
      </c>
      <c r="AR15" t="inlineStr"/>
      <c r="AS15" t="n">
        <v>0</v>
      </c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n">
        <v>19641286.72</v>
      </c>
      <c r="BF15" t="inlineStr"/>
      <c r="BG15" t="n">
        <v>0.8672031286479105</v>
      </c>
      <c r="BH15" t="inlineStr"/>
      <c r="BI15" t="inlineStr"/>
      <c r="BJ15" t="inlineStr"/>
      <c r="BK15" t="inlineStr"/>
      <c r="BL15" t="inlineStr"/>
      <c r="BM15" t="inlineStr"/>
      <c r="BN15" t="inlineStr"/>
      <c r="BO15" t="inlineStr"/>
      <c r="BP15" t="inlineStr"/>
      <c r="BQ15" t="inlineStr"/>
      <c r="BR15" t="inlineStr"/>
      <c r="BS15" t="n">
        <v>0.6450574497106051</v>
      </c>
      <c r="BT15" t="inlineStr"/>
      <c r="BU15" t="inlineStr"/>
      <c r="BV15" t="inlineStr"/>
      <c r="BW15" t="inlineStr"/>
      <c r="BX15" t="inlineStr"/>
      <c r="BY15" t="inlineStr"/>
      <c r="BZ15" t="inlineStr"/>
      <c r="CA15" t="inlineStr"/>
      <c r="CB15" t="inlineStr"/>
      <c r="CC15" t="inlineStr"/>
      <c r="CD15" t="inlineStr"/>
      <c r="CE15" t="inlineStr"/>
      <c r="CF15" t="inlineStr"/>
      <c r="CG15" t="n">
        <v>0.01960207625338305</v>
      </c>
    </row>
  </sheetData>
  <mergeCells count="6">
    <mergeCell ref="B1:O1"/>
    <mergeCell ref="P1:AC1"/>
    <mergeCell ref="AD1:AQ1"/>
    <mergeCell ref="AR1:BE1"/>
    <mergeCell ref="BF1:BS1"/>
    <mergeCell ref="BT1:C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X31"/>
  <sheetViews>
    <sheetView tabSelected="1" zoomScale="80" zoomScaleNormal="80" workbookViewId="0">
      <selection activeCell="B4" sqref="B4"/>
    </sheetView>
  </sheetViews>
  <sheetFormatPr baseColWidth="8" defaultRowHeight="14.4"/>
  <cols>
    <col width="11.21875" bestFit="1" customWidth="1" min="23" max="23"/>
    <col width="12.5546875" bestFit="1" customWidth="1" min="24" max="25"/>
    <col width="12.5546875" bestFit="1" customWidth="1" min="27" max="27"/>
  </cols>
  <sheetData>
    <row r="1">
      <c r="B1" t="inlineStr">
        <is>
          <t>Приведены графики, чтобы понять эффективность менеджеров (низкий коэф - не значит, что сотрудник плохо работал, если у него большие объемы отгрузок)</t>
        </is>
      </c>
    </row>
    <row r="2">
      <c r="B2" t="inlineStr">
        <is>
          <t>Для дополнительной демонстрации в случае необходимости можно использовать условное форматирование в prolongation_summary, но лучше тогда продублировать лист, чтобы не потерять результат при перезапуске скрипта</t>
        </is>
      </c>
    </row>
    <row r="3">
      <c r="B3" t="inlineStr">
        <is>
          <t>При развитии проекта стоит сделать подключение prolongation_summary через PowerQuery или VBS</t>
        </is>
      </c>
    </row>
    <row r="4">
      <c r="B4" t="inlineStr">
        <is>
          <t>Решение частично ad-hoc (при добавлении новых данных особое внимание обратить внимание ссылкам в графиках после запуска скрипта)</t>
        </is>
      </c>
    </row>
    <row r="25">
      <c r="W25">
        <f>prolongation_summary!A15</f>
        <v/>
      </c>
      <c r="X25" s="1">
        <f>prolongation_summary!O2</f>
        <v/>
      </c>
    </row>
    <row r="26">
      <c r="W26">
        <f>prolongation_summary!B1</f>
        <v/>
      </c>
      <c r="X26">
        <f>prolongation_summary!O15</f>
        <v/>
      </c>
    </row>
    <row r="27">
      <c r="W27">
        <f>prolongation_summary!P1</f>
        <v/>
      </c>
      <c r="X27">
        <f>prolongation_summary!AC15</f>
        <v/>
      </c>
    </row>
    <row r="28">
      <c r="W28">
        <f>prolongation_summary!AD1</f>
        <v/>
      </c>
      <c r="X28">
        <f>prolongation_summary!AQ15</f>
        <v/>
      </c>
    </row>
    <row r="29">
      <c r="W29">
        <f>prolongation_summary!AR1</f>
        <v/>
      </c>
      <c r="X29">
        <f>prolongation_summary!BE15</f>
        <v/>
      </c>
    </row>
    <row r="30">
      <c r="W30">
        <f>prolongation_summary!BF1</f>
        <v/>
      </c>
      <c r="X30">
        <f>prolongation_summary!BS15</f>
        <v/>
      </c>
    </row>
    <row r="31">
      <c r="W31">
        <f>prolongation_summary!BT1</f>
        <v/>
      </c>
      <c r="X31">
        <f>prolongation_summary!CG15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Никита Козьмин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2025-07-19T05:54:16Z</dcterms:modified>
  <cp:lastModifiedBy>Никита Козьмин</cp:lastModifiedBy>
</cp:coreProperties>
</file>