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4.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Test" sheetId="1" r:id="rId4"/>
    <sheet state="visible" name="מסך הבית" sheetId="2" r:id="rId5"/>
    <sheet state="visible" name="הטבות" sheetId="3" r:id="rId6"/>
    <sheet state="visible" name="הגרלות" sheetId="4" r:id="rId7"/>
    <sheet state="visible" name="קטגוריות" sheetId="5" r:id="rId8"/>
    <sheet state="visible" name="צור קשר" sheetId="6" r:id="rId9"/>
    <sheet state="visible" name="&quot;עוד&quot;" sheetId="7" r:id="rId10"/>
    <sheet state="visible" name="פיצר חדש מחשבון הטבות" sheetId="8" r:id="rId11"/>
    <sheet state="visible" name="Overview" sheetId="9" r:id="rId12"/>
    <sheet state="visible" name="Test Run Summary" sheetId="10" r:id="rId13"/>
  </sheets>
  <definedNames>
    <definedName localSheetId="3" name="Status">'הגרלות'!$J$1:$J$3</definedName>
    <definedName localSheetId="1" name="Status">'מסך הבית'!$J$1:$J$3</definedName>
    <definedName localSheetId="7" name="Status">'פיצר חדש מחשבון הטבות'!$J$1:$J$3</definedName>
    <definedName localSheetId="0" name="Status">'Smoke Test'!$J$1:$J$3</definedName>
    <definedName name="Status">#REF!</definedName>
    <definedName localSheetId="2" name="Status">'הטבות'!$J$1:$J$3</definedName>
    <definedName localSheetId="5" name="Status">'צור קשר'!$J$1:$J$3</definedName>
    <definedName localSheetId="4" name="Status">'קטגוריות'!$J$1:$J$3</definedName>
    <definedName localSheetId="6" name="Status">'"עוד"'!$J$1:$J$3</definedName>
  </definedNames>
  <calcPr/>
  <extLst>
    <ext uri="GoogleSheetsCustomDataVersion2">
      <go:sheetsCustomData xmlns:go="http://customooxmlschemas.google.com/" r:id="rId14" roundtripDataChecksum="RarMOvzHga5539XWdTydECnFbCydmgvgwc+I+O7NKsU="/>
    </ext>
  </extLst>
</workbook>
</file>

<file path=xl/sharedStrings.xml><?xml version="1.0" encoding="utf-8"?>
<sst xmlns="http://schemas.openxmlformats.org/spreadsheetml/2006/main" count="1101" uniqueCount="229">
  <si>
    <t>Test Info</t>
  </si>
  <si>
    <t>Test Summary</t>
  </si>
  <si>
    <t>Not Started</t>
  </si>
  <si>
    <t>Test Scenario</t>
  </si>
  <si>
    <t>Total Passed</t>
  </si>
  <si>
    <t>Pass</t>
  </si>
  <si>
    <t>Test Environment</t>
  </si>
  <si>
    <t>QA environment</t>
  </si>
  <si>
    <t>Total Failed</t>
  </si>
  <si>
    <t>Fail</t>
  </si>
  <si>
    <t xml:space="preserve">Total N/A, N/R and Blocked </t>
  </si>
  <si>
    <t>Not Applicable</t>
  </si>
  <si>
    <t>Test Data Source</t>
  </si>
  <si>
    <t>אפליקציית פיס פלוס</t>
  </si>
  <si>
    <t>Total Remaining</t>
  </si>
  <si>
    <t>Not Relevant</t>
  </si>
  <si>
    <t>Blocked</t>
  </si>
  <si>
    <t>PreCondition : המשתמש נמצא במסך הראשי</t>
  </si>
  <si>
    <t>Test Case ID</t>
  </si>
  <si>
    <t>Test Case Description</t>
  </si>
  <si>
    <t>Expected Result</t>
  </si>
  <si>
    <t>Test Data</t>
  </si>
  <si>
    <t>Test Type</t>
  </si>
  <si>
    <t>Status</t>
  </si>
  <si>
    <t>Comments</t>
  </si>
  <si>
    <t>LOG-1-1</t>
  </si>
  <si>
    <t>1.לחץ על "כניסה"
2.הקלידו מספר ת.ז
3.לחצו על "שלח קוד חד פעמי"
4.בדוק בהודעות SMS הודעה מאת "PaisPlus"
5.הכנסו לאפליקציה והכניסו את הקוד בעל 6 ספרות שהגיע אליכם
6.ומיד תועברו אוטומתית לדף הבית</t>
  </si>
  <si>
    <t>התחברות לדף ראשי</t>
  </si>
  <si>
    <t>PreCondition : המשתמש נכנס לאפליקציה
תז - 32666666</t>
  </si>
  <si>
    <t>פונקציונלי</t>
  </si>
  <si>
    <t>LOG-1-2</t>
  </si>
  <si>
    <t>1.בדף הבית בהטבות מומלצות לחצו על ההטבה "נובה הופעה"
2.גלול מטה עד ל"בחירת כמות כרטיסים"
3. לחצו על + (בכמות כרטיסים)
4.גללו עד סוף הדף 
5.לחצו "להזמנה"
6.בדף תשלום באמצעות כרטיס אשראי לחצו על הוספת כרטיס אשראי
7.בדף שנפתח הקלידו מספר אשראי, תוקף, ספרות אבטחה ות.ז
8.לחצו "הוספת אשראי"
9.לחצו במספר כרטיס אשראי ולחצו על האשראי שהוספנו
10.הקלידו קוד אימות כרטיס 
11.בחרו תשלומים
12.לחצו "בצע תשלום"
13.ההזמנה בוצעה ותגיע אלייכם במייל וסמס</t>
  </si>
  <si>
    <t>הזמנת הטבה</t>
  </si>
  <si>
    <t xml:space="preserve">תז - 32666666
אשראי - 4580...
</t>
  </si>
  <si>
    <t>LOG-1-3</t>
  </si>
  <si>
    <t>1.בסרגל התחתון בצד שמאל לחצו על "עוד"
2.לחצו "תוצאות הגרלה"
3.וודא כי נפתח בפנייך תוצאות הגרלה אחרונה</t>
  </si>
  <si>
    <t>בדיקת תוצאות הגרלה</t>
  </si>
  <si>
    <t>LOG-1-4</t>
  </si>
  <si>
    <t xml:space="preserve">1. בסרגל הכלים התחתון לחץ על "ההזמנות שלי"
2.וודא כי נפתח בפנייך טבלה עם כל ההטבות שאתה יכול לממש החודש
</t>
  </si>
  <si>
    <t>בדיקת זכאות הטבות</t>
  </si>
  <si>
    <t>LOG-1-5</t>
  </si>
  <si>
    <t>LOG-1-6</t>
  </si>
  <si>
    <t>LOG-1-7</t>
  </si>
  <si>
    <t>LOG-1-8</t>
  </si>
  <si>
    <t>LOG-1-9</t>
  </si>
  <si>
    <t>LOG-1-10</t>
  </si>
  <si>
    <t>LOG-1-11</t>
  </si>
  <si>
    <t>LOG-1-12</t>
  </si>
  <si>
    <t>LOG-1-13</t>
  </si>
  <si>
    <t>LOG-1-14</t>
  </si>
  <si>
    <t>LOG-1-15</t>
  </si>
  <si>
    <t>LOG-1-16</t>
  </si>
  <si>
    <t>LOG-1-17</t>
  </si>
  <si>
    <t>LOG-1-18</t>
  </si>
  <si>
    <t>LOG-1-19</t>
  </si>
  <si>
    <t>LOG-1-20</t>
  </si>
  <si>
    <t>LOG-1-21</t>
  </si>
  <si>
    <t>LOG-1-22</t>
  </si>
  <si>
    <t>LOG-1-23</t>
  </si>
  <si>
    <t>LOG-1-24</t>
  </si>
  <si>
    <t>LOG-1-25</t>
  </si>
  <si>
    <t>LOG-1-26</t>
  </si>
  <si>
    <t>LOG-1-27</t>
  </si>
  <si>
    <t>LOG-1-28</t>
  </si>
  <si>
    <t>LOG-1-29</t>
  </si>
  <si>
    <t>LOG-1-30</t>
  </si>
  <si>
    <t>LOG-1-31</t>
  </si>
  <si>
    <t>LOG-1-32</t>
  </si>
  <si>
    <t>LOG-1-33</t>
  </si>
  <si>
    <t>LOG-1-34</t>
  </si>
  <si>
    <t>LOG-1-35</t>
  </si>
  <si>
    <t>LOG-1-36</t>
  </si>
  <si>
    <t>LOG-1-37</t>
  </si>
  <si>
    <t>LOG-1-38</t>
  </si>
  <si>
    <t>LOG-1-39</t>
  </si>
  <si>
    <t>LOG-1-40</t>
  </si>
  <si>
    <t>תז - 32666666</t>
  </si>
  <si>
    <t>1.לחץ על "כניסה"
2.לחו על האייפון זיהוי פנים
2.הקלידו מספר ת.ז
3.לחצו על "שלח קוד חד פעמי"
4.בדוק בהודעות SMS הודעה מאת "PaisPlus"
5.הכנסו לאפליקציה והכניסו את הקוד בעל 6 ספרות שהגיע אליכם
6.בפופאפ שקופץ "לאפשר ל"פייס פלוס" להשתמש בFace ID?"
 לחצו אישור 
7. הציגו את הפנים לטלפון
6.ומיד תועברו אוטומתית לדף הבית</t>
  </si>
  <si>
    <t>התחברות לדף ראשי באמצעות FACE ID</t>
  </si>
  <si>
    <t>1.גללו עד "הטבות מומלצות"
2.גללו שמאלה עד להטבה "תו קניה בשווי 150 לדומינוס פיצה"
3.לחצו "לרכישה"
4.גללו מטה ולחצו + בכמות
5.לחצו "להזמנה"</t>
  </si>
  <si>
    <t>בחירת הטבה מהטבות מומלצות 
במסך ראשי</t>
  </si>
  <si>
    <t>1.גללו עד "הטבות חדשות"
2.גללו שמאלה עד להטבה "שלום אסייג- מופע יום העצמאות"
3.לחצו "לרכישה"
4.גללו מטה ולחצו + בכמות
5.לחצו "להזמנה"</t>
  </si>
  <si>
    <t>בחירת הטבה מהטבות חדשות 
במסך ראשי</t>
  </si>
  <si>
    <t>1.גללו עד "נופשים מומלצים"
2.גללו שמאלה עד להטבה "חופשה זוגת שני לילות במלון בראון אילת"
3.לחצו "לרכישה"
4.גללו מטה ולחצו + בכמות
5.לחצו "להזמנה"</t>
  </si>
  <si>
    <t>בחירת הטבה מנופשים מומלצים 
במסך ראשי</t>
  </si>
  <si>
    <t>1.גללו עד "מומלצי לא מוריד
מזכאות"
2.גללו שמאלה עד להטבה "טאץ מארז חד פעמי"
3.לחצו "לרכישה"
4.גללו מטה ולחצו + בכמות
5.לחצו "להזמנה"</t>
  </si>
  <si>
    <t>בחירת הטבה ממומלצי לא מוריד
מזכאות במסך ראשי</t>
  </si>
  <si>
    <t>1.גללו עד "ארוחות מומלצות"
2.גללו שמאלה עד להטבה "קומבנציה אצה הותיקה"
3.לחצו "לרכישה"
4.גללו מטה ולחצו + בכמות
5.לחצו "להזמנה"</t>
  </si>
  <si>
    <t>בחירת הטבה מארוחות מומלצות במסך ראשי</t>
  </si>
  <si>
    <t>1.גללו עד "תווי קניה מומלצים"
2.גללו שמאלה עד להטבה "תו קנייה בשווי 300 בויקטורי"
3.לחצו "לרכישה"
4.גללו מטה ולחצו + בכמות
5.לחצו "להזמנה"</t>
  </si>
  <si>
    <t>בחירת הטבה מתווי קניה מומלצים במסך ראשי</t>
  </si>
  <si>
    <t>1.גללו עד "מופעים מומלצים"
2.גללו שמאלה עד להטבה "איתי לוי"
3.לחצו "לרכישה"
4.גללו מטה ולחצו + בכמות
5.לחצו "להזמנה"</t>
  </si>
  <si>
    <t>בחירת הטבה ממופעים מומלצים
 במסך ראשי</t>
  </si>
  <si>
    <t>1.גללו עד "אטרקציות מומלצות"
2.גללו שמאלה עד להטבה "סקיי גאמפ רעננה"
3.לחצו "לרכישה"
4.גללו מטה ולחצו + בכמות
5.לחצו "להזמנה"</t>
  </si>
  <si>
    <t>בחירת הטבה מאטרקציות מומלצות
 במסך ראשי</t>
  </si>
  <si>
    <t>1.לחץ על הזכוכית מגדלת בצד שמאל למעלה 
2.הקלד "ויקטורי"
3.לחץ חיפוש
4.וודא כי נפתח בפנייך חיפושים הקשורים ל"ויקטורי"</t>
  </si>
  <si>
    <t>חיפוש</t>
  </si>
  <si>
    <t>1.לחץ על הטבה רנדומלית
2.לחץ על לוגו מנוי פיס המופיע למעלה באמצע 
3.וודא כי הועברתה לעמוד הבית</t>
  </si>
  <si>
    <t>מעבר לעמוד ראשי</t>
  </si>
  <si>
    <t>שימושיות</t>
  </si>
  <si>
    <t>1.לחץ על "כניסה"
2.הקלידו מספר ת.ז "5555"
3.לחץ על "שלח קוד חד פעמי"
4.וודא כי הכפתור לא לחיץ ולא קורת שום פעולה</t>
  </si>
  <si>
    <t xml:space="preserve">תז לא תקין בכניסה </t>
  </si>
  <si>
    <t>פונקציונלי שלילי</t>
  </si>
  <si>
    <t>1.לחץ על הטבה הראשונה שמופיע בעמוד ראשי
2.כבה את האינטרנט בפלאפון
3.וודא כי קיבלתה פופאפ "אינטרנט לא פעיל"</t>
  </si>
  <si>
    <t>תגובה לקריסת אינטרנט</t>
  </si>
  <si>
    <t>בדיקת התאוששות</t>
  </si>
  <si>
    <t>1.לחץ על הטבה הראשונה שמופיע בעמוד ראשי
2.כבה את האינטרנט בפלאפון
3.וודא כי קיבלתה פופאפ "אינטרנט לא פעיל"
4.לחץ על "הפעל מחדש" (אל תדליק את האינטרנט)
5.וודא כי המסך מתעדכן אך השגיעה מופיע שוב
6.תדליק את האינטרנט
7.לחץ "הפעל מחדש"
8.וודא כי האפליקציה נדלקה מחדש</t>
  </si>
  <si>
    <t>תגובה לקריסת אינטרנט וחזרה לשיגרה</t>
  </si>
  <si>
    <t>1.בדף הבית בהטבות מומלצות לחצו על ההטבה "נובה הופעה"
2.גלול מטה עד ל"בחירת כמות כרטיסים"
3. לחצו על + פעם אחת (בכמות כרטיסים)
4.גללו עד סוף הדף 
5.לחצו "להזמנה"
6.בדף תשלום באמצעות כרטיס אשראי לחצו על הוספת כרטיס אשראי
7.בדף שנפתח הקלידו מספר אשראי, תוקף, ספרות אבטחה ות.ז
8.לחצו "הוספת אשראי"
9.לחצו במספר כרטיס אשראי ולחצו על האשראי שהוספנו
10.הקלידו קוד אימות כרטיס 
11.בחרו תשלומים
12.לחצו "בצע תשלום"
13.ההזמנה בוצעה ותגיע אלייכם במייל וסמס</t>
  </si>
  <si>
    <t xml:space="preserve">1. בסרגל הכלים התחתון לחץ על "ההזמנות שלי"
2.גלול מטה להטבות
3. וודא כי מוצגות כל ההטבות שרכשתה
</t>
  </si>
  <si>
    <t>בדיקת היסטורית הזמנות</t>
  </si>
  <si>
    <t>1. בסרגל הכלים התחתון לחץ על "ההזמנות שלי"
2.גלול להטבה שאתה מחפש לבדוק
3.לחץ על החץ הפונה מטה
4.נפתח בפנייך פרטי ההזמנה וקוד ההטבה למימוש</t>
  </si>
  <si>
    <t>בדיקת הטבה ופרטים</t>
  </si>
  <si>
    <t>1.בסרגל כלים העליון גלול לקטגוריה "מזון"
2.לחץ על ההטבה מקנודלס - גלידה פיצוץ ב10שקל"
3.גלול מטה ולחץ על + 100 פעם
4.לחץ להזמנה
5. וודא כי קיבלתה פופ אפ שגיעה "עברת את מגבלת הרכישות החודשית</t>
  </si>
  <si>
    <t>הזמנת 100 הטבות</t>
  </si>
  <si>
    <t>בדיקת קצה</t>
  </si>
  <si>
    <r>
      <rPr>
        <rFont val="Arial"/>
        <color theme="1"/>
        <sz val="11.0"/>
      </rPr>
      <t>1.בסרגל העליון גלול שמאלה עד ל"הטבות VIP+"
2.בחר בהטבה "תו קניה בשווי 300 שקל לרמי לוי"
3.גלול מטה ולחץ הזמנה
4.וודא כי הכפתור לא לחיץ וכתוב באדום "</t>
    </r>
    <r>
      <rPr>
        <rFont val="Arial"/>
        <color rgb="FFA61C00"/>
        <sz val="11.0"/>
      </rPr>
      <t>הטבות VIP+ מיועדות ללקוחות זהב פלוס ופלטינום, באפשרותך לשדרג את הכרטיס מנוי שלך בטלפון : 036940177"</t>
    </r>
  </si>
  <si>
    <t>הזמנת הטבת VIP+ בתור לקוח רגיל</t>
  </si>
  <si>
    <r>
      <rPr>
        <rFont val="Arial"/>
        <color theme="1"/>
        <sz val="11.0"/>
      </rPr>
      <t xml:space="preserve">1.לחץ על עוד בסרגל התחתון לאחר מכן לחץ על "ביטול הטבה שנרכשה" 
2.נפתח בפנייך עמוד עם </t>
    </r>
    <r>
      <rPr>
        <rFont val="Arial"/>
        <b/>
        <color theme="1"/>
        <sz val="11.0"/>
      </rPr>
      <t xml:space="preserve">מילוי פרטים </t>
    </r>
    <r>
      <rPr>
        <rFont val="Arial"/>
        <color theme="1"/>
        <sz val="11.0"/>
      </rPr>
      <t xml:space="preserve">
3.הקלד שם מלא, כתובת דואר, טלפון נייד, תז
4.בחר נושא "ביטול עסקה"
5.שם הטבה רשום "כרטיס כניסה ללונה פארק"
6.בחר תאריך "15/5/24
7.פירוט הפנייה "ברצוני לבטל את ההטבה בגלל שאני לא יוכל להגיע לשם"
8.לחץ "שלח"</t>
    </r>
  </si>
  <si>
    <t>ביטול הטבה</t>
  </si>
  <si>
    <r>
      <rPr>
        <rFont val="Arial"/>
        <b/>
        <color theme="1"/>
        <sz val="11.0"/>
      </rPr>
      <t>פרטים:</t>
    </r>
    <r>
      <rPr>
        <rFont val="Arial"/>
        <color theme="1"/>
        <sz val="11.0"/>
      </rPr>
      <t xml:space="preserve">
שם מלא: ניקיטה טיילר
כתובת דואר : nikita@gmail.com
טלפון : 05488888
תז : 32666666
</t>
    </r>
  </si>
  <si>
    <t>1.בסרגל התחתון בצד שמאל לחצו על "עוד"
2.לחצו "תוצאות הגרלה"
3.גלול עד מטה העמוד לחץ "ארכיון תוצאות הגרלה"
4.לחץ על "בחר הגרלה"
5.בחר הגרלה 04 (23/01/2024)
6.לחץ חפש
7.וודא כי נפתח עמוד עם כל תוצאות הגרלה 04</t>
  </si>
  <si>
    <t xml:space="preserve">בדיקת תוצאות הגרלה ישנות </t>
  </si>
  <si>
    <t>1.בסרגל התחתון בצד שמאל לחצו על "עוד"
2.לחצו "תוצאות הגרלה"
3.גלול עד מטה העמוד לחץ "בירור זכייה"
4.בחר ב"לפי מספר הגרלה"
5.משנה "2024" מהגרלה מס "01 "
6.עד שנה "2024" עד הגרלה מס "22"
7.הקלד מספר מנוי
8.לחץ "חפש"</t>
  </si>
  <si>
    <t>בירור זכייה לפי מספר מנוי לפי מספרי הגרלה</t>
  </si>
  <si>
    <t>מספר מנוי - 217546</t>
  </si>
  <si>
    <t>1.בסרגל התחתון בצד שמאל לחצו על "עוד"
2.לחצו "תוצאות הגרלה"
3.גלול עד מטה העמוד לחץ "בירור זכייה"
4.בחר ב"לפי מספר הגרלה"
5.מתאריך 01/01/2024
6.עד תאריך 15/05/2024
7.הקלד מספר מנוי
8.לחץ "חפש"</t>
  </si>
  <si>
    <t>בירור זכייה לפי מספר מנוי לפי תאריך</t>
  </si>
  <si>
    <t>1.בסרגל התחתון בצד שמאל לחצו על "עוד"
2.לחצו "תוצאות הגרלה"
3.גלול עד למטה של העמוד
3.מופיע באנר "ההגרלה הבאה תתקיים ב-16/05 בשעה 08:30"</t>
  </si>
  <si>
    <t>בדיקת הגרלה הבאה</t>
  </si>
  <si>
    <t>GUI</t>
  </si>
  <si>
    <t xml:space="preserve">PreCondition : המשתמש נמצא במסך הראשי </t>
  </si>
  <si>
    <r>
      <rPr>
        <rFont val="Arial"/>
        <color theme="1"/>
        <sz val="11.0"/>
      </rPr>
      <t>1.בסרגל כלים העליון לחץ על "שלח מתנה"
2.בסרגל הכלים הנוסף החדש לחץ על "כל המתנות"
3.גלול מעט ובחר את ההטבה
 "תו קנייה בשווי 500 שקל לFoot Locker
4.לחץ "לרכישה"
5.גלול מטה ולחץ +
6.לחץ על "לרכישת מתנה"
7.מלא פרטים אישיים שם מקבל המתנה, שם שולח המתנה, 
מס נייד של המקבל מתנה, כתובת מייל של מקבל המתנה
8.לחץ על "המשך לברכה"
9.כתוב ברכה כמו "מזל טוב אורי, מאחל לך המון אושר ועושר"
10.לחץ המשך
11.בחר ב</t>
    </r>
    <r>
      <rPr>
        <rFont val="Arial"/>
        <b/>
        <color theme="1"/>
        <sz val="11.0"/>
      </rPr>
      <t xml:space="preserve">אמצעי תשלום 
</t>
    </r>
    <r>
      <rPr>
        <rFont val="Arial"/>
        <color theme="1"/>
        <sz val="11.0"/>
      </rPr>
      <t>12.בתשלומים בחר 1
13.לחץ שלח</t>
    </r>
  </si>
  <si>
    <t>נשלחה מתנת גיפקארד (תת קטגורייה - כל המתנות)</t>
  </si>
  <si>
    <r>
      <rPr>
        <rFont val="Arial"/>
        <b/>
        <color theme="1"/>
        <sz val="11.0"/>
      </rPr>
      <t>פרטים אישיים:</t>
    </r>
    <r>
      <rPr>
        <rFont val="Arial"/>
        <color theme="1"/>
        <sz val="11.0"/>
      </rPr>
      <t xml:space="preserve">
שם מקבל המתנה: אורי
שם שולח המתנה: ניקיטה
מס נייד של מקבל המתנה: 05477777
כתובת מייל של מקבל המתנה: ori@gmail.com
</t>
    </r>
    <r>
      <rPr>
        <rFont val="Arial"/>
        <b/>
        <color theme="1"/>
        <sz val="11.0"/>
      </rPr>
      <t xml:space="preserve">אמצעי תשלום </t>
    </r>
    <r>
      <rPr>
        <rFont val="Arial"/>
        <color theme="1"/>
        <sz val="11.0"/>
      </rPr>
      <t>: שמור במערכת בתור VISA 9991</t>
    </r>
  </si>
  <si>
    <r>
      <rPr>
        <rFont val="Arial"/>
        <color theme="1"/>
        <sz val="11.0"/>
      </rPr>
      <t>1.בסרגל כלים העליון לחץ על "שלח מתנה"
2.בסרגל הכלים הנוסף החדש לחץ על "מתנות טעימות"
3.גלול מעט ובחר את ההטבה
 "אורחת בוקר זוגית ברשת קפה גרג"
4.לחץ "לרכישה"
5.גלול מטה ולחץ +
6.לחץ על "לרכישת מתנה"
7.מלא פרטים אישיים שם מקבל המתנה, שם שולח המתנה, 
מס נייד של המקבל מתנה, כתובת מייל של מקבל המתנה
8.לחץ על "המשך לברכה"
9.כתוב ברכה כמו "מזל טוב אורי, בתאבון!"
10.לחץ המשך
11.בחר ב</t>
    </r>
    <r>
      <rPr>
        <rFont val="Arial"/>
        <b/>
        <color theme="1"/>
        <sz val="11.0"/>
      </rPr>
      <t xml:space="preserve">אמצעי תשלום 
</t>
    </r>
    <r>
      <rPr>
        <rFont val="Arial"/>
        <color theme="1"/>
        <sz val="11.0"/>
      </rPr>
      <t>12.בתשלומים בחר 1
13.לחץ שלח</t>
    </r>
  </si>
  <si>
    <t>נשלחה מתנת גיפקארד (תת קטגורייה - מתנות טעימות)</t>
  </si>
  <si>
    <r>
      <rPr>
        <rFont val="Arial"/>
        <b/>
        <color theme="1"/>
        <sz val="11.0"/>
      </rPr>
      <t>פרטים אישיים:</t>
    </r>
    <r>
      <rPr>
        <rFont val="Arial"/>
        <color theme="1"/>
        <sz val="11.0"/>
      </rPr>
      <t xml:space="preserve">
שם מקבל המתנה: אורי
שם שולח המתנה: ניקיטה
מס נייד של מקבל המתנה: 05477777
כתובת מייל של מקבל המתנה: ori@gmail.com
</t>
    </r>
    <r>
      <rPr>
        <rFont val="Arial"/>
        <b/>
        <color theme="1"/>
        <sz val="11.0"/>
      </rPr>
      <t xml:space="preserve">אמצעי תשלום </t>
    </r>
    <r>
      <rPr>
        <rFont val="Arial"/>
        <color theme="1"/>
        <sz val="11.0"/>
      </rPr>
      <t>: שמור במערכת בתור VISA 9991</t>
    </r>
  </si>
  <si>
    <t>1.בסרגל הכלים העליון לחץ על "מועדפות"
2.בתת סרגל כלים לחץ מועדפות-כללי
3.גלול מעט עד "כניסה לפארק המים יו ספלאש"
4.לחץ לרכישה</t>
  </si>
  <si>
    <t>הטבות מועדפות - כללי</t>
  </si>
  <si>
    <t>1.בסרגל הכלים העליון לחץ על "מועדפות"
2.בתת סרגל כלים לחץ מועדפות-מזון
3.גלול מעט עד "פיצה האט -2 משפחתיות"
4.לחץ לרכישה</t>
  </si>
  <si>
    <t>הטבות מועדפות - מזון</t>
  </si>
  <si>
    <t>1.בסרגל הכלים העליון לחץ על "מועדפות"
2.בתת סרגל כלים לחץ מועדפות-סרטים ומופעים
3.גלול מעט עד "כרטיס לסרט בכל ימות השבוע ב20 שקל"
4.לחץ לרכישה</t>
  </si>
  <si>
    <t>הטבות מועדפות - סרטים ומופעים</t>
  </si>
  <si>
    <t>1.בסרגל הכלים העליון לחץ על "מועדפות"
2.בתת סרגל כלים לחץ מועדפות-חמישי בום
3.גלול מעט עד "תו קנייה בפקטורי 54 בשווי 150 שקל"
4.לחץ לרכישה</t>
  </si>
  <si>
    <t>הטבות מועדפות - חמישי בום</t>
  </si>
  <si>
    <t>1.בסרגל כלים העליון לחץ על "אטרקציות חו"ל"
2.וודא כי נפתח בפנייך עמוד עם כל האטרקציות בחול</t>
  </si>
  <si>
    <t>הטבות לאטרקציות בחו"ל</t>
  </si>
  <si>
    <t>1.בסרגל כלים העליון לחץ על "פנאי ונופש"
2.בתת סרגל כלים בחר "תיירות בארץ"
2.וודא כי נפתח בפנייך עמוד עם כל הטבות של תיירות בארץ</t>
  </si>
  <si>
    <t>הטבות תיירות בארץ</t>
  </si>
  <si>
    <t>1.בסרגל העליון לחץ על "פנאי ונופש"
2.בתת סרגל בחר "ספא"
2.וודא כי נפתח בפנייך עמוד עם כל הטבות של ספא</t>
  </si>
  <si>
    <t>הטבות ספא</t>
  </si>
  <si>
    <t>1.בסרגל העליון לחץ על "פנאי ונופש"
2.בתת סרגל בחר "אטרקציות מרכז"
2.וודא כי נפתח בפנייך עמוד עם כל הטבות של אטרקציות במרכז בלבד</t>
  </si>
  <si>
    <t>הטבות אטרקציות - מרכז</t>
  </si>
  <si>
    <t>1.בסרגל כלים העליון לחץ על "שופינג וצרכנות"
2.בתת סרגל בחר "שופינג online"
3.וודא כי נפתח בפנייך עמוד עם כל ההטבות של שופינג באינטרנט</t>
  </si>
  <si>
    <t>הטבות של שופינג באינטרנט</t>
  </si>
  <si>
    <t xml:space="preserve">1.בסרגל כלים העליון לחץ על "מזון "
2.בתת סרגל בחר "מקדונלדס"
3.וודא כי נפתח בפנייך עמוד עם כל ההטבות של מקדונלדס
</t>
  </si>
  <si>
    <t>הטבות מזון - מקדונלדס</t>
  </si>
  <si>
    <t>1.בסרגל כלים העליון לחץ על "סרטים ומופעים ועוד"
2.בתת סרגל בחר "סטנדאפ"
3.וודא כי נפתח בפנייך עמוד עם כל ההטבות של סטנדאפ</t>
  </si>
  <si>
    <t>הטבות סרטים ומופעים ועוד</t>
  </si>
  <si>
    <t>1.בסגל כלים העליון לחץ על "הטבות VIP+"
2.וודא כי נפתח בפנייך עמוד עם כל ההטבות של VIP+</t>
  </si>
  <si>
    <t>הטבות VIP+</t>
  </si>
  <si>
    <t>PreCondition : המשתמש נמצא במסך צור קשר</t>
  </si>
  <si>
    <t>1.לחץ על פופאפ "דברו איתנו" המופיע בצד ימין למטה
2.לחץ על "התחלת צאט"
3.מלא את השם : דויד אביב
4.וכתוב את תוכן הפנייה</t>
  </si>
  <si>
    <t>צאט עם נציג בעמוד ראשי</t>
  </si>
  <si>
    <t>1.לחץ על "צאט בוט"
2.לחץ על "שיחה חדשה"
3.מלא את השם : דויד אביב
4.וכתוב את תוכן הפנייה</t>
  </si>
  <si>
    <t xml:space="preserve">צאט עם נציג </t>
  </si>
  <si>
    <t>1.הקלד פרטים: שם מלא, כתובת דואר אלקטרוני, טלפון נייד, תז
2.לחץ על בחר נושא "לא התקבל קוד מימוש"
3.הקלד בשם ספק/הטבה : "הופעה איתי לוי"
4.בחר תאריך:01/05/25
5.רשום פירוט הפנייה
6.לחץ שלח</t>
  </si>
  <si>
    <t>שליחת הודעה בנוגע "לא התקבל קוד מימוש</t>
  </si>
  <si>
    <t>שם מלא : דויד אביב
כתובת דואר אלקטרוני: davida@gmail.com
טלפון: 05466666
תז: 3266666</t>
  </si>
  <si>
    <t>1.הקלד פרטים: שם מלא, כתובת דואר אלקטרוני, טלפון נייד, תז
2.לחץ על בחר נושא "מופע"
3.הקלד בשם ספק/הטבה : "הופעה איתי לוי"
4.בחר תאריך:01/05/25
5.רשום פירוט הפנייה
6.לחץ שלח</t>
  </si>
  <si>
    <t>שליחת הודעה בנוגע "מופע"</t>
  </si>
  <si>
    <t>1.הקלד פרטים: שם מלא, כתובת דואר אלקטרוני, טלפון נייד, תז
2.לחץ על בחר נושא "לא התקבל קוד מימוש"
3.הקלד בשם ספק/הטבה : "פייס פלוס"
4.בחר תאריך:01/05/25
5.רשום פירוט הפנייה
6.לחץ שלח</t>
  </si>
  <si>
    <t>שליחת הודעה בנוגע "לא מצליח להתחבר לאתר/אפליקציה</t>
  </si>
  <si>
    <t>1.הקלד פרטים: שם מלא, כתובת דואר אלקטרוני, טלפון נייד, תז
2.לחץ על בחר נושא "לא מצליח לבצע הזמנה"
3.הקלד בשם ספק/הטבה : "הופעה איתי לוי"
4.בחר תאריך:01/05/25
5.רשום פירוט הפנייה
6.לחץ שלח</t>
  </si>
  <si>
    <t>שליחת הודעה בנוגע "לא מצליח לבצע הזמנה"</t>
  </si>
  <si>
    <t>1.הקלד פרטים: שם מלא, כתובת דואר אלקטרוני, טלפון נייד, תז
2.לחץ על בחר נושא "ביטול עסקה"
3.הקלד בשם ספק/הטבה : "פייס פלוס"
4.בחר תאריך:01/05/25
5.רשום פירוט הפנייה
6.לחץ שלח</t>
  </si>
  <si>
    <t>שליחת הודעה בנוגע "ביטול עסקה"</t>
  </si>
  <si>
    <t>1.הקלד פרטים: שם מלא, כתובת דואר אלקטרוני, טלפון נייד, תז
2.לחץ על בחר נושא "חיוב כפול/יתר"
3.הקלד בשם ספק/הטבה : "הופעה איתי לוי"
4.בחר תאריך:01/05/25
5.רשום פירוט הפנייה
6.לחץ שלח</t>
  </si>
  <si>
    <t>שליחת הודעה בנוגע "חיוב כפול"</t>
  </si>
  <si>
    <t>1.הקלד פרטים: שם מלא, כתובת דואר אלקטרוני, טלפון נייד, תז
2.לחץ על בחר נושא "קוד לא תקין"
3.הקלד בשם ספק/הטבה : "הופעה איתי לוי"
4.בחר תאריך:01/05/25
5.רשום פירוט הפנייה
6.לחץ שלח</t>
  </si>
  <si>
    <t>שליחת הודעה בנוגע "קוד לא תקין"</t>
  </si>
  <si>
    <t>1.לחץ על "פייסבוק מסנגר"
2.וודא כי אתה מועבר לפייסבוק של פיס פלוס</t>
  </si>
  <si>
    <t>צאט נציג מסנגר</t>
  </si>
  <si>
    <t>פונקציונלי, אינטגרציה</t>
  </si>
  <si>
    <t>PreCondition : המשתמש לחץ על "עוד" בסרגל התחתון של האפלקיציה</t>
  </si>
  <si>
    <t>1.לחץ על "שאלות ותשובות"
2.לחץ על "כמה הזמנות ניתן לבצע בחודש"
3.וודא כי נפתח בפנייך עמוד המסביר על כל ההטבות ואופן השימוש וכמות השימוש</t>
  </si>
  <si>
    <t>שאלות ותשובות הסבר על הטבות</t>
  </si>
  <si>
    <t xml:space="preserve">1.לחץ על "הצהרת נגישות"
2. וודא כי נפתח עמוד הצהרת נגישות </t>
  </si>
  <si>
    <t xml:space="preserve">דף הצהרת נגישות </t>
  </si>
  <si>
    <t>1.לחץ על "תקנון ודרכי ביטול"
2.וודא כי נפתח בפנייך עמוד עם תקנון ודרכי הביטול</t>
  </si>
  <si>
    <t>דף תקנון ודרכי ביטול</t>
  </si>
  <si>
    <r>
      <rPr>
        <rFont val="Arial"/>
        <color theme="1"/>
        <sz val="11.0"/>
      </rPr>
      <t xml:space="preserve">1.לחץ על "ביטול הטבה שנרכשה"
2.נפתח בפנייך עמוד עם </t>
    </r>
    <r>
      <rPr>
        <rFont val="Arial"/>
        <b/>
        <color theme="1"/>
        <sz val="11.0"/>
      </rPr>
      <t xml:space="preserve">מילוי פרטים </t>
    </r>
    <r>
      <rPr>
        <rFont val="Arial"/>
        <color theme="1"/>
        <sz val="11.0"/>
      </rPr>
      <t xml:space="preserve">
3.הקלד שם מלא, כתובת דואר, טלפון נייד, תז
4.בחר נושא "ביטול עסקה"
5.שם הטבה רשום "כרטיס כניסה ללונה פארק"
6.בחר תאריך "15/5/24
7.פירוט הפנייה "ברצוני לבטל את ההטבה בגלל שאני לא יוכל להגיע לשם"
8.לחץ "שלח"</t>
    </r>
  </si>
  <si>
    <r>
      <rPr>
        <rFont val="Arial"/>
        <b/>
        <color theme="1"/>
        <sz val="11.0"/>
      </rPr>
      <t>פרטים:</t>
    </r>
    <r>
      <rPr>
        <rFont val="Arial"/>
        <color theme="1"/>
        <sz val="11.0"/>
      </rPr>
      <t xml:space="preserve">
שם מלא: ניקיטה טיילר
כתובת דואר : nikita@gmail.com
טלפון : 05488888
תז : 32666666
</t>
    </r>
  </si>
  <si>
    <t>1.לחץ על "מידיניות פרטיות"
2.וודא כי נפתח בפנייך עמוד מידיניות פרטיות</t>
  </si>
  <si>
    <t>מידיניות פרטיות</t>
  </si>
  <si>
    <t>תוצאות הגרלה</t>
  </si>
  <si>
    <t>1.בצד ימין למעלה לחץ על אייקון מחשבון
2.וודא כי נפתח פופאפ ורשום הסכום שחסתכם החודש בזכות ההטבות</t>
  </si>
  <si>
    <t>פופאפ שאומר כמה חסכנו</t>
  </si>
  <si>
    <t>1.בצד ימין למעלה לחץ על אייקון מחשבון
2.לחץ על "ההטבות שחסכו לי"
3.וודא כי נפתח פופאפ עם כל ההטבות שחסכו לך החודש</t>
  </si>
  <si>
    <t>פופאפ שאומר מאיזה הטבות חסכנו</t>
  </si>
  <si>
    <t>1.בצד ימין למעלה לחץ על אייקון מחשבון
2.לחץ על "ההטבות שחסכו לי"
3.בצד שמאל למעלה לחץ על "מאי"
4.בחר "אפריל"
5.וודא כי מוצא בפנייך כל ההטבות שחסכנו לך בחודש אפריל</t>
  </si>
  <si>
    <t>פופאפ שאומר מאיזה הטבות חסכנו בחודש אחר</t>
  </si>
  <si>
    <t>Test Plan</t>
  </si>
  <si>
    <t>Overview</t>
  </si>
  <si>
    <t>Reference Information</t>
  </si>
  <si>
    <t>Location</t>
  </si>
  <si>
    <t>Use Cases &amp; Requirements</t>
  </si>
  <si>
    <t>[Link]</t>
  </si>
  <si>
    <t>Reference Material</t>
  </si>
  <si>
    <t>Test Environment information</t>
  </si>
  <si>
    <t>End User Documentation</t>
  </si>
  <si>
    <t>Test Schedule</t>
  </si>
  <si>
    <t>Change Log</t>
  </si>
  <si>
    <t>Person</t>
  </si>
  <si>
    <t>Date</t>
  </si>
  <si>
    <t>Test Instructions</t>
  </si>
  <si>
    <t>Created Doc</t>
  </si>
  <si>
    <t>Ori Bsor</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</si>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</sst>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22">
    <font>
      <sz val="11.0"/>
      <color theme="1"/>
      <name val="Arial"/>
      <scheme val="minor"/>
    </font>
    <font>
      <b/>
      <sz val="15.0"/>
      <color rgb="FF1F497D"/>
      <name val="Calibri"/>
    </font>
    <font>
      <sz val="11.0"/>
      <color theme="1"/>
      <name val="Calibri"/>
    </font>
    <font>
      <sz val="11.0"/>
      <color theme="0"/>
      <name val="Calibri"/>
    </font>
    <font>
      <b/>
      <sz val="11.0"/>
      <color rgb="FF1F497D"/>
      <name val="Calibri"/>
    </font>
    <font>
      <b/>
      <i/>
      <sz val="11.0"/>
      <color rgb="FF7F7F7F"/>
      <name val="Calibri"/>
    </font>
    <font>
      <sz val="11.0"/>
      <color rgb="FFBFBFBF"/>
      <name val="Calibri"/>
    </font>
    <font>
      <b/>
      <i/>
      <sz val="11.0"/>
      <color rgb="FF000000"/>
      <name val="Calibri"/>
    </font>
    <font>
      <b/>
      <sz val="13.0"/>
      <color theme="1"/>
      <name val="Calibri"/>
    </font>
    <font>
      <color theme="1"/>
      <name val="Calibri"/>
    </font>
    <font>
      <sz val="11.0"/>
      <color theme="1"/>
      <name val="Arial"/>
    </font>
    <font>
      <sz val="11.0"/>
      <color rgb="FF3F3F3F"/>
      <name val="Arial"/>
    </font>
    <font>
      <b/>
      <sz val="9.0"/>
      <color theme="1"/>
      <name val="Arial"/>
    </font>
    <font>
      <sz val="11.0"/>
      <color rgb="FF000000"/>
      <name val="Calibri"/>
    </font>
    <font>
      <color theme="1"/>
      <name val="Arial"/>
    </font>
    <font>
      <color theme="1"/>
      <name val="Arial"/>
      <scheme val="minor"/>
    </font>
    <font>
      <b/>
      <sz val="36.0"/>
      <color rgb="FF1F497D"/>
      <name val="Cambria"/>
    </font>
    <font>
      <sz val="14.0"/>
      <color theme="1"/>
      <name val="Calibri"/>
    </font>
    <font>
      <b/>
      <i/>
      <sz val="11.0"/>
      <color theme="1"/>
      <name val="Calibri"/>
    </font>
    <font>
      <b/>
      <sz val="11.0"/>
      <color theme="1"/>
      <name val="Calibri"/>
    </font>
    <font>
      <b/>
      <sz val="15.0"/>
      <color rgb="FFBFBFBF"/>
      <name val="Calibri"/>
    </font>
    <font>
      <u/>
      <sz val="8.0"/>
      <color theme="10"/>
      <name val="Euphemia"/>
    </font>
  </fonts>
  <fills count="3">
    <fill>
      <patternFill patternType="none"/>
    </fill>
    <fill>
      <patternFill patternType="lightGray"/>
    </fill>
    <fill>
      <patternFill patternType="solid">
        <fgColor rgb="FFDBE5F1"/>
        <bgColor rgb="FFDBE5F1"/>
      </patternFill>
    </fill>
  </fills>
  <borders count="2">
    <border/>
    <border>
      <bottom style="thick">
        <color theme="4"/>
      </bottom>
    </border>
  </borders>
  <cellStyleXfs count="1">
    <xf borderId="0" fillId="0" fontId="0" numFmtId="164" applyAlignment="1" applyFont="1" applyNumberFormat="1"/>
  </cellStyleXfs>
  <cellXfs count="70">
    <xf borderId="0" fillId="0" fontId="0" numFmtId="164" xfId="0" applyAlignment="1" applyFont="1" applyNumberFormat="1">
      <alignment readingOrder="0" shrinkToFit="0" vertical="bottom" wrapText="0"/>
    </xf>
    <xf borderId="1" fillId="0" fontId="1" numFmtId="164" xfId="0" applyAlignment="1" applyBorder="1" applyFont="1" applyNumberFormat="1">
      <alignment vertical="top"/>
    </xf>
    <xf borderId="0" fillId="0" fontId="2" numFmtId="164" xfId="0" applyAlignment="1" applyFont="1" applyNumberFormat="1">
      <alignment vertical="top"/>
    </xf>
    <xf borderId="1" fillId="0" fontId="1" numFmtId="164" xfId="0" applyBorder="1" applyFont="1" applyNumberFormat="1"/>
    <xf borderId="0" fillId="0" fontId="3" numFmtId="164" xfId="0" applyFont="1" applyNumberFormat="1"/>
    <xf borderId="0" fillId="0" fontId="4" numFmtId="164" xfId="0" applyAlignment="1" applyFont="1" applyNumberFormat="1">
      <alignment vertical="top"/>
    </xf>
    <xf borderId="0" fillId="0" fontId="5" numFmtId="164" xfId="0" applyAlignment="1" applyFont="1" applyNumberFormat="1">
      <alignment vertical="top"/>
    </xf>
    <xf borderId="0" fillId="0" fontId="4" numFmtId="164" xfId="0" applyFont="1" applyNumberFormat="1"/>
    <xf borderId="0" fillId="0" fontId="4" numFmtId="3" xfId="0" applyAlignment="1" applyFont="1" applyNumberFormat="1">
      <alignment horizontal="left"/>
    </xf>
    <xf borderId="0" fillId="0" fontId="6" numFmtId="164" xfId="0" applyAlignment="1" applyFont="1" applyNumberFormat="1">
      <alignment vertical="top"/>
    </xf>
    <xf borderId="0" fillId="0" fontId="7" numFmtId="0" xfId="0" applyAlignment="1" applyFont="1">
      <alignment readingOrder="0" vertical="top"/>
    </xf>
    <xf borderId="0" fillId="0" fontId="8" numFmtId="0" xfId="0" applyAlignment="1" applyFont="1">
      <alignment readingOrder="0" vertical="top"/>
    </xf>
    <xf borderId="0" fillId="0" fontId="2" numFmtId="164" xfId="0" applyAlignment="1" applyFont="1" applyNumberFormat="1">
      <alignment vertical="top"/>
    </xf>
    <xf borderId="0" fillId="0" fontId="9" numFmtId="0" xfId="0" applyFont="1"/>
    <xf borderId="0" fillId="0" fontId="2" numFmtId="0" xfId="0" applyAlignment="1" applyFont="1">
      <alignment shrinkToFit="0" vertical="top" wrapText="1"/>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2" fontId="11" numFmtId="0" xfId="0" applyAlignment="1" applyFill="1" applyFont="1">
      <alignment horizontal="right" readingOrder="0" vertical="top"/>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shrinkToFit="0" vertical="top" wrapText="1"/>
    </xf>
    <xf borderId="0" fillId="0" fontId="10" numFmtId="0" xfId="0" applyAlignment="1" applyFont="1">
      <alignment readingOrder="0" vertical="top"/>
    </xf>
    <xf borderId="0" fillId="0" fontId="2" numFmtId="164" xfId="0" applyAlignment="1" applyFont="1" applyNumberFormat="1">
      <alignment shrinkToFit="0" wrapText="1"/>
    </xf>
    <xf borderId="0" fillId="0" fontId="12" numFmtId="0" xfId="0" applyAlignment="1" applyFont="1">
      <alignment readingOrder="0" vertical="top"/>
    </xf>
    <xf borderId="0" fillId="0" fontId="12" numFmtId="0" xfId="0" applyAlignment="1" applyFont="1">
      <alignment vertical="top"/>
    </xf>
    <xf borderId="0" fillId="2" fontId="13" numFmtId="0" xfId="0" applyAlignment="1" applyFont="1">
      <alignment horizontal="right" readingOrder="0" vertical="top"/>
    </xf>
    <xf borderId="0" fillId="0" fontId="10" numFmtId="0" xfId="0" applyAlignment="1" applyFont="1">
      <alignment readingOrder="0" shrinkToFit="0" vertical="top" wrapText="1"/>
    </xf>
    <xf borderId="0" fillId="0" fontId="11" numFmtId="0" xfId="0" applyAlignment="1" applyFont="1">
      <alignment readingOrder="0" shrinkToFit="0" vertical="top" wrapText="1"/>
    </xf>
    <xf borderId="0" fillId="0" fontId="14" numFmtId="0" xfId="0" applyAlignment="1" applyFont="1">
      <alignment readingOrder="0" vertical="top"/>
    </xf>
    <xf borderId="0" fillId="2" fontId="13" numFmtId="0" xfId="0" applyAlignment="1" applyFont="1">
      <alignment horizontal="right" readingOrder="0" vertical="top"/>
    </xf>
    <xf borderId="0" fillId="0" fontId="10" numFmtId="0" xfId="0" applyAlignment="1" applyFont="1">
      <alignment horizontal="right" readingOrder="2" shrinkToFit="0" vertical="top" wrapText="1"/>
    </xf>
    <xf borderId="0" fillId="0" fontId="10" numFmtId="0" xfId="0" applyAlignment="1" applyFont="1">
      <alignment horizontal="right" readingOrder="0" shrinkToFit="0" vertical="top" wrapText="1"/>
    </xf>
    <xf borderId="0" fillId="0" fontId="12" numFmtId="164" xfId="0" applyAlignment="1" applyFont="1" applyNumberFormat="1">
      <alignment shrinkToFit="0" vertical="top" wrapText="1"/>
    </xf>
    <xf borderId="0" fillId="0" fontId="12" numFmtId="164" xfId="0" applyAlignment="1" applyFont="1" applyNumberFormat="1">
      <alignment shrinkToFit="0" wrapText="1"/>
    </xf>
    <xf borderId="0" fillId="0" fontId="2" numFmtId="0" xfId="0" applyAlignment="1" applyFont="1">
      <alignment readingOrder="0" shrinkToFit="0" wrapText="1"/>
    </xf>
    <xf borderId="0" fillId="0" fontId="11" numFmtId="0" xfId="0" applyAlignment="1" applyFont="1">
      <alignment horizontal="left" readingOrder="0" shrinkToFit="0" vertical="top" wrapText="1"/>
    </xf>
    <xf borderId="0" fillId="0" fontId="12" numFmtId="0" xfId="0" applyAlignment="1" applyFont="1">
      <alignment horizontal="right" shrinkToFit="0" vertical="top" wrapText="1"/>
    </xf>
    <xf borderId="0" fillId="0" fontId="2" numFmtId="0" xfId="0" applyAlignment="1" applyFont="1">
      <alignment shrinkToFit="0" wrapText="1"/>
    </xf>
    <xf borderId="0" fillId="0" fontId="11" numFmtId="0" xfId="0" applyAlignment="1" applyFont="1">
      <alignment horizontal="right" readingOrder="0" shrinkToFit="0" vertical="top" wrapText="1"/>
    </xf>
    <xf borderId="0" fillId="0" fontId="12" numFmtId="0" xfId="0" applyAlignment="1" applyFont="1">
      <alignment readingOrder="0" shrinkToFit="0" vertical="top" wrapText="1"/>
    </xf>
    <xf borderId="0" fillId="0" fontId="10" numFmtId="164" xfId="0" applyAlignment="1" applyFont="1" applyNumberFormat="1">
      <alignment shrinkToFit="0" vertical="top" wrapText="1"/>
    </xf>
    <xf borderId="0" fillId="0" fontId="11" numFmtId="164" xfId="0" applyAlignment="1" applyFont="1" applyNumberFormat="1">
      <alignment shrinkToFit="0" vertical="top" wrapText="1"/>
    </xf>
    <xf borderId="0" fillId="0" fontId="2" numFmtId="164" xfId="0" applyAlignment="1" applyFont="1" applyNumberFormat="1">
      <alignment shrinkToFit="0" vertical="top" wrapText="1"/>
    </xf>
    <xf borderId="0" fillId="0" fontId="12" numFmtId="164" xfId="0" applyFont="1" applyNumberFormat="1"/>
    <xf borderId="0" fillId="0" fontId="12" numFmtId="0" xfId="0" applyFont="1"/>
    <xf borderId="0" fillId="0" fontId="15" numFmtId="0" xfId="0" applyFont="1"/>
    <xf borderId="0" fillId="0" fontId="10" numFmtId="0" xfId="0" applyAlignment="1" applyFont="1">
      <alignment readingOrder="0" vertical="top"/>
    </xf>
    <xf borderId="0" fillId="2" fontId="13" numFmtId="0" xfId="0" applyAlignment="1" applyFont="1">
      <alignment horizontal="right" readingOrder="0" vertical="top"/>
    </xf>
    <xf borderId="0" fillId="2" fontId="11" numFmtId="0" xfId="0" applyAlignment="1" applyFont="1">
      <alignment horizontal="right" readingOrder="0" vertical="top"/>
    </xf>
    <xf borderId="0" fillId="0" fontId="10" numFmtId="0" xfId="0" applyAlignment="1" applyFont="1">
      <alignment horizontal="right" readingOrder="2" shrinkToFit="0" vertical="top" wrapText="1"/>
    </xf>
    <xf borderId="0" fillId="0" fontId="10" numFmtId="0" xfId="0" applyAlignment="1" applyFont="1">
      <alignment horizontal="right" readingOrder="0" shrinkToFit="0" vertical="top" wrapText="1"/>
    </xf>
    <xf borderId="0" fillId="0" fontId="11" numFmtId="0" xfId="0" applyAlignment="1" applyFont="1">
      <alignment horizontal="right" readingOrder="0" shrinkToFit="0" vertical="top" wrapText="1"/>
    </xf>
    <xf borderId="0" fillId="0" fontId="15" numFmtId="0" xfId="0" applyFont="1"/>
    <xf borderId="0" fillId="0" fontId="10" numFmtId="0" xfId="0" applyAlignment="1" applyFont="1">
      <alignment horizontal="right" readingOrder="2" shrinkToFit="0" vertical="top" wrapText="1"/>
    </xf>
    <xf borderId="0" fillId="0" fontId="10" numFmtId="0" xfId="0" applyAlignment="1" applyFont="1">
      <alignment readingOrder="0" shrinkToFit="0" vertical="top" wrapText="1"/>
    </xf>
    <xf borderId="0" fillId="0" fontId="12" numFmtId="0" xfId="0" applyAlignment="1" applyFont="1">
      <alignment readingOrder="0" vertical="top"/>
    </xf>
    <xf borderId="0" fillId="0" fontId="12" numFmtId="0" xfId="0" applyAlignment="1" applyFont="1">
      <alignment readingOrder="0" shrinkToFit="0" vertical="top" wrapText="1"/>
    </xf>
    <xf borderId="0" fillId="2" fontId="13" numFmtId="0" xfId="0" applyAlignment="1" applyFont="1">
      <alignment horizontal="right" readingOrder="0" vertical="top"/>
    </xf>
    <xf borderId="0" fillId="2" fontId="11" numFmtId="0" xfId="0" applyAlignment="1" applyFont="1">
      <alignment horizontal="right" readingOrder="0" vertical="top"/>
    </xf>
    <xf borderId="1" fillId="0" fontId="16" numFmtId="164" xfId="0" applyBorder="1" applyFont="1" applyNumberFormat="1"/>
    <xf borderId="0" fillId="0" fontId="17" numFmtId="164" xfId="0" applyFont="1" applyNumberFormat="1"/>
    <xf borderId="0" fillId="0" fontId="18" numFmtId="164" xfId="0" applyAlignment="1" applyFont="1" applyNumberFormat="1">
      <alignment horizontal="left" shrinkToFit="0" vertical="top" wrapText="1"/>
    </xf>
    <xf borderId="0" fillId="0" fontId="17" numFmtId="15" xfId="0" applyAlignment="1" applyFont="1" applyNumberFormat="1">
      <alignment horizontal="left"/>
    </xf>
    <xf borderId="0" fillId="0" fontId="19" numFmtId="164" xfId="0" applyAlignment="1" applyFont="1" applyNumberFormat="1">
      <alignment horizontal="left" vertical="top"/>
    </xf>
    <xf borderId="0" fillId="0" fontId="17" numFmtId="164" xfId="0" applyAlignment="1" applyFont="1" applyNumberFormat="1">
      <alignment horizontal="left"/>
    </xf>
    <xf borderId="1" fillId="0" fontId="20" numFmtId="0" xfId="0" applyAlignment="1" applyBorder="1" applyFont="1">
      <alignment vertical="top"/>
    </xf>
    <xf borderId="0" fillId="0" fontId="17" numFmtId="3" xfId="0" applyAlignment="1" applyFont="1" applyNumberFormat="1">
      <alignment horizontal="center"/>
    </xf>
    <xf borderId="0" fillId="0" fontId="17" numFmtId="9" xfId="0" applyAlignment="1" applyFont="1" applyNumberFormat="1">
      <alignment horizontal="center"/>
    </xf>
    <xf borderId="0" fillId="0" fontId="6" numFmtId="164" xfId="0" applyAlignment="1" applyFont="1" applyNumberFormat="1">
      <alignment horizontal="left" vertical="top"/>
    </xf>
    <xf borderId="0" fillId="0" fontId="21" numFmtId="164" xfId="0" applyFont="1" applyNumberFormat="1"/>
  </cellXfs>
  <cellStyles count="1">
    <cellStyle xfId="0" name="Normal" builtinId="0"/>
  </cellStyles>
  <dxfs count="11">
    <dxf>
      <font>
        <i/>
        <color theme="0"/>
      </font>
      <fill>
        <patternFill patternType="solid">
          <fgColor rgb="FF953734"/>
          <bgColor rgb="FF953734"/>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solid">
          <fgColor theme="6"/>
          <bgColor theme="6"/>
        </patternFill>
      </fill>
      <border/>
    </dxf>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theme="6"/>
          <bgColor theme="6"/>
        </patternFill>
      </fill>
      <border/>
    </dxf>
    <dxf>
      <font/>
      <fill>
        <patternFill patternType="solid">
          <fgColor rgb="FFB8CCE4"/>
          <bgColor rgb="FFB8CCE4"/>
        </patternFill>
      </fill>
      <border/>
    </dxf>
    <dxf>
      <font/>
      <fill>
        <patternFill patternType="solid">
          <fgColor theme="5"/>
          <bgColor theme="5"/>
        </patternFill>
      </fill>
      <border/>
    </dxf>
  </dxfs>
  <tableStyles count="27">
    <tableStyle count="3" pivot="0" name="Smoke Test-style">
      <tableStyleElement dxfId="6" type="headerRow"/>
      <tableStyleElement dxfId="7" type="firstRowStripe"/>
      <tableStyleElement dxfId="7" type="secondRowStripe"/>
    </tableStyle>
    <tableStyle count="2" pivot="0" name="Smoke Test-style 2">
      <tableStyleElement dxfId="7" type="firstRowStripe"/>
      <tableStyleElement dxfId="7" type="secondRowStripe"/>
    </tableStyle>
    <tableStyle count="2" pivot="0" name="Smoke Test-style 3">
      <tableStyleElement dxfId="7" type="firstRowStripe"/>
      <tableStyleElement dxfId="7" type="secondRowStripe"/>
    </tableStyle>
    <tableStyle count="3" pivot="0" name="מסך הבית-style">
      <tableStyleElement dxfId="6" type="headerRow"/>
      <tableStyleElement dxfId="7" type="firstRowStripe"/>
      <tableStyleElement dxfId="7" type="secondRowStripe"/>
    </tableStyle>
    <tableStyle count="2" pivot="0" name="מסך הבית-style 2">
      <tableStyleElement dxfId="7" type="firstRowStripe"/>
      <tableStyleElement dxfId="7" type="secondRowStripe"/>
    </tableStyle>
    <tableStyle count="2" pivot="0" name="מסך הבית-style 3">
      <tableStyleElement dxfId="7" type="firstRowStripe"/>
      <tableStyleElement dxfId="7" type="secondRowStripe"/>
    </tableStyle>
    <tableStyle count="3" pivot="0" name="הטבות-style">
      <tableStyleElement dxfId="6" type="headerRow"/>
      <tableStyleElement dxfId="7" type="firstRowStripe"/>
      <tableStyleElement dxfId="7" type="secondRowStripe"/>
    </tableStyle>
    <tableStyle count="2" pivot="0" name="הטבות-style 2">
      <tableStyleElement dxfId="7" type="firstRowStripe"/>
      <tableStyleElement dxfId="7" type="secondRowStripe"/>
    </tableStyle>
    <tableStyle count="2" pivot="0" name="הטבות-style 3">
      <tableStyleElement dxfId="7" type="firstRowStripe"/>
      <tableStyleElement dxfId="7" type="secondRowStripe"/>
    </tableStyle>
    <tableStyle count="3" pivot="0" name="הגרלות-style">
      <tableStyleElement dxfId="6" type="headerRow"/>
      <tableStyleElement dxfId="7" type="firstRowStripe"/>
      <tableStyleElement dxfId="7" type="secondRowStripe"/>
    </tableStyle>
    <tableStyle count="2" pivot="0" name="הגרלות-style 2">
      <tableStyleElement dxfId="7" type="firstRowStripe"/>
      <tableStyleElement dxfId="7" type="secondRowStripe"/>
    </tableStyle>
    <tableStyle count="2" pivot="0" name="הגרלות-style 3">
      <tableStyleElement dxfId="7" type="firstRowStripe"/>
      <tableStyleElement dxfId="7" type="secondRowStripe"/>
    </tableStyle>
    <tableStyle count="3" pivot="0" name="קטגוריות-style">
      <tableStyleElement dxfId="6" type="headerRow"/>
      <tableStyleElement dxfId="7" type="firstRowStripe"/>
      <tableStyleElement dxfId="7" type="secondRowStripe"/>
    </tableStyle>
    <tableStyle count="2" pivot="0" name="קטגוריות-style 2">
      <tableStyleElement dxfId="7" type="firstRowStripe"/>
      <tableStyleElement dxfId="7" type="secondRowStripe"/>
    </tableStyle>
    <tableStyle count="2" pivot="0" name="קטגוריות-style 3">
      <tableStyleElement dxfId="7" type="firstRowStripe"/>
      <tableStyleElement dxfId="7" type="secondRowStripe"/>
    </tableStyle>
    <tableStyle count="3" pivot="0" name="צור קשר-style">
      <tableStyleElement dxfId="6" type="headerRow"/>
      <tableStyleElement dxfId="7" type="firstRowStripe"/>
      <tableStyleElement dxfId="7" type="secondRowStripe"/>
    </tableStyle>
    <tableStyle count="2" pivot="0" name="צור קשר-style 2">
      <tableStyleElement dxfId="7" type="firstRowStripe"/>
      <tableStyleElement dxfId="7" type="secondRowStripe"/>
    </tableStyle>
    <tableStyle count="2" pivot="0" name="צור קשר-style 3">
      <tableStyleElement dxfId="7" type="firstRowStripe"/>
      <tableStyleElement dxfId="7" type="secondRowStripe"/>
    </tableStyle>
    <tableStyle count="3" pivot="0" name="&quot;עוד&quot;-style">
      <tableStyleElement dxfId="6" type="headerRow"/>
      <tableStyleElement dxfId="7" type="firstRowStripe"/>
      <tableStyleElement dxfId="7" type="secondRowStripe"/>
    </tableStyle>
    <tableStyle count="2" pivot="0" name="&quot;עוד&quot;-style 2">
      <tableStyleElement dxfId="7" type="firstRowStripe"/>
      <tableStyleElement dxfId="7" type="secondRowStripe"/>
    </tableStyle>
    <tableStyle count="2" pivot="0" name="&quot;עוד&quot;-style 3">
      <tableStyleElement dxfId="7" type="firstRowStripe"/>
      <tableStyleElement dxfId="7" type="secondRowStripe"/>
    </tableStyle>
    <tableStyle count="3" pivot="0" name="פיצר חדש מחשבון הטבות-style">
      <tableStyleElement dxfId="6" type="headerRow"/>
      <tableStyleElement dxfId="7" type="firstRowStripe"/>
      <tableStyleElement dxfId="7" type="secondRowStripe"/>
    </tableStyle>
    <tableStyle count="2" pivot="0" name="פיצר חדש מחשבון הטבות-style 2">
      <tableStyleElement dxfId="7" type="firstRowStripe"/>
      <tableStyleElement dxfId="7" type="secondRowStripe"/>
    </tableStyle>
    <tableStyle count="2" pivot="0" name="פיצר חדש מחשבון הטבות-style 3">
      <tableStyleElement dxfId="7" type="firstRowStripe"/>
      <tableStyleElement dxfId="7" type="secondRowStripe"/>
    </tableStyle>
    <tableStyle count="3" pivot="0" name="Overview-style">
      <tableStyleElement dxfId="8" type="headerRow"/>
      <tableStyleElement dxfId="9" type="firstRowStripe"/>
      <tableStyleElement dxfId="7" type="secondRowStripe"/>
    </tableStyle>
    <tableStyle count="3" pivot="0" name="Overview-style 2">
      <tableStyleElement dxfId="6" type="headerRow"/>
      <tableStyleElement dxfId="9" type="firstRowStripe"/>
      <tableStyleElement dxfId="7" type="secondRowStripe"/>
    </tableStyle>
    <tableStyle count="3" pivot="0" name="Overview-style 3">
      <tableStyleElement dxfId="10" type="headerRow"/>
      <tableStyleElement dxfId="9"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Calibri"/>
              </a:defRPr>
            </a:pPr>
            <a:r>
              <a:rPr b="1" i="0">
                <a:solidFill>
                  <a:srgbClr val="757575"/>
                </a:solidFill>
                <a:latin typeface="Calibri"/>
              </a:rPr>
              <a:t>Test Results Summary</a:t>
            </a:r>
          </a:p>
        </c:rich>
      </c:tx>
      <c:overlay val="0"/>
    </c:title>
    <c:view3D>
      <c:rotX val="50"/>
      <c:perspective val="0"/>
    </c:view3D>
    <c:plotArea>
      <c:layout/>
      <c:pie3DChart>
        <c:varyColors val="1"/>
        <c:ser>
          <c:idx val="0"/>
          <c:order val="0"/>
          <c:tx>
            <c:strRef>
              <c:f>Overview!$B$20</c:f>
            </c:strRef>
          </c:tx>
          <c:dPt>
            <c:idx val="0"/>
            <c:spPr>
              <a:solidFill>
                <a:schemeClr val="accent3"/>
              </a:solidFill>
            </c:spPr>
          </c:dPt>
          <c:dPt>
            <c:idx val="1"/>
            <c:spPr>
              <a:solidFill>
                <a:srgbClr val="C0504D"/>
              </a:solidFill>
            </c:spPr>
          </c:dPt>
          <c:dPt>
            <c:idx val="2"/>
            <c:spPr>
              <a:solidFill>
                <a:schemeClr val="accent6"/>
              </a:solidFill>
            </c:spPr>
          </c:dPt>
          <c:dPt>
            <c:idx val="3"/>
            <c:spPr>
              <a:solidFill>
                <a:srgbClr val="8064A2"/>
              </a:solidFill>
            </c:spPr>
          </c:dPt>
          <c:dLbls>
            <c:showLegendKey val="0"/>
            <c:showVal val="0"/>
            <c:showCatName val="0"/>
            <c:showSerName val="0"/>
            <c:showPercent val="0"/>
            <c:showBubbleSize val="0"/>
            <c:showLeaderLines val="1"/>
          </c:dLbls>
          <c:cat>
            <c:strRef>
              <c:f>Overview!$A$21:$A$24</c:f>
            </c:strRef>
          </c:cat>
          <c:val>
            <c:numRef>
              <c:f>Overview!$B$21:$B$24</c:f>
              <c:numCache/>
            </c:numRef>
          </c:val>
        </c:ser>
        <c:dLbls>
          <c:showLegendKey val="0"/>
          <c:showVal val="0"/>
          <c:showCatName val="0"/>
          <c:showSerName val="0"/>
          <c:showPercent val="0"/>
          <c:showBubbleSize val="0"/>
        </c:dLbls>
      </c:pie3DChart>
    </c:plotArea>
    <c:legend>
      <c:legendPos val="t"/>
      <c:layout>
        <c:manualLayout>
          <c:xMode val="edge"/>
          <c:yMode val="edge"/>
          <c:x val="0.8655966641701922"/>
          <c:y val="0.09152755905511813"/>
        </c:manualLayout>
      </c:layout>
      <c:overlay val="0"/>
      <c:txPr>
        <a:bodyPr/>
        <a:lstStyle/>
        <a:p>
          <a:pPr lvl="0">
            <a:defRPr b="0" i="0">
              <a:solidFill>
                <a:srgbClr val="1A1A1A"/>
              </a:solidFill>
              <a:latin typeface="Calibri"/>
            </a:defRPr>
          </a:pPr>
        </a:p>
      </c:txPr>
    </c:legend>
    <c:plotVisOnly val="1"/>
  </c:chart>
</c:chartSpace>
</file>

<file path=xl/drawings/_rels/drawing10.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180975</xdr:rowOff>
    </xdr:from>
    <xdr:ext cx="17668875" cy="7372350"/>
    <xdr:graphicFrame>
      <xdr:nvGraphicFramePr>
        <xdr:cNvPr id="151593455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ref="A9:G41" displayName="Table_1" name="Table_1" id="1">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Smoke Test-style" showColumnStripes="0" showFirstColumn="1" showLastColumn="1" showRowStripes="1"/>
</table>
</file>

<file path=xl/tables/table2.xml><?xml version="1.0" encoding="utf-8"?>
<table xmlns="http://schemas.openxmlformats.org/spreadsheetml/2006/main" headerRowCount="0" ref="A42:G48" displayName="Table_2" name="Table_2" id="2">
  <tableColumns count="7">
    <tableColumn name="Column1" id="1"/>
    <tableColumn name="Column2" id="2"/>
    <tableColumn name="Column3" id="3"/>
    <tableColumn name="Column4" id="4"/>
    <tableColumn name="Column5" id="5"/>
    <tableColumn name="Column6" id="6"/>
    <tableColumn name="Column7" id="7"/>
  </tableColumns>
  <tableStyleInfo name="Smoke Test-style 2" showColumnStripes="0" showFirstColumn="1" showLastColumn="1" showRowStripes="1"/>
</table>
</file>

<file path=xl/tables/table3.xml><?xml version="1.0" encoding="utf-8"?>
<table xmlns="http://schemas.openxmlformats.org/spreadsheetml/2006/main" headerRowCount="0" ref="A49:G51" displayName="Table_3" name="Table_3" id="3">
  <tableColumns count="7">
    <tableColumn name="Column1" id="1"/>
    <tableColumn name="Column2" id="2"/>
    <tableColumn name="Column3" id="3"/>
    <tableColumn name="Column4" id="4"/>
    <tableColumn name="Column5" id="5"/>
    <tableColumn name="Column6" id="6"/>
    <tableColumn name="Column7" id="7"/>
  </tableColumns>
  <tableStyleInfo name="Smoke Test-style 3" showColumnStripes="0" showFirstColumn="1" showLastColumn="1" showRowStripes="1"/>
</table>
</file>

<file path=xl/tables/table4.xml><?xml version="1.0" encoding="utf-8"?>
<table xmlns="http://schemas.openxmlformats.org/spreadsheetml/2006/main" ref="A9:G41" displayName="Table_4" name="Table_4" id="4">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מסך הבית-style" showColumnStripes="0" showFirstColumn="1" showLastColumn="1" showRowStripes="1"/>
</table>
</file>

<file path=xl/tables/table5.xml><?xml version="1.0" encoding="utf-8"?>
<table xmlns="http://schemas.openxmlformats.org/spreadsheetml/2006/main" headerRowCount="0" ref="A42:G48"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מסך הבית-style 2" showColumnStripes="0" showFirstColumn="1" showLastColumn="1" showRowStripes="1"/>
</table>
</file>

<file path=xl/tables/table6.xml><?xml version="1.0" encoding="utf-8"?>
<table xmlns="http://schemas.openxmlformats.org/spreadsheetml/2006/main" headerRowCount="0" ref="A49:G51" displayName="Table_6" name="Table_6" id="6">
  <tableColumns count="7">
    <tableColumn name="Column1" id="1"/>
    <tableColumn name="Column2" id="2"/>
    <tableColumn name="Column3" id="3"/>
    <tableColumn name="Column4" id="4"/>
    <tableColumn name="Column5" id="5"/>
    <tableColumn name="Column6" id="6"/>
    <tableColumn name="Column7" id="7"/>
  </tableColumns>
  <tableStyleInfo name="מסך הבית-style 3" showColumnStripes="0" showFirstColumn="1" showLastColumn="1" showRowStripes="1"/>
</table>
</file>

<file path=xl/tables/table7.xml><?xml version="1.0" encoding="utf-8"?>
<table xmlns="http://schemas.openxmlformats.org/spreadsheetml/2006/main" ref="A9:G41" displayName="Table_7" name="Table_7" id="7">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הטבות-style" showColumnStripes="0" showFirstColumn="1" showLastColumn="1" showRowStripes="1"/>
</table>
</file>

<file path=xl/tables/table8.xml><?xml version="1.0" encoding="utf-8"?>
<table xmlns="http://schemas.openxmlformats.org/spreadsheetml/2006/main" headerRowCount="0" ref="A42:G48" displayName="Table_8" name="Table_8" id="8">
  <tableColumns count="7">
    <tableColumn name="Column1" id="1"/>
    <tableColumn name="Column2" id="2"/>
    <tableColumn name="Column3" id="3"/>
    <tableColumn name="Column4" id="4"/>
    <tableColumn name="Column5" id="5"/>
    <tableColumn name="Column6" id="6"/>
    <tableColumn name="Column7" id="7"/>
  </tableColumns>
  <tableStyleInfo name="הטבות-style 2" showColumnStripes="0" showFirstColumn="1" showLastColumn="1" showRowStripes="1"/>
</table>
</file>

<file path=xl/tables/table9.xml><?xml version="1.0" encoding="utf-8"?>
<table xmlns="http://schemas.openxmlformats.org/spreadsheetml/2006/main" headerRowCount="0" ref="A49:G51"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הטבות-style 3" showColumnStripes="0" showFirstColumn="1" showLastColumn="1" showRowStripes="1"/>
</table>
</file>

<file path=xl/tables/table10.xml><?xml version="1.0" encoding="utf-8"?>
<table xmlns="http://schemas.openxmlformats.org/spreadsheetml/2006/main" ref="A9:G41" displayName="Table_10" name="Table_10" id="10">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הגרלות-style" showColumnStripes="0" showFirstColumn="1" showLastColumn="1" showRowStripes="1"/>
</table>
</file>

<file path=xl/tables/table11.xml><?xml version="1.0" encoding="utf-8"?>
<table xmlns="http://schemas.openxmlformats.org/spreadsheetml/2006/main" headerRowCount="0" ref="A42:G48"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הגרלות-style 2" showColumnStripes="0" showFirstColumn="1" showLastColumn="1" showRowStripes="1"/>
</table>
</file>

<file path=xl/tables/table12.xml><?xml version="1.0" encoding="utf-8"?>
<table xmlns="http://schemas.openxmlformats.org/spreadsheetml/2006/main" headerRowCount="0" ref="A49:G5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הגרלות-style 3" showColumnStripes="0" showFirstColumn="1" showLastColumn="1" showRowStripes="1"/>
</table>
</file>

<file path=xl/tables/table13.xml><?xml version="1.0" encoding="utf-8"?>
<table xmlns="http://schemas.openxmlformats.org/spreadsheetml/2006/main" ref="A9:G41" displayName="Table_13" name="Table_13" id="13">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קטגוריות-style" showColumnStripes="0" showFirstColumn="1" showLastColumn="1" showRowStripes="1"/>
</table>
</file>

<file path=xl/tables/table14.xml><?xml version="1.0" encoding="utf-8"?>
<table xmlns="http://schemas.openxmlformats.org/spreadsheetml/2006/main" headerRowCount="0" ref="A42:G48"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קטגוריות-style 2" showColumnStripes="0" showFirstColumn="1" showLastColumn="1" showRowStripes="1"/>
</table>
</file>

<file path=xl/tables/table15.xml><?xml version="1.0" encoding="utf-8"?>
<table xmlns="http://schemas.openxmlformats.org/spreadsheetml/2006/main" headerRowCount="0" ref="A49:G5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קטגוריות-style 3" showColumnStripes="0" showFirstColumn="1" showLastColumn="1" showRowStripes="1"/>
</table>
</file>

<file path=xl/tables/table16.xml><?xml version="1.0" encoding="utf-8"?>
<table xmlns="http://schemas.openxmlformats.org/spreadsheetml/2006/main" ref="A9:G41" displayName="Table_16" name="Table_16" id="16">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צור קשר-style" showColumnStripes="0" showFirstColumn="1" showLastColumn="1" showRowStripes="1"/>
</table>
</file>

<file path=xl/tables/table17.xml><?xml version="1.0" encoding="utf-8"?>
<table xmlns="http://schemas.openxmlformats.org/spreadsheetml/2006/main" headerRowCount="0" ref="A42:G48"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צור קשר-style 2" showColumnStripes="0" showFirstColumn="1" showLastColumn="1" showRowStripes="1"/>
</table>
</file>

<file path=xl/tables/table18.xml><?xml version="1.0" encoding="utf-8"?>
<table xmlns="http://schemas.openxmlformats.org/spreadsheetml/2006/main" headerRowCount="0" ref="A49:G51"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צור קשר-style 3" showColumnStripes="0" showFirstColumn="1" showLastColumn="1" showRowStripes="1"/>
</table>
</file>

<file path=xl/tables/table19.xml><?xml version="1.0" encoding="utf-8"?>
<table xmlns="http://schemas.openxmlformats.org/spreadsheetml/2006/main" ref="A9:G41" displayName="Table_19" name="Table_19" id="19">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quot;עוד&quot;-style" showColumnStripes="0" showFirstColumn="1" showLastColumn="1" showRowStripes="1"/>
</table>
</file>

<file path=xl/tables/table20.xml><?xml version="1.0" encoding="utf-8"?>
<table xmlns="http://schemas.openxmlformats.org/spreadsheetml/2006/main" headerRowCount="0" ref="A42:G48"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quot;עוד&quot;-style 2" showColumnStripes="0" showFirstColumn="1" showLastColumn="1" showRowStripes="1"/>
</table>
</file>

<file path=xl/tables/table21.xml><?xml version="1.0" encoding="utf-8"?>
<table xmlns="http://schemas.openxmlformats.org/spreadsheetml/2006/main" headerRowCount="0" ref="A49:G51"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quot;עוד&quot;-style 3" showColumnStripes="0" showFirstColumn="1" showLastColumn="1" showRowStripes="1"/>
</table>
</file>

<file path=xl/tables/table22.xml><?xml version="1.0" encoding="utf-8"?>
<table xmlns="http://schemas.openxmlformats.org/spreadsheetml/2006/main" ref="A9:G41" displayName="Table_22" name="Table_22" id="22">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פיצר חדש מחשבון הטבות-style" showColumnStripes="0" showFirstColumn="1" showLastColumn="1" showRowStripes="1"/>
</table>
</file>

<file path=xl/tables/table23.xml><?xml version="1.0" encoding="utf-8"?>
<table xmlns="http://schemas.openxmlformats.org/spreadsheetml/2006/main" headerRowCount="0" ref="A42:G48"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פיצר חדש מחשבון הטבות-style 2" showColumnStripes="0" showFirstColumn="1" showLastColumn="1" showRowStripes="1"/>
</table>
</file>

<file path=xl/tables/table24.xml><?xml version="1.0" encoding="utf-8"?>
<table xmlns="http://schemas.openxmlformats.org/spreadsheetml/2006/main" headerRowCount="0" ref="A49:G51"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פיצר חדש מחשבון הטבות-style 3" showColumnStripes="0" showFirstColumn="1" showLastColumn="1" showRowStripes="1"/>
</table>
</file>

<file path=xl/tables/table25.xml><?xml version="1.0" encoding="utf-8"?>
<table xmlns="http://schemas.openxmlformats.org/spreadsheetml/2006/main" ref="A3:C8" displayName="Table_25" name="Table_25" id="25">
  <tableColumns count="3">
    <tableColumn name="Reference Information" id="1"/>
    <tableColumn name="Location" id="2"/>
    <tableColumn name="Comments" id="3"/>
  </tableColumns>
  <tableStyleInfo name="Overview-style" showColumnStripes="0" showFirstColumn="1" showLastColumn="1" showRowStripes="1"/>
</table>
</file>

<file path=xl/tables/table26.xml><?xml version="1.0" encoding="utf-8"?>
<table xmlns="http://schemas.openxmlformats.org/spreadsheetml/2006/main" ref="A10:C17" displayName="Table_26" name="Table_26" id="26">
  <tableColumns count="3">
    <tableColumn name="Change Log" id="1"/>
    <tableColumn name="Person" id="2"/>
    <tableColumn name="Date" id="3"/>
  </tableColumns>
  <tableStyleInfo name="Overview-style 2" showColumnStripes="0" showFirstColumn="1" showLastColumn="1" showRowStripes="1"/>
</table>
</file>

<file path=xl/tables/table27.xml><?xml version="1.0" encoding="utf-8"?>
<table xmlns="http://schemas.openxmlformats.org/spreadsheetml/2006/main" ref="A20:C24" displayName="Table_27" name="Table_27" id="27">
  <tableColumns count="3">
    <tableColumn name="Test Results Summary (Auto Calculated)" id="1"/>
    <tableColumn name="Number" id="2"/>
    <tableColumn name="Percent" id="3"/>
  </tableColumns>
  <tableStyleInfo name="Overview-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4.xml"/><Relationship Id="rId6" Type="http://schemas.openxmlformats.org/officeDocument/2006/relationships/table" Target="../tables/table5.xml"/><Relationship Id="rId7" Type="http://schemas.openxmlformats.org/officeDocument/2006/relationships/table" Target="../tables/table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5" Type="http://schemas.openxmlformats.org/officeDocument/2006/relationships/table" Target="../tables/table7.xml"/><Relationship Id="rId6" Type="http://schemas.openxmlformats.org/officeDocument/2006/relationships/table" Target="../tables/table8.xml"/><Relationship Id="rId7"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5" Type="http://schemas.openxmlformats.org/officeDocument/2006/relationships/table" Target="../tables/table10.xml"/><Relationship Id="rId6" Type="http://schemas.openxmlformats.org/officeDocument/2006/relationships/table" Target="../tables/table11.xml"/><Relationship Id="rId7" Type="http://schemas.openxmlformats.org/officeDocument/2006/relationships/table" Target="../tables/table1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5" Type="http://schemas.openxmlformats.org/officeDocument/2006/relationships/table" Target="../tables/table13.xml"/><Relationship Id="rId6" Type="http://schemas.openxmlformats.org/officeDocument/2006/relationships/table" Target="../tables/table14.xml"/><Relationship Id="rId7"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5" Type="http://schemas.openxmlformats.org/officeDocument/2006/relationships/table" Target="../tables/table16.xml"/><Relationship Id="rId6" Type="http://schemas.openxmlformats.org/officeDocument/2006/relationships/table" Target="../tables/table17.xml"/><Relationship Id="rId7" Type="http://schemas.openxmlformats.org/officeDocument/2006/relationships/table" Target="../tables/table18.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5" Type="http://schemas.openxmlformats.org/officeDocument/2006/relationships/table" Target="../tables/table19.xml"/><Relationship Id="rId6" Type="http://schemas.openxmlformats.org/officeDocument/2006/relationships/table" Target="../tables/table20.xml"/><Relationship Id="rId7"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5" Type="http://schemas.openxmlformats.org/officeDocument/2006/relationships/table" Target="../tables/table22.xml"/><Relationship Id="rId6" Type="http://schemas.openxmlformats.org/officeDocument/2006/relationships/table" Target="../tables/table23.xml"/><Relationship Id="rId7" Type="http://schemas.openxmlformats.org/officeDocument/2006/relationships/table" Target="../tables/table2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5" Type="http://schemas.openxmlformats.org/officeDocument/2006/relationships/table" Target="../tables/table25.xml"/><Relationship Id="rId6" Type="http://schemas.openxmlformats.org/officeDocument/2006/relationships/table" Target="../tables/table26.xml"/><Relationship Id="rId7" Type="http://schemas.openxmlformats.org/officeDocument/2006/relationships/table" Target="../tables/table2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4" t="s">
        <v>2</v>
      </c>
    </row>
    <row r="2">
      <c r="A2" s="5" t="s">
        <v>3</v>
      </c>
      <c r="B2" s="6"/>
      <c r="C2" s="7" t="s">
        <v>4</v>
      </c>
      <c r="D2" s="8">
        <f>COUNTIF(F:F,"Pass")</f>
        <v>4</v>
      </c>
      <c r="J2" s="4" t="s">
        <v>5</v>
      </c>
    </row>
    <row r="3">
      <c r="A3" s="5" t="s">
        <v>6</v>
      </c>
      <c r="B3" s="6" t="s">
        <v>7</v>
      </c>
      <c r="C3" s="7" t="s">
        <v>8</v>
      </c>
      <c r="D3" s="8">
        <f>COUNTIF(F:F,"Fail")</f>
        <v>0</v>
      </c>
      <c r="J3" s="4" t="s">
        <v>9</v>
      </c>
    </row>
    <row r="4">
      <c r="A4" s="5"/>
      <c r="B4" s="6"/>
      <c r="C4" s="7" t="s">
        <v>10</v>
      </c>
      <c r="D4" s="8">
        <f t="array" ref="D4">SUM(COUNTIFS(F:F,{"Not Applicable","Not Relevant","Blocked"}))</f>
        <v>0</v>
      </c>
      <c r="F4" s="9"/>
      <c r="J4" s="4" t="s">
        <v>11</v>
      </c>
    </row>
    <row r="5">
      <c r="A5" s="5" t="s">
        <v>12</v>
      </c>
      <c r="B5" s="10" t="s">
        <v>13</v>
      </c>
      <c r="C5" s="7" t="s">
        <v>14</v>
      </c>
      <c r="D5" s="8">
        <f>COUNTIF(F:F,"Not Started")</f>
        <v>38</v>
      </c>
      <c r="F5" s="2"/>
      <c r="J5" s="4" t="s">
        <v>15</v>
      </c>
    </row>
    <row r="6">
      <c r="A6" s="2"/>
      <c r="B6" s="2"/>
      <c r="F6" s="2"/>
      <c r="J6" s="4" t="s">
        <v>16</v>
      </c>
    </row>
    <row r="7">
      <c r="A7" s="2"/>
      <c r="B7" s="2"/>
      <c r="F7" s="2"/>
    </row>
    <row r="8">
      <c r="B8" s="11" t="s">
        <v>17</v>
      </c>
      <c r="F8" s="2"/>
    </row>
    <row r="9">
      <c r="A9" s="12" t="s">
        <v>18</v>
      </c>
      <c r="B9" s="12" t="s">
        <v>19</v>
      </c>
      <c r="C9" s="13" t="s">
        <v>20</v>
      </c>
      <c r="D9" s="13" t="s">
        <v>21</v>
      </c>
      <c r="E9" s="13" t="s">
        <v>22</v>
      </c>
      <c r="F9" s="12" t="s">
        <v>23</v>
      </c>
      <c r="G9" s="13" t="s">
        <v>24</v>
      </c>
    </row>
    <row r="10" ht="99.0" customHeight="1">
      <c r="A10" s="14" t="s">
        <v>25</v>
      </c>
      <c r="B10" s="15" t="s">
        <v>26</v>
      </c>
      <c r="C10" s="16" t="s">
        <v>27</v>
      </c>
      <c r="D10" s="17" t="s">
        <v>28</v>
      </c>
      <c r="E10" s="18" t="s">
        <v>29</v>
      </c>
      <c r="F10" s="19" t="s">
        <v>5</v>
      </c>
      <c r="G10" s="20"/>
    </row>
    <row r="11" ht="186.75" customHeight="1">
      <c r="A11" s="14" t="s">
        <v>30</v>
      </c>
      <c r="B11" s="15" t="s">
        <v>31</v>
      </c>
      <c r="C11" s="16" t="s">
        <v>32</v>
      </c>
      <c r="D11" s="21" t="s">
        <v>33</v>
      </c>
      <c r="E11" s="18" t="s">
        <v>29</v>
      </c>
      <c r="F11" s="19" t="s">
        <v>5</v>
      </c>
      <c r="G11" s="22"/>
    </row>
    <row r="12" ht="66.0" customHeight="1">
      <c r="A12" s="14" t="s">
        <v>34</v>
      </c>
      <c r="B12" s="15" t="s">
        <v>35</v>
      </c>
      <c r="C12" s="16" t="s">
        <v>36</v>
      </c>
      <c r="D12" s="23"/>
      <c r="E12" s="18" t="s">
        <v>29</v>
      </c>
      <c r="F12" s="19" t="s">
        <v>5</v>
      </c>
      <c r="G12" s="22"/>
    </row>
    <row r="13" ht="81.75" customHeight="1">
      <c r="A13" s="14" t="s">
        <v>37</v>
      </c>
      <c r="B13" s="15" t="s">
        <v>38</v>
      </c>
      <c r="C13" s="16" t="s">
        <v>39</v>
      </c>
      <c r="D13" s="24"/>
      <c r="E13" s="25" t="s">
        <v>29</v>
      </c>
      <c r="F13" s="19" t="s">
        <v>5</v>
      </c>
      <c r="G13" s="22"/>
    </row>
    <row r="14" ht="57.75" customHeight="1">
      <c r="A14" s="14" t="s">
        <v>40</v>
      </c>
      <c r="B14" s="26"/>
      <c r="C14" s="27"/>
      <c r="D14" s="28"/>
      <c r="E14" s="29"/>
      <c r="F14" s="19" t="s">
        <v>2</v>
      </c>
      <c r="G14" s="22"/>
    </row>
    <row r="15" ht="66.0" customHeight="1">
      <c r="A15" s="14" t="s">
        <v>41</v>
      </c>
      <c r="B15" s="30"/>
      <c r="C15" s="27"/>
      <c r="D15" s="24"/>
      <c r="E15" s="29"/>
      <c r="F15" s="19" t="s">
        <v>2</v>
      </c>
      <c r="G15" s="22"/>
    </row>
    <row r="16" ht="52.5" customHeight="1">
      <c r="A16" s="14" t="s">
        <v>42</v>
      </c>
      <c r="B16" s="31"/>
      <c r="C16" s="27"/>
      <c r="D16" s="32"/>
      <c r="E16" s="29"/>
      <c r="F16" s="19" t="s">
        <v>2</v>
      </c>
      <c r="G16" s="22"/>
    </row>
    <row r="17" ht="82.5" customHeight="1">
      <c r="A17" s="14" t="s">
        <v>43</v>
      </c>
      <c r="B17" s="26"/>
      <c r="C17" s="27"/>
      <c r="D17" s="33"/>
      <c r="E17" s="29"/>
      <c r="F17" s="19" t="s">
        <v>2</v>
      </c>
      <c r="G17" s="22"/>
    </row>
    <row r="18" ht="88.5" customHeight="1">
      <c r="A18" s="14" t="s">
        <v>44</v>
      </c>
      <c r="B18" s="26"/>
      <c r="C18" s="27"/>
      <c r="D18" s="33"/>
      <c r="E18" s="29"/>
      <c r="F18" s="19" t="s">
        <v>2</v>
      </c>
      <c r="G18" s="34"/>
    </row>
    <row r="19" ht="77.25" customHeight="1">
      <c r="A19" s="14" t="s">
        <v>45</v>
      </c>
      <c r="B19" s="26"/>
      <c r="C19" s="35"/>
      <c r="D19" s="33"/>
      <c r="E19" s="20"/>
      <c r="F19" s="19" t="s">
        <v>2</v>
      </c>
    </row>
    <row r="20" ht="80.25" customHeight="1">
      <c r="A20" s="14" t="s">
        <v>46</v>
      </c>
      <c r="B20" s="26"/>
      <c r="C20" s="27"/>
      <c r="D20" s="36"/>
      <c r="E20" s="20"/>
      <c r="F20" s="19" t="s">
        <v>2</v>
      </c>
      <c r="G20" s="37"/>
    </row>
    <row r="21" ht="61.5" customHeight="1">
      <c r="A21" s="14" t="s">
        <v>47</v>
      </c>
      <c r="B21" s="31"/>
      <c r="C21" s="38"/>
      <c r="D21" s="33"/>
      <c r="E21" s="34"/>
      <c r="F21" s="19" t="s">
        <v>2</v>
      </c>
      <c r="G21" s="22"/>
    </row>
    <row r="22" ht="78.75" customHeight="1">
      <c r="A22" s="14" t="s">
        <v>48</v>
      </c>
      <c r="B22" s="26"/>
      <c r="C22" s="27"/>
      <c r="D22" s="39"/>
      <c r="E22" s="34"/>
      <c r="F22" s="19" t="s">
        <v>2</v>
      </c>
      <c r="G22" s="22"/>
    </row>
    <row r="23" ht="70.5" customHeight="1">
      <c r="A23" s="14" t="s">
        <v>49</v>
      </c>
      <c r="B23" s="26"/>
      <c r="C23" s="27"/>
      <c r="D23" s="39"/>
      <c r="E23" s="22"/>
      <c r="F23" s="19" t="s">
        <v>2</v>
      </c>
      <c r="G23" s="22"/>
    </row>
    <row r="24">
      <c r="A24" s="14" t="s">
        <v>50</v>
      </c>
      <c r="B24" s="40"/>
      <c r="C24" s="41"/>
      <c r="D24" s="33"/>
      <c r="E24" s="22"/>
      <c r="F24" s="42" t="s">
        <v>2</v>
      </c>
      <c r="G24" s="22"/>
    </row>
    <row r="25">
      <c r="A25" s="14" t="s">
        <v>51</v>
      </c>
      <c r="B25" s="40"/>
      <c r="C25" s="41"/>
      <c r="D25" s="33"/>
      <c r="E25" s="22"/>
      <c r="F25" s="42" t="s">
        <v>2</v>
      </c>
      <c r="G25" s="22"/>
    </row>
    <row r="26">
      <c r="A26" s="14" t="s">
        <v>52</v>
      </c>
      <c r="B26" s="40"/>
      <c r="C26" s="41"/>
      <c r="D26" s="33"/>
      <c r="E26" s="22"/>
      <c r="F26" s="42" t="s">
        <v>2</v>
      </c>
      <c r="G26" s="22"/>
    </row>
    <row r="27">
      <c r="A27" s="14" t="s">
        <v>53</v>
      </c>
      <c r="B27" s="40"/>
      <c r="C27" s="41"/>
      <c r="D27" s="33"/>
      <c r="E27" s="22"/>
      <c r="F27" s="42" t="s">
        <v>2</v>
      </c>
      <c r="G27" s="22"/>
    </row>
    <row r="28">
      <c r="A28" s="14" t="s">
        <v>54</v>
      </c>
      <c r="B28" s="40"/>
      <c r="C28" s="41"/>
      <c r="D28" s="33"/>
      <c r="E28" s="22"/>
      <c r="F28" s="42" t="s">
        <v>2</v>
      </c>
      <c r="G28" s="22"/>
    </row>
    <row r="29">
      <c r="A29" s="14" t="s">
        <v>55</v>
      </c>
      <c r="B29" s="40"/>
      <c r="C29" s="41"/>
      <c r="D29" s="33"/>
      <c r="E29" s="22"/>
      <c r="F29" s="42" t="s">
        <v>2</v>
      </c>
      <c r="G29" s="22"/>
    </row>
    <row r="30">
      <c r="A30" s="14" t="s">
        <v>56</v>
      </c>
      <c r="B30" s="40"/>
      <c r="C30" s="41"/>
      <c r="D30" s="33"/>
      <c r="E30" s="22"/>
      <c r="F30" s="42" t="s">
        <v>2</v>
      </c>
      <c r="G30" s="22"/>
    </row>
    <row r="31">
      <c r="A31" s="14" t="s">
        <v>57</v>
      </c>
      <c r="B31" s="40"/>
      <c r="C31" s="41"/>
      <c r="D31" s="33"/>
      <c r="E31" s="22"/>
      <c r="F31" s="42" t="s">
        <v>2</v>
      </c>
      <c r="G31" s="22"/>
    </row>
    <row r="32">
      <c r="A32" s="14" t="s">
        <v>58</v>
      </c>
      <c r="B32" s="40"/>
      <c r="C32" s="41"/>
      <c r="D32" s="33"/>
      <c r="E32" s="22"/>
      <c r="F32" s="42" t="s">
        <v>2</v>
      </c>
      <c r="G32" s="22"/>
    </row>
    <row r="33">
      <c r="A33" s="14" t="s">
        <v>59</v>
      </c>
      <c r="B33" s="40"/>
      <c r="C33" s="41"/>
      <c r="D33" s="33"/>
      <c r="E33" s="22"/>
      <c r="F33" s="42" t="s">
        <v>2</v>
      </c>
      <c r="G33" s="22"/>
    </row>
    <row r="34">
      <c r="A34" s="14" t="s">
        <v>60</v>
      </c>
      <c r="B34" s="40"/>
      <c r="C34" s="41"/>
      <c r="D34" s="33"/>
      <c r="E34" s="22"/>
      <c r="F34" s="42" t="s">
        <v>2</v>
      </c>
      <c r="G34" s="22"/>
    </row>
    <row r="35">
      <c r="A35" s="14" t="s">
        <v>61</v>
      </c>
      <c r="B35" s="40"/>
      <c r="C35" s="41"/>
      <c r="D35" s="33"/>
      <c r="E35" s="22"/>
      <c r="F35" s="42" t="s">
        <v>2</v>
      </c>
      <c r="G35" s="22"/>
    </row>
    <row r="36">
      <c r="A36" s="14" t="s">
        <v>62</v>
      </c>
      <c r="B36" s="40"/>
      <c r="C36" s="41"/>
      <c r="D36" s="33"/>
      <c r="E36" s="22"/>
      <c r="F36" s="42" t="s">
        <v>2</v>
      </c>
      <c r="G36" s="22"/>
    </row>
    <row r="37">
      <c r="A37" s="14" t="s">
        <v>63</v>
      </c>
      <c r="B37" s="40"/>
      <c r="C37" s="41"/>
      <c r="D37" s="33"/>
      <c r="E37" s="22"/>
      <c r="F37" s="42" t="s">
        <v>2</v>
      </c>
      <c r="G37" s="22"/>
    </row>
    <row r="38">
      <c r="A38" s="14" t="s">
        <v>64</v>
      </c>
      <c r="B38" s="40"/>
      <c r="C38" s="41"/>
      <c r="D38" s="33"/>
      <c r="E38" s="22"/>
      <c r="F38" s="42" t="s">
        <v>2</v>
      </c>
      <c r="G38" s="22"/>
    </row>
    <row r="39">
      <c r="A39" s="14" t="s">
        <v>65</v>
      </c>
      <c r="B39" s="40"/>
      <c r="C39" s="41"/>
      <c r="D39" s="33"/>
      <c r="E39" s="22"/>
      <c r="F39" s="42" t="s">
        <v>2</v>
      </c>
      <c r="G39" s="22"/>
    </row>
    <row r="40">
      <c r="A40" s="14" t="s">
        <v>66</v>
      </c>
      <c r="B40" s="40"/>
      <c r="C40" s="41"/>
      <c r="D40" s="33"/>
      <c r="E40" s="22"/>
      <c r="F40" s="42" t="s">
        <v>2</v>
      </c>
      <c r="G40" s="22"/>
    </row>
    <row r="41">
      <c r="A41" s="14" t="s">
        <v>67</v>
      </c>
      <c r="B41" s="40"/>
      <c r="C41" s="41"/>
      <c r="D41" s="33"/>
      <c r="E41" s="22"/>
      <c r="F41" s="42" t="s">
        <v>2</v>
      </c>
      <c r="G41" s="22"/>
    </row>
    <row r="42">
      <c r="A42" s="14" t="s">
        <v>68</v>
      </c>
      <c r="B42" s="40"/>
      <c r="C42" s="41"/>
      <c r="D42" s="43"/>
      <c r="E42" s="22"/>
      <c r="F42" s="14" t="s">
        <v>2</v>
      </c>
      <c r="G42" s="22"/>
    </row>
    <row r="43">
      <c r="A43" s="14" t="s">
        <v>69</v>
      </c>
      <c r="B43" s="40"/>
      <c r="C43" s="41"/>
      <c r="D43" s="33"/>
      <c r="E43" s="22"/>
      <c r="F43" s="42" t="s">
        <v>2</v>
      </c>
      <c r="G43" s="22"/>
    </row>
    <row r="44">
      <c r="A44" s="14" t="s">
        <v>70</v>
      </c>
      <c r="B44" s="40"/>
      <c r="C44" s="41"/>
      <c r="D44" s="33"/>
      <c r="E44" s="22"/>
      <c r="F44" s="42" t="s">
        <v>2</v>
      </c>
      <c r="G44" s="22"/>
    </row>
    <row r="45">
      <c r="A45" s="14" t="s">
        <v>71</v>
      </c>
      <c r="B45" s="40"/>
      <c r="C45" s="41"/>
      <c r="D45" s="44"/>
      <c r="E45" s="22"/>
      <c r="F45" s="42" t="s">
        <v>2</v>
      </c>
      <c r="G45" s="22"/>
    </row>
    <row r="46">
      <c r="A46" s="14" t="s">
        <v>72</v>
      </c>
      <c r="B46" s="40"/>
      <c r="C46" s="41"/>
      <c r="D46" s="33"/>
      <c r="E46" s="22"/>
      <c r="F46" s="42" t="s">
        <v>2</v>
      </c>
      <c r="G46" s="22"/>
    </row>
    <row r="47">
      <c r="A47" s="14" t="s">
        <v>73</v>
      </c>
      <c r="B47" s="40"/>
      <c r="C47" s="41"/>
      <c r="D47" s="33"/>
      <c r="E47" s="22"/>
      <c r="F47" s="42" t="s">
        <v>2</v>
      </c>
      <c r="G47" s="22"/>
    </row>
    <row r="48">
      <c r="A48" s="14" t="s">
        <v>74</v>
      </c>
      <c r="B48" s="40"/>
      <c r="C48" s="41"/>
      <c r="D48" s="33"/>
      <c r="E48" s="22"/>
      <c r="F48" s="42" t="s">
        <v>2</v>
      </c>
      <c r="G48" s="22"/>
    </row>
    <row r="49">
      <c r="A49" s="14" t="s">
        <v>75</v>
      </c>
      <c r="B49" s="40"/>
      <c r="C49" s="41"/>
      <c r="D49" s="33"/>
      <c r="E49" s="22"/>
      <c r="F49" s="42" t="s">
        <v>2</v>
      </c>
      <c r="G49" s="22"/>
    </row>
    <row r="50">
      <c r="A50" s="45"/>
      <c r="B50" s="40"/>
      <c r="C50" s="41"/>
      <c r="D50" s="33"/>
      <c r="E50" s="22"/>
      <c r="F50" s="42" t="s">
        <v>2</v>
      </c>
      <c r="G50" s="22"/>
    </row>
    <row r="51">
      <c r="A51" s="45"/>
      <c r="B51" s="26"/>
      <c r="C51" s="41"/>
      <c r="D51" s="33"/>
      <c r="E51" s="22"/>
      <c r="F51" s="42" t="s">
        <v>2</v>
      </c>
      <c r="G51" s="2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0"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4" t="s">
        <v>2</v>
      </c>
    </row>
    <row r="2">
      <c r="A2" s="5" t="s">
        <v>3</v>
      </c>
      <c r="B2" s="6"/>
      <c r="C2" s="7" t="s">
        <v>4</v>
      </c>
      <c r="D2" s="8">
        <f>COUNTIF(F:F,"Pass")</f>
        <v>15</v>
      </c>
      <c r="J2" s="4" t="s">
        <v>5</v>
      </c>
    </row>
    <row r="3">
      <c r="A3" s="5" t="s">
        <v>6</v>
      </c>
      <c r="B3" s="6" t="s">
        <v>7</v>
      </c>
      <c r="C3" s="7" t="s">
        <v>8</v>
      </c>
      <c r="D3" s="8">
        <f>COUNTIF(F:F,"Fail")</f>
        <v>0</v>
      </c>
      <c r="J3" s="4" t="s">
        <v>9</v>
      </c>
    </row>
    <row r="4">
      <c r="A4" s="5"/>
      <c r="B4" s="6"/>
      <c r="C4" s="7" t="s">
        <v>10</v>
      </c>
      <c r="D4" s="8">
        <f t="array" ref="D4">SUM(COUNTIFS(F:F,{"Not Applicable","Not Relevant","Blocked"}))</f>
        <v>0</v>
      </c>
      <c r="F4" s="9"/>
      <c r="J4" s="4" t="s">
        <v>11</v>
      </c>
    </row>
    <row r="5">
      <c r="A5" s="5" t="s">
        <v>12</v>
      </c>
      <c r="B5" s="10" t="s">
        <v>13</v>
      </c>
      <c r="C5" s="7" t="s">
        <v>14</v>
      </c>
      <c r="D5" s="8">
        <f>COUNTIF(F:F,"Not Started")</f>
        <v>27</v>
      </c>
      <c r="F5" s="2"/>
      <c r="J5" s="4" t="s">
        <v>15</v>
      </c>
    </row>
    <row r="6">
      <c r="A6" s="2"/>
      <c r="B6" s="2"/>
      <c r="F6" s="2"/>
      <c r="J6" s="4" t="s">
        <v>16</v>
      </c>
    </row>
    <row r="7">
      <c r="A7" s="2"/>
      <c r="B7" s="2"/>
      <c r="F7" s="2"/>
    </row>
    <row r="8">
      <c r="B8" s="11" t="s">
        <v>17</v>
      </c>
      <c r="F8" s="2"/>
    </row>
    <row r="9">
      <c r="A9" s="12" t="s">
        <v>18</v>
      </c>
      <c r="B9" s="12" t="s">
        <v>19</v>
      </c>
      <c r="C9" s="13" t="s">
        <v>20</v>
      </c>
      <c r="D9" s="13" t="s">
        <v>21</v>
      </c>
      <c r="E9" s="13" t="s">
        <v>22</v>
      </c>
      <c r="F9" s="12" t="s">
        <v>23</v>
      </c>
      <c r="G9" s="13" t="s">
        <v>24</v>
      </c>
    </row>
    <row r="10" ht="95.25" customHeight="1">
      <c r="A10" s="14" t="s">
        <v>25</v>
      </c>
      <c r="B10" s="15" t="s">
        <v>26</v>
      </c>
      <c r="C10" s="17" t="s">
        <v>27</v>
      </c>
      <c r="D10" s="17" t="s">
        <v>76</v>
      </c>
      <c r="E10" s="18" t="s">
        <v>29</v>
      </c>
      <c r="F10" s="19" t="s">
        <v>5</v>
      </c>
      <c r="G10" s="20"/>
    </row>
    <row r="11" ht="166.5" customHeight="1">
      <c r="A11" s="14" t="s">
        <v>30</v>
      </c>
      <c r="B11" s="15" t="s">
        <v>77</v>
      </c>
      <c r="C11" s="16" t="s">
        <v>78</v>
      </c>
      <c r="D11" s="46" t="s">
        <v>76</v>
      </c>
      <c r="E11" s="47" t="s">
        <v>29</v>
      </c>
      <c r="F11" s="19" t="s">
        <v>5</v>
      </c>
      <c r="G11" s="22"/>
    </row>
    <row r="12" ht="110.25" customHeight="1">
      <c r="A12" s="14" t="s">
        <v>34</v>
      </c>
      <c r="B12" s="15" t="s">
        <v>79</v>
      </c>
      <c r="C12" s="16" t="s">
        <v>80</v>
      </c>
      <c r="D12" s="23"/>
      <c r="E12" s="18" t="s">
        <v>29</v>
      </c>
      <c r="F12" s="19" t="s">
        <v>5</v>
      </c>
      <c r="G12" s="22"/>
    </row>
    <row r="13" ht="81.75" customHeight="1">
      <c r="A13" s="14" t="s">
        <v>37</v>
      </c>
      <c r="B13" s="15" t="s">
        <v>81</v>
      </c>
      <c r="C13" s="48" t="s">
        <v>82</v>
      </c>
      <c r="D13" s="32"/>
      <c r="E13" s="25" t="s">
        <v>29</v>
      </c>
      <c r="F13" s="19" t="s">
        <v>5</v>
      </c>
      <c r="G13" s="22"/>
    </row>
    <row r="14" ht="80.25" customHeight="1">
      <c r="A14" s="14" t="s">
        <v>40</v>
      </c>
      <c r="B14" s="15" t="s">
        <v>83</v>
      </c>
      <c r="C14" s="16" t="s">
        <v>84</v>
      </c>
      <c r="D14" s="28"/>
      <c r="E14" s="25" t="s">
        <v>29</v>
      </c>
      <c r="F14" s="19" t="s">
        <v>5</v>
      </c>
      <c r="G14" s="22"/>
    </row>
    <row r="15" ht="87.75" customHeight="1">
      <c r="A15" s="14" t="s">
        <v>41</v>
      </c>
      <c r="B15" s="49" t="s">
        <v>85</v>
      </c>
      <c r="C15" s="16" t="s">
        <v>86</v>
      </c>
      <c r="D15" s="24"/>
      <c r="E15" s="25" t="s">
        <v>29</v>
      </c>
      <c r="F15" s="19" t="s">
        <v>5</v>
      </c>
      <c r="G15" s="22"/>
    </row>
    <row r="16" ht="84.75" customHeight="1">
      <c r="A16" s="14" t="s">
        <v>42</v>
      </c>
      <c r="B16" s="50" t="s">
        <v>87</v>
      </c>
      <c r="C16" s="16" t="s">
        <v>88</v>
      </c>
      <c r="D16" s="32"/>
      <c r="E16" s="25" t="s">
        <v>29</v>
      </c>
      <c r="F16" s="19" t="s">
        <v>5</v>
      </c>
      <c r="G16" s="22"/>
    </row>
    <row r="17" ht="82.5" customHeight="1">
      <c r="A17" s="14" t="s">
        <v>43</v>
      </c>
      <c r="B17" s="15" t="s">
        <v>89</v>
      </c>
      <c r="C17" s="16" t="s">
        <v>90</v>
      </c>
      <c r="D17" s="33"/>
      <c r="E17" s="25" t="s">
        <v>29</v>
      </c>
      <c r="F17" s="19" t="s">
        <v>5</v>
      </c>
      <c r="G17" s="22"/>
    </row>
    <row r="18" ht="88.5" customHeight="1">
      <c r="A18" s="14" t="s">
        <v>44</v>
      </c>
      <c r="B18" s="15" t="s">
        <v>91</v>
      </c>
      <c r="C18" s="17" t="s">
        <v>92</v>
      </c>
      <c r="D18" s="33"/>
      <c r="E18" s="25" t="s">
        <v>29</v>
      </c>
      <c r="F18" s="19" t="s">
        <v>5</v>
      </c>
      <c r="G18" s="34"/>
    </row>
    <row r="19" ht="77.25" customHeight="1">
      <c r="A19" s="14" t="s">
        <v>45</v>
      </c>
      <c r="B19" s="15" t="s">
        <v>93</v>
      </c>
      <c r="C19" s="51" t="s">
        <v>94</v>
      </c>
      <c r="D19" s="33"/>
      <c r="E19" s="18" t="s">
        <v>29</v>
      </c>
      <c r="F19" s="19" t="s">
        <v>5</v>
      </c>
      <c r="G19" s="52"/>
    </row>
    <row r="20" ht="80.25" customHeight="1">
      <c r="A20" s="14" t="s">
        <v>46</v>
      </c>
      <c r="B20" s="15" t="s">
        <v>95</v>
      </c>
      <c r="C20" s="16" t="s">
        <v>96</v>
      </c>
      <c r="D20" s="36"/>
      <c r="E20" s="18" t="s">
        <v>29</v>
      </c>
      <c r="F20" s="19" t="s">
        <v>5</v>
      </c>
      <c r="G20" s="37"/>
    </row>
    <row r="21" ht="61.5" customHeight="1">
      <c r="A21" s="14" t="s">
        <v>47</v>
      </c>
      <c r="B21" s="50" t="s">
        <v>97</v>
      </c>
      <c r="C21" s="51" t="s">
        <v>98</v>
      </c>
      <c r="D21" s="33"/>
      <c r="E21" s="18" t="s">
        <v>99</v>
      </c>
      <c r="F21" s="19" t="s">
        <v>5</v>
      </c>
      <c r="G21" s="22"/>
    </row>
    <row r="22" ht="78.75" customHeight="1">
      <c r="A22" s="14" t="s">
        <v>48</v>
      </c>
      <c r="B22" s="15" t="s">
        <v>100</v>
      </c>
      <c r="C22" s="16" t="s">
        <v>101</v>
      </c>
      <c r="D22" s="39"/>
      <c r="E22" s="18" t="s">
        <v>102</v>
      </c>
      <c r="F22" s="19" t="s">
        <v>5</v>
      </c>
      <c r="G22" s="22"/>
    </row>
    <row r="23" ht="70.5" customHeight="1">
      <c r="A23" s="14" t="s">
        <v>49</v>
      </c>
      <c r="B23" s="15" t="s">
        <v>103</v>
      </c>
      <c r="C23" s="16" t="s">
        <v>104</v>
      </c>
      <c r="D23" s="39"/>
      <c r="E23" s="18" t="s">
        <v>105</v>
      </c>
      <c r="F23" s="19" t="s">
        <v>5</v>
      </c>
      <c r="G23" s="22"/>
    </row>
    <row r="24" ht="129.0" customHeight="1">
      <c r="A24" s="14" t="s">
        <v>50</v>
      </c>
      <c r="B24" s="15" t="s">
        <v>106</v>
      </c>
      <c r="C24" s="16" t="s">
        <v>107</v>
      </c>
      <c r="D24" s="33"/>
      <c r="E24" s="18" t="s">
        <v>105</v>
      </c>
      <c r="F24" s="19" t="s">
        <v>5</v>
      </c>
      <c r="G24" s="22"/>
    </row>
    <row r="25">
      <c r="A25" s="14" t="s">
        <v>51</v>
      </c>
      <c r="B25" s="40"/>
      <c r="C25" s="41"/>
      <c r="D25" s="33"/>
      <c r="E25" s="22"/>
      <c r="F25" s="42" t="s">
        <v>2</v>
      </c>
      <c r="G25" s="22"/>
    </row>
    <row r="26">
      <c r="A26" s="14" t="s">
        <v>52</v>
      </c>
      <c r="B26" s="40"/>
      <c r="C26" s="41"/>
      <c r="D26" s="33"/>
      <c r="E26" s="22"/>
      <c r="F26" s="42" t="s">
        <v>2</v>
      </c>
      <c r="G26" s="22"/>
    </row>
    <row r="27">
      <c r="A27" s="14" t="s">
        <v>53</v>
      </c>
      <c r="B27" s="40"/>
      <c r="C27" s="41"/>
      <c r="D27" s="33"/>
      <c r="E27" s="22"/>
      <c r="F27" s="42" t="s">
        <v>2</v>
      </c>
      <c r="G27" s="22"/>
    </row>
    <row r="28">
      <c r="A28" s="14" t="s">
        <v>54</v>
      </c>
      <c r="B28" s="40"/>
      <c r="C28" s="41"/>
      <c r="D28" s="33"/>
      <c r="E28" s="22"/>
      <c r="F28" s="42" t="s">
        <v>2</v>
      </c>
      <c r="G28" s="22"/>
    </row>
    <row r="29">
      <c r="A29" s="14" t="s">
        <v>55</v>
      </c>
      <c r="B29" s="40"/>
      <c r="C29" s="41"/>
      <c r="D29" s="33"/>
      <c r="E29" s="22"/>
      <c r="F29" s="42" t="s">
        <v>2</v>
      </c>
      <c r="G29" s="22"/>
    </row>
    <row r="30">
      <c r="A30" s="14" t="s">
        <v>56</v>
      </c>
      <c r="B30" s="40"/>
      <c r="C30" s="41"/>
      <c r="D30" s="33"/>
      <c r="E30" s="22"/>
      <c r="F30" s="42" t="s">
        <v>2</v>
      </c>
      <c r="G30" s="22"/>
    </row>
    <row r="31">
      <c r="A31" s="14" t="s">
        <v>57</v>
      </c>
      <c r="B31" s="40"/>
      <c r="C31" s="41"/>
      <c r="D31" s="33"/>
      <c r="E31" s="22"/>
      <c r="F31" s="42" t="s">
        <v>2</v>
      </c>
      <c r="G31" s="22"/>
    </row>
    <row r="32">
      <c r="A32" s="14" t="s">
        <v>58</v>
      </c>
      <c r="B32" s="40"/>
      <c r="C32" s="41"/>
      <c r="D32" s="33"/>
      <c r="E32" s="22"/>
      <c r="F32" s="42" t="s">
        <v>2</v>
      </c>
      <c r="G32" s="22"/>
    </row>
    <row r="33">
      <c r="A33" s="14" t="s">
        <v>59</v>
      </c>
      <c r="B33" s="40"/>
      <c r="C33" s="41"/>
      <c r="D33" s="33"/>
      <c r="E33" s="22"/>
      <c r="F33" s="42" t="s">
        <v>2</v>
      </c>
      <c r="G33" s="22"/>
    </row>
    <row r="34">
      <c r="A34" s="14" t="s">
        <v>60</v>
      </c>
      <c r="B34" s="40"/>
      <c r="C34" s="41"/>
      <c r="D34" s="33"/>
      <c r="E34" s="22"/>
      <c r="F34" s="42" t="s">
        <v>2</v>
      </c>
      <c r="G34" s="22"/>
    </row>
    <row r="35">
      <c r="A35" s="14" t="s">
        <v>61</v>
      </c>
      <c r="B35" s="40"/>
      <c r="C35" s="41"/>
      <c r="D35" s="33"/>
      <c r="E35" s="22"/>
      <c r="F35" s="42" t="s">
        <v>2</v>
      </c>
      <c r="G35" s="22"/>
    </row>
    <row r="36">
      <c r="A36" s="14" t="s">
        <v>62</v>
      </c>
      <c r="B36" s="40"/>
      <c r="C36" s="41"/>
      <c r="D36" s="33"/>
      <c r="E36" s="22"/>
      <c r="F36" s="42" t="s">
        <v>2</v>
      </c>
      <c r="G36" s="22"/>
    </row>
    <row r="37">
      <c r="A37" s="14" t="s">
        <v>63</v>
      </c>
      <c r="B37" s="40"/>
      <c r="C37" s="41"/>
      <c r="D37" s="33"/>
      <c r="E37" s="22"/>
      <c r="F37" s="42" t="s">
        <v>2</v>
      </c>
      <c r="G37" s="22"/>
    </row>
    <row r="38">
      <c r="A38" s="14" t="s">
        <v>64</v>
      </c>
      <c r="B38" s="40"/>
      <c r="C38" s="41"/>
      <c r="D38" s="33"/>
      <c r="E38" s="22"/>
      <c r="F38" s="42" t="s">
        <v>2</v>
      </c>
      <c r="G38" s="22"/>
    </row>
    <row r="39">
      <c r="A39" s="14" t="s">
        <v>65</v>
      </c>
      <c r="B39" s="40"/>
      <c r="C39" s="41"/>
      <c r="D39" s="33"/>
      <c r="E39" s="22"/>
      <c r="F39" s="42" t="s">
        <v>2</v>
      </c>
      <c r="G39" s="22"/>
    </row>
    <row r="40">
      <c r="A40" s="14" t="s">
        <v>66</v>
      </c>
      <c r="B40" s="40"/>
      <c r="C40" s="41"/>
      <c r="D40" s="33"/>
      <c r="E40" s="22"/>
      <c r="F40" s="42" t="s">
        <v>2</v>
      </c>
      <c r="G40" s="22"/>
    </row>
    <row r="41">
      <c r="A41" s="14" t="s">
        <v>67</v>
      </c>
      <c r="B41" s="40"/>
      <c r="C41" s="41"/>
      <c r="D41" s="33"/>
      <c r="E41" s="22"/>
      <c r="F41" s="42" t="s">
        <v>2</v>
      </c>
      <c r="G41" s="22"/>
    </row>
    <row r="42">
      <c r="A42" s="14" t="s">
        <v>68</v>
      </c>
      <c r="B42" s="40"/>
      <c r="C42" s="41"/>
      <c r="D42" s="43"/>
      <c r="E42" s="22"/>
      <c r="F42" s="14" t="s">
        <v>2</v>
      </c>
      <c r="G42" s="22"/>
    </row>
    <row r="43">
      <c r="A43" s="14" t="s">
        <v>69</v>
      </c>
      <c r="B43" s="40"/>
      <c r="C43" s="41"/>
      <c r="D43" s="33"/>
      <c r="E43" s="22"/>
      <c r="F43" s="42" t="s">
        <v>2</v>
      </c>
      <c r="G43" s="22"/>
    </row>
    <row r="44">
      <c r="A44" s="14" t="s">
        <v>70</v>
      </c>
      <c r="B44" s="40"/>
      <c r="C44" s="41"/>
      <c r="D44" s="33"/>
      <c r="E44" s="22"/>
      <c r="F44" s="42" t="s">
        <v>2</v>
      </c>
      <c r="G44" s="22"/>
    </row>
    <row r="45">
      <c r="A45" s="14" t="s">
        <v>71</v>
      </c>
      <c r="B45" s="40"/>
      <c r="C45" s="41"/>
      <c r="D45" s="44"/>
      <c r="E45" s="22"/>
      <c r="F45" s="42" t="s">
        <v>2</v>
      </c>
      <c r="G45" s="22"/>
    </row>
    <row r="46">
      <c r="A46" s="14" t="s">
        <v>72</v>
      </c>
      <c r="B46" s="40"/>
      <c r="C46" s="41"/>
      <c r="D46" s="33"/>
      <c r="E46" s="22"/>
      <c r="F46" s="42" t="s">
        <v>2</v>
      </c>
      <c r="G46" s="22"/>
    </row>
    <row r="47">
      <c r="A47" s="14" t="s">
        <v>73</v>
      </c>
      <c r="B47" s="40"/>
      <c r="C47" s="41"/>
      <c r="D47" s="33"/>
      <c r="E47" s="22"/>
      <c r="F47" s="42" t="s">
        <v>2</v>
      </c>
      <c r="G47" s="22"/>
    </row>
    <row r="48">
      <c r="A48" s="14" t="s">
        <v>74</v>
      </c>
      <c r="B48" s="40"/>
      <c r="C48" s="41"/>
      <c r="D48" s="33"/>
      <c r="E48" s="22"/>
      <c r="F48" s="42" t="s">
        <v>2</v>
      </c>
      <c r="G48" s="22"/>
    </row>
    <row r="49">
      <c r="A49" s="14" t="s">
        <v>75</v>
      </c>
      <c r="B49" s="40"/>
      <c r="C49" s="41"/>
      <c r="D49" s="33"/>
      <c r="E49" s="22"/>
      <c r="F49" s="42" t="s">
        <v>2</v>
      </c>
      <c r="G49" s="22"/>
    </row>
    <row r="50">
      <c r="A50" s="45"/>
      <c r="B50" s="40"/>
      <c r="C50" s="41"/>
      <c r="D50" s="33"/>
      <c r="E50" s="22"/>
      <c r="F50" s="42" t="s">
        <v>2</v>
      </c>
      <c r="G50" s="22"/>
    </row>
    <row r="51">
      <c r="A51" s="45"/>
      <c r="B51" s="26"/>
      <c r="C51" s="41"/>
      <c r="D51" s="33"/>
      <c r="E51" s="22"/>
      <c r="F51" s="42" t="s">
        <v>2</v>
      </c>
      <c r="G51" s="2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0"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4" t="s">
        <v>2</v>
      </c>
    </row>
    <row r="2">
      <c r="A2" s="5" t="s">
        <v>3</v>
      </c>
      <c r="B2" s="6"/>
      <c r="C2" s="7" t="s">
        <v>4</v>
      </c>
      <c r="D2" s="8">
        <f>COUNTIF(F:F,"Pass")</f>
        <v>6</v>
      </c>
      <c r="J2" s="4" t="s">
        <v>5</v>
      </c>
    </row>
    <row r="3">
      <c r="A3" s="5" t="s">
        <v>6</v>
      </c>
      <c r="B3" s="6" t="s">
        <v>7</v>
      </c>
      <c r="C3" s="7" t="s">
        <v>8</v>
      </c>
      <c r="D3" s="8">
        <f>COUNTIF(F:F,"Fail")</f>
        <v>1</v>
      </c>
      <c r="J3" s="4" t="s">
        <v>9</v>
      </c>
    </row>
    <row r="4">
      <c r="A4" s="5"/>
      <c r="B4" s="6"/>
      <c r="C4" s="7" t="s">
        <v>10</v>
      </c>
      <c r="D4" s="8">
        <f t="array" ref="D4">SUM(COUNTIFS(F:F,{"Not Applicable","Not Relevant","Blocked"}))</f>
        <v>0</v>
      </c>
      <c r="F4" s="9"/>
      <c r="J4" s="4" t="s">
        <v>11</v>
      </c>
    </row>
    <row r="5">
      <c r="A5" s="5" t="s">
        <v>12</v>
      </c>
      <c r="B5" s="10" t="s">
        <v>13</v>
      </c>
      <c r="C5" s="7" t="s">
        <v>14</v>
      </c>
      <c r="D5" s="8">
        <f>COUNTIF(F:F,"Not Started")</f>
        <v>35</v>
      </c>
      <c r="F5" s="2"/>
      <c r="J5" s="4" t="s">
        <v>15</v>
      </c>
    </row>
    <row r="6">
      <c r="A6" s="2"/>
      <c r="B6" s="2"/>
      <c r="F6" s="2"/>
      <c r="J6" s="4" t="s">
        <v>16</v>
      </c>
    </row>
    <row r="7">
      <c r="A7" s="2"/>
      <c r="B7" s="2"/>
      <c r="F7" s="2"/>
    </row>
    <row r="8">
      <c r="B8" s="11" t="s">
        <v>17</v>
      </c>
      <c r="F8" s="2"/>
    </row>
    <row r="9">
      <c r="A9" s="12" t="s">
        <v>18</v>
      </c>
      <c r="B9" s="12" t="s">
        <v>19</v>
      </c>
      <c r="C9" s="13" t="s">
        <v>20</v>
      </c>
      <c r="D9" s="13" t="s">
        <v>21</v>
      </c>
      <c r="E9" s="13" t="s">
        <v>22</v>
      </c>
      <c r="F9" s="12" t="s">
        <v>23</v>
      </c>
      <c r="G9" s="13" t="s">
        <v>24</v>
      </c>
    </row>
    <row r="10" ht="189.75" customHeight="1">
      <c r="A10" s="14" t="s">
        <v>25</v>
      </c>
      <c r="B10" s="15" t="s">
        <v>108</v>
      </c>
      <c r="C10" s="16" t="s">
        <v>32</v>
      </c>
      <c r="D10" s="21" t="s">
        <v>33</v>
      </c>
      <c r="E10" s="18" t="s">
        <v>29</v>
      </c>
      <c r="F10" s="19" t="s">
        <v>5</v>
      </c>
      <c r="G10" s="20"/>
    </row>
    <row r="11" ht="60.0" customHeight="1">
      <c r="A11" s="14" t="s">
        <v>30</v>
      </c>
      <c r="B11" s="15" t="s">
        <v>38</v>
      </c>
      <c r="C11" s="16" t="s">
        <v>39</v>
      </c>
      <c r="D11" s="24"/>
      <c r="E11" s="18" t="s">
        <v>29</v>
      </c>
      <c r="F11" s="19" t="s">
        <v>5</v>
      </c>
      <c r="G11" s="22"/>
    </row>
    <row r="12" ht="57.0" customHeight="1">
      <c r="A12" s="14" t="s">
        <v>34</v>
      </c>
      <c r="B12" s="15" t="s">
        <v>109</v>
      </c>
      <c r="C12" s="16" t="s">
        <v>110</v>
      </c>
      <c r="D12" s="23"/>
      <c r="E12" s="18" t="s">
        <v>29</v>
      </c>
      <c r="F12" s="19" t="s">
        <v>5</v>
      </c>
      <c r="G12" s="22"/>
    </row>
    <row r="13" ht="81.75" customHeight="1">
      <c r="A13" s="14" t="s">
        <v>37</v>
      </c>
      <c r="B13" s="15" t="s">
        <v>111</v>
      </c>
      <c r="C13" s="48" t="s">
        <v>112</v>
      </c>
      <c r="D13" s="32"/>
      <c r="E13" s="18" t="s">
        <v>29</v>
      </c>
      <c r="F13" s="19" t="s">
        <v>5</v>
      </c>
      <c r="G13" s="22"/>
    </row>
    <row r="14" ht="89.25" customHeight="1">
      <c r="A14" s="14" t="s">
        <v>40</v>
      </c>
      <c r="B14" s="15" t="s">
        <v>113</v>
      </c>
      <c r="C14" s="16" t="s">
        <v>114</v>
      </c>
      <c r="D14" s="28"/>
      <c r="E14" s="25" t="s">
        <v>115</v>
      </c>
      <c r="F14" s="19" t="s">
        <v>9</v>
      </c>
      <c r="G14" s="22"/>
    </row>
    <row r="15" ht="105.0" customHeight="1">
      <c r="A15" s="14" t="s">
        <v>41</v>
      </c>
      <c r="B15" s="53" t="s">
        <v>116</v>
      </c>
      <c r="C15" s="16" t="s">
        <v>117</v>
      </c>
      <c r="D15" s="24"/>
      <c r="E15" s="25" t="s">
        <v>102</v>
      </c>
      <c r="F15" s="19" t="s">
        <v>5</v>
      </c>
      <c r="G15" s="22"/>
    </row>
    <row r="16" ht="147.75" customHeight="1">
      <c r="A16" s="14" t="s">
        <v>42</v>
      </c>
      <c r="B16" s="15" t="s">
        <v>118</v>
      </c>
      <c r="C16" s="48" t="s">
        <v>119</v>
      </c>
      <c r="D16" s="54" t="s">
        <v>120</v>
      </c>
      <c r="E16" s="25" t="s">
        <v>29</v>
      </c>
      <c r="F16" s="19" t="s">
        <v>5</v>
      </c>
      <c r="G16" s="22"/>
    </row>
    <row r="17" ht="82.5" customHeight="1">
      <c r="A17" s="14" t="s">
        <v>43</v>
      </c>
      <c r="B17" s="26"/>
      <c r="C17" s="27"/>
      <c r="D17" s="33"/>
      <c r="E17" s="29"/>
      <c r="F17" s="19" t="s">
        <v>2</v>
      </c>
      <c r="G17" s="22"/>
    </row>
    <row r="18" ht="88.5" customHeight="1">
      <c r="A18" s="14" t="s">
        <v>44</v>
      </c>
      <c r="B18" s="26"/>
      <c r="C18" s="27"/>
      <c r="D18" s="33"/>
      <c r="E18" s="29"/>
      <c r="F18" s="19" t="s">
        <v>2</v>
      </c>
      <c r="G18" s="34"/>
    </row>
    <row r="19" ht="77.25" customHeight="1">
      <c r="A19" s="14" t="s">
        <v>45</v>
      </c>
      <c r="B19" s="26"/>
      <c r="C19" s="35"/>
      <c r="D19" s="33"/>
      <c r="E19" s="20"/>
      <c r="F19" s="19" t="s">
        <v>2</v>
      </c>
    </row>
    <row r="20" ht="80.25" customHeight="1">
      <c r="A20" s="14" t="s">
        <v>46</v>
      </c>
      <c r="B20" s="26"/>
      <c r="C20" s="27"/>
      <c r="D20" s="36"/>
      <c r="E20" s="20"/>
      <c r="F20" s="19" t="s">
        <v>2</v>
      </c>
      <c r="G20" s="37"/>
    </row>
    <row r="21" ht="61.5" customHeight="1">
      <c r="A21" s="14" t="s">
        <v>47</v>
      </c>
      <c r="B21" s="31"/>
      <c r="C21" s="38"/>
      <c r="D21" s="33"/>
      <c r="E21" s="34"/>
      <c r="F21" s="19" t="s">
        <v>2</v>
      </c>
      <c r="G21" s="22"/>
    </row>
    <row r="22" ht="78.75" customHeight="1">
      <c r="A22" s="14" t="s">
        <v>48</v>
      </c>
      <c r="B22" s="26"/>
      <c r="C22" s="27"/>
      <c r="D22" s="39"/>
      <c r="E22" s="34"/>
      <c r="F22" s="19" t="s">
        <v>2</v>
      </c>
      <c r="G22" s="22"/>
    </row>
    <row r="23" ht="70.5" customHeight="1">
      <c r="A23" s="14" t="s">
        <v>49</v>
      </c>
      <c r="B23" s="26"/>
      <c r="C23" s="27"/>
      <c r="D23" s="39"/>
      <c r="E23" s="22"/>
      <c r="F23" s="19" t="s">
        <v>2</v>
      </c>
      <c r="G23" s="22"/>
    </row>
    <row r="24">
      <c r="A24" s="14" t="s">
        <v>50</v>
      </c>
      <c r="B24" s="40"/>
      <c r="C24" s="41"/>
      <c r="D24" s="33"/>
      <c r="E24" s="22"/>
      <c r="F24" s="42" t="s">
        <v>2</v>
      </c>
      <c r="G24" s="22"/>
    </row>
    <row r="25">
      <c r="A25" s="14" t="s">
        <v>51</v>
      </c>
      <c r="B25" s="40"/>
      <c r="C25" s="41"/>
      <c r="D25" s="33"/>
      <c r="E25" s="22"/>
      <c r="F25" s="42" t="s">
        <v>2</v>
      </c>
      <c r="G25" s="22"/>
    </row>
    <row r="26">
      <c r="A26" s="14" t="s">
        <v>52</v>
      </c>
      <c r="B26" s="40"/>
      <c r="C26" s="41"/>
      <c r="D26" s="33"/>
      <c r="E26" s="22"/>
      <c r="F26" s="42" t="s">
        <v>2</v>
      </c>
      <c r="G26" s="22"/>
    </row>
    <row r="27">
      <c r="A27" s="14" t="s">
        <v>53</v>
      </c>
      <c r="B27" s="40"/>
      <c r="C27" s="41"/>
      <c r="D27" s="33"/>
      <c r="E27" s="22"/>
      <c r="F27" s="42" t="s">
        <v>2</v>
      </c>
      <c r="G27" s="22"/>
    </row>
    <row r="28">
      <c r="A28" s="14" t="s">
        <v>54</v>
      </c>
      <c r="B28" s="40"/>
      <c r="C28" s="41"/>
      <c r="D28" s="33"/>
      <c r="E28" s="22"/>
      <c r="F28" s="42" t="s">
        <v>2</v>
      </c>
      <c r="G28" s="22"/>
    </row>
    <row r="29">
      <c r="A29" s="14" t="s">
        <v>55</v>
      </c>
      <c r="B29" s="40"/>
      <c r="C29" s="41"/>
      <c r="D29" s="33"/>
      <c r="E29" s="22"/>
      <c r="F29" s="42" t="s">
        <v>2</v>
      </c>
      <c r="G29" s="22"/>
    </row>
    <row r="30">
      <c r="A30" s="14" t="s">
        <v>56</v>
      </c>
      <c r="B30" s="40"/>
      <c r="C30" s="41"/>
      <c r="D30" s="33"/>
      <c r="E30" s="22"/>
      <c r="F30" s="42" t="s">
        <v>2</v>
      </c>
      <c r="G30" s="22"/>
    </row>
    <row r="31">
      <c r="A31" s="14" t="s">
        <v>57</v>
      </c>
      <c r="B31" s="40"/>
      <c r="C31" s="41"/>
      <c r="D31" s="33"/>
      <c r="E31" s="22"/>
      <c r="F31" s="42" t="s">
        <v>2</v>
      </c>
      <c r="G31" s="22"/>
    </row>
    <row r="32">
      <c r="A32" s="14" t="s">
        <v>58</v>
      </c>
      <c r="B32" s="40"/>
      <c r="C32" s="41"/>
      <c r="D32" s="33"/>
      <c r="E32" s="22"/>
      <c r="F32" s="42" t="s">
        <v>2</v>
      </c>
      <c r="G32" s="22"/>
    </row>
    <row r="33">
      <c r="A33" s="14" t="s">
        <v>59</v>
      </c>
      <c r="B33" s="40"/>
      <c r="C33" s="41"/>
      <c r="D33" s="33"/>
      <c r="E33" s="22"/>
      <c r="F33" s="42" t="s">
        <v>2</v>
      </c>
      <c r="G33" s="22"/>
    </row>
    <row r="34">
      <c r="A34" s="14" t="s">
        <v>60</v>
      </c>
      <c r="B34" s="40"/>
      <c r="C34" s="41"/>
      <c r="D34" s="33"/>
      <c r="E34" s="22"/>
      <c r="F34" s="42" t="s">
        <v>2</v>
      </c>
      <c r="G34" s="22"/>
    </row>
    <row r="35">
      <c r="A35" s="14" t="s">
        <v>61</v>
      </c>
      <c r="B35" s="40"/>
      <c r="C35" s="41"/>
      <c r="D35" s="33"/>
      <c r="E35" s="22"/>
      <c r="F35" s="42" t="s">
        <v>2</v>
      </c>
      <c r="G35" s="22"/>
    </row>
    <row r="36">
      <c r="A36" s="14" t="s">
        <v>62</v>
      </c>
      <c r="B36" s="40"/>
      <c r="C36" s="41"/>
      <c r="D36" s="33"/>
      <c r="E36" s="22"/>
      <c r="F36" s="42" t="s">
        <v>2</v>
      </c>
      <c r="G36" s="22"/>
    </row>
    <row r="37">
      <c r="A37" s="14" t="s">
        <v>63</v>
      </c>
      <c r="B37" s="40"/>
      <c r="C37" s="41"/>
      <c r="D37" s="33"/>
      <c r="E37" s="22"/>
      <c r="F37" s="42" t="s">
        <v>2</v>
      </c>
      <c r="G37" s="22"/>
    </row>
    <row r="38">
      <c r="A38" s="14" t="s">
        <v>64</v>
      </c>
      <c r="B38" s="40"/>
      <c r="C38" s="41"/>
      <c r="D38" s="33"/>
      <c r="E38" s="22"/>
      <c r="F38" s="42" t="s">
        <v>2</v>
      </c>
      <c r="G38" s="22"/>
    </row>
    <row r="39">
      <c r="A39" s="14" t="s">
        <v>65</v>
      </c>
      <c r="B39" s="40"/>
      <c r="C39" s="41"/>
      <c r="D39" s="33"/>
      <c r="E39" s="22"/>
      <c r="F39" s="42" t="s">
        <v>2</v>
      </c>
      <c r="G39" s="22"/>
    </row>
    <row r="40">
      <c r="A40" s="14" t="s">
        <v>66</v>
      </c>
      <c r="B40" s="40"/>
      <c r="C40" s="41"/>
      <c r="D40" s="33"/>
      <c r="E40" s="22"/>
      <c r="F40" s="42" t="s">
        <v>2</v>
      </c>
      <c r="G40" s="22"/>
    </row>
    <row r="41">
      <c r="A41" s="14" t="s">
        <v>67</v>
      </c>
      <c r="B41" s="40"/>
      <c r="C41" s="41"/>
      <c r="D41" s="33"/>
      <c r="E41" s="22"/>
      <c r="F41" s="42" t="s">
        <v>2</v>
      </c>
      <c r="G41" s="22"/>
    </row>
    <row r="42">
      <c r="A42" s="14" t="s">
        <v>68</v>
      </c>
      <c r="B42" s="40"/>
      <c r="C42" s="41"/>
      <c r="D42" s="43"/>
      <c r="E42" s="22"/>
      <c r="F42" s="14" t="s">
        <v>2</v>
      </c>
      <c r="G42" s="22"/>
    </row>
    <row r="43">
      <c r="A43" s="14" t="s">
        <v>69</v>
      </c>
      <c r="B43" s="40"/>
      <c r="C43" s="41"/>
      <c r="D43" s="33"/>
      <c r="E43" s="22"/>
      <c r="F43" s="42" t="s">
        <v>2</v>
      </c>
      <c r="G43" s="22"/>
    </row>
    <row r="44">
      <c r="A44" s="14" t="s">
        <v>70</v>
      </c>
      <c r="B44" s="40"/>
      <c r="C44" s="41"/>
      <c r="D44" s="33"/>
      <c r="E44" s="22"/>
      <c r="F44" s="42" t="s">
        <v>2</v>
      </c>
      <c r="G44" s="22"/>
    </row>
    <row r="45">
      <c r="A45" s="14" t="s">
        <v>71</v>
      </c>
      <c r="B45" s="40"/>
      <c r="C45" s="41"/>
      <c r="D45" s="44"/>
      <c r="E45" s="22"/>
      <c r="F45" s="42" t="s">
        <v>2</v>
      </c>
      <c r="G45" s="22"/>
    </row>
    <row r="46">
      <c r="A46" s="14" t="s">
        <v>72</v>
      </c>
      <c r="B46" s="40"/>
      <c r="C46" s="41"/>
      <c r="D46" s="33"/>
      <c r="E46" s="22"/>
      <c r="F46" s="42" t="s">
        <v>2</v>
      </c>
      <c r="G46" s="22"/>
    </row>
    <row r="47">
      <c r="A47" s="14" t="s">
        <v>73</v>
      </c>
      <c r="B47" s="40"/>
      <c r="C47" s="41"/>
      <c r="D47" s="33"/>
      <c r="E47" s="22"/>
      <c r="F47" s="42" t="s">
        <v>2</v>
      </c>
      <c r="G47" s="22"/>
    </row>
    <row r="48">
      <c r="A48" s="14" t="s">
        <v>74</v>
      </c>
      <c r="B48" s="40"/>
      <c r="C48" s="41"/>
      <c r="D48" s="33"/>
      <c r="E48" s="22"/>
      <c r="F48" s="42" t="s">
        <v>2</v>
      </c>
      <c r="G48" s="22"/>
    </row>
    <row r="49">
      <c r="A49" s="14" t="s">
        <v>75</v>
      </c>
      <c r="B49" s="40"/>
      <c r="C49" s="41"/>
      <c r="D49" s="33"/>
      <c r="E49" s="22"/>
      <c r="F49" s="42" t="s">
        <v>2</v>
      </c>
      <c r="G49" s="22"/>
    </row>
    <row r="50">
      <c r="A50" s="45"/>
      <c r="B50" s="40"/>
      <c r="C50" s="41"/>
      <c r="D50" s="33"/>
      <c r="E50" s="22"/>
      <c r="F50" s="42" t="s">
        <v>2</v>
      </c>
      <c r="G50" s="22"/>
    </row>
    <row r="51">
      <c r="A51" s="45"/>
      <c r="B51" s="26"/>
      <c r="C51" s="41"/>
      <c r="D51" s="33"/>
      <c r="E51" s="22"/>
      <c r="F51" s="42" t="s">
        <v>2</v>
      </c>
      <c r="G51" s="2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0"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4" t="s">
        <v>2</v>
      </c>
    </row>
    <row r="2">
      <c r="A2" s="5" t="s">
        <v>3</v>
      </c>
      <c r="B2" s="6"/>
      <c r="C2" s="7" t="s">
        <v>4</v>
      </c>
      <c r="D2" s="8">
        <f>COUNTIF(F:F,"Pass")</f>
        <v>5</v>
      </c>
      <c r="J2" s="4" t="s">
        <v>5</v>
      </c>
    </row>
    <row r="3">
      <c r="A3" s="5" t="s">
        <v>6</v>
      </c>
      <c r="B3" s="6" t="s">
        <v>7</v>
      </c>
      <c r="C3" s="7" t="s">
        <v>8</v>
      </c>
      <c r="D3" s="8">
        <f>COUNTIF(F:F,"Fail")</f>
        <v>0</v>
      </c>
      <c r="J3" s="4" t="s">
        <v>9</v>
      </c>
    </row>
    <row r="4">
      <c r="A4" s="5"/>
      <c r="B4" s="6"/>
      <c r="C4" s="7" t="s">
        <v>10</v>
      </c>
      <c r="D4" s="8">
        <f t="array" ref="D4">SUM(COUNTIFS(F:F,{"Not Applicable","Not Relevant","Blocked"}))</f>
        <v>0</v>
      </c>
      <c r="F4" s="9"/>
      <c r="J4" s="4" t="s">
        <v>11</v>
      </c>
    </row>
    <row r="5">
      <c r="A5" s="5" t="s">
        <v>12</v>
      </c>
      <c r="B5" s="10" t="s">
        <v>13</v>
      </c>
      <c r="C5" s="7" t="s">
        <v>14</v>
      </c>
      <c r="D5" s="8">
        <f>COUNTIF(F:F,"Not Started")</f>
        <v>37</v>
      </c>
      <c r="F5" s="2"/>
      <c r="J5" s="4" t="s">
        <v>15</v>
      </c>
    </row>
    <row r="6">
      <c r="A6" s="2"/>
      <c r="B6" s="2"/>
      <c r="F6" s="2"/>
      <c r="J6" s="4" t="s">
        <v>16</v>
      </c>
    </row>
    <row r="7">
      <c r="A7" s="2"/>
      <c r="B7" s="2"/>
      <c r="F7" s="2"/>
    </row>
    <row r="8">
      <c r="B8" s="11" t="s">
        <v>17</v>
      </c>
      <c r="F8" s="2"/>
    </row>
    <row r="9">
      <c r="A9" s="12" t="s">
        <v>18</v>
      </c>
      <c r="B9" s="12" t="s">
        <v>19</v>
      </c>
      <c r="C9" s="13" t="s">
        <v>20</v>
      </c>
      <c r="D9" s="13" t="s">
        <v>21</v>
      </c>
      <c r="E9" s="13" t="s">
        <v>22</v>
      </c>
      <c r="F9" s="12" t="s">
        <v>23</v>
      </c>
      <c r="G9" s="13" t="s">
        <v>24</v>
      </c>
    </row>
    <row r="10" ht="81.75" customHeight="1">
      <c r="A10" s="14" t="s">
        <v>25</v>
      </c>
      <c r="B10" s="15" t="s">
        <v>35</v>
      </c>
      <c r="C10" s="16" t="s">
        <v>36</v>
      </c>
      <c r="D10" s="23"/>
      <c r="E10" s="18" t="s">
        <v>29</v>
      </c>
      <c r="F10" s="19" t="s">
        <v>5</v>
      </c>
      <c r="G10" s="20"/>
    </row>
    <row r="11" ht="102.75" customHeight="1">
      <c r="A11" s="14" t="s">
        <v>30</v>
      </c>
      <c r="B11" s="15" t="s">
        <v>121</v>
      </c>
      <c r="C11" s="16" t="s">
        <v>122</v>
      </c>
      <c r="D11" s="24"/>
      <c r="E11" s="18" t="s">
        <v>29</v>
      </c>
      <c r="F11" s="19" t="s">
        <v>5</v>
      </c>
      <c r="G11" s="22"/>
    </row>
    <row r="12" ht="127.5" customHeight="1">
      <c r="A12" s="14" t="s">
        <v>34</v>
      </c>
      <c r="B12" s="15" t="s">
        <v>123</v>
      </c>
      <c r="C12" s="16" t="s">
        <v>124</v>
      </c>
      <c r="D12" s="55" t="s">
        <v>125</v>
      </c>
      <c r="E12" s="18" t="s">
        <v>29</v>
      </c>
      <c r="F12" s="19" t="s">
        <v>5</v>
      </c>
      <c r="G12" s="22"/>
    </row>
    <row r="13" ht="143.25" customHeight="1">
      <c r="A13" s="14" t="s">
        <v>37</v>
      </c>
      <c r="B13" s="15" t="s">
        <v>126</v>
      </c>
      <c r="C13" s="48" t="s">
        <v>127</v>
      </c>
      <c r="D13" s="56" t="s">
        <v>125</v>
      </c>
      <c r="E13" s="25" t="s">
        <v>29</v>
      </c>
      <c r="F13" s="19" t="s">
        <v>5</v>
      </c>
      <c r="G13" s="22"/>
    </row>
    <row r="14" ht="72.0" customHeight="1">
      <c r="A14" s="14" t="s">
        <v>40</v>
      </c>
      <c r="B14" s="15" t="s">
        <v>128</v>
      </c>
      <c r="C14" s="16" t="s">
        <v>129</v>
      </c>
      <c r="D14" s="28"/>
      <c r="E14" s="57" t="s">
        <v>130</v>
      </c>
      <c r="F14" s="19" t="s">
        <v>5</v>
      </c>
      <c r="G14" s="22"/>
    </row>
    <row r="15" ht="66.0" customHeight="1">
      <c r="A15" s="14" t="s">
        <v>41</v>
      </c>
      <c r="B15" s="30"/>
      <c r="C15" s="27"/>
      <c r="D15" s="24"/>
      <c r="E15" s="29"/>
      <c r="F15" s="19" t="s">
        <v>2</v>
      </c>
      <c r="G15" s="22"/>
    </row>
    <row r="16" ht="52.5" customHeight="1">
      <c r="A16" s="14" t="s">
        <v>42</v>
      </c>
      <c r="B16" s="31"/>
      <c r="C16" s="27"/>
      <c r="D16" s="32"/>
      <c r="E16" s="29"/>
      <c r="F16" s="19" t="s">
        <v>2</v>
      </c>
      <c r="G16" s="22"/>
    </row>
    <row r="17" ht="82.5" customHeight="1">
      <c r="A17" s="14" t="s">
        <v>43</v>
      </c>
      <c r="B17" s="26"/>
      <c r="C17" s="27"/>
      <c r="D17" s="33"/>
      <c r="E17" s="29"/>
      <c r="F17" s="19" t="s">
        <v>2</v>
      </c>
      <c r="G17" s="22"/>
    </row>
    <row r="18" ht="88.5" customHeight="1">
      <c r="A18" s="14" t="s">
        <v>44</v>
      </c>
      <c r="B18" s="26"/>
      <c r="C18" s="27"/>
      <c r="D18" s="33"/>
      <c r="E18" s="29"/>
      <c r="F18" s="19" t="s">
        <v>2</v>
      </c>
      <c r="G18" s="34"/>
    </row>
    <row r="19" ht="77.25" customHeight="1">
      <c r="A19" s="14" t="s">
        <v>45</v>
      </c>
      <c r="B19" s="26"/>
      <c r="C19" s="35"/>
      <c r="D19" s="33"/>
      <c r="E19" s="20"/>
      <c r="F19" s="19" t="s">
        <v>2</v>
      </c>
    </row>
    <row r="20" ht="80.25" customHeight="1">
      <c r="A20" s="14" t="s">
        <v>46</v>
      </c>
      <c r="B20" s="26"/>
      <c r="C20" s="27"/>
      <c r="D20" s="36"/>
      <c r="E20" s="20"/>
      <c r="F20" s="19" t="s">
        <v>2</v>
      </c>
      <c r="G20" s="37"/>
    </row>
    <row r="21" ht="61.5" customHeight="1">
      <c r="A21" s="14" t="s">
        <v>47</v>
      </c>
      <c r="B21" s="31"/>
      <c r="C21" s="38"/>
      <c r="D21" s="33"/>
      <c r="E21" s="34"/>
      <c r="F21" s="19" t="s">
        <v>2</v>
      </c>
      <c r="G21" s="22"/>
    </row>
    <row r="22" ht="78.75" customHeight="1">
      <c r="A22" s="14" t="s">
        <v>48</v>
      </c>
      <c r="B22" s="26"/>
      <c r="C22" s="27"/>
      <c r="D22" s="39"/>
      <c r="E22" s="34"/>
      <c r="F22" s="19" t="s">
        <v>2</v>
      </c>
      <c r="G22" s="22"/>
    </row>
    <row r="23" ht="70.5" customHeight="1">
      <c r="A23" s="14" t="s">
        <v>49</v>
      </c>
      <c r="B23" s="26"/>
      <c r="C23" s="27"/>
      <c r="D23" s="39"/>
      <c r="E23" s="22"/>
      <c r="F23" s="19" t="s">
        <v>2</v>
      </c>
      <c r="G23" s="22"/>
    </row>
    <row r="24">
      <c r="A24" s="14" t="s">
        <v>50</v>
      </c>
      <c r="B24" s="40"/>
      <c r="C24" s="41"/>
      <c r="D24" s="33"/>
      <c r="E24" s="22"/>
      <c r="F24" s="42" t="s">
        <v>2</v>
      </c>
      <c r="G24" s="22"/>
    </row>
    <row r="25">
      <c r="A25" s="14" t="s">
        <v>51</v>
      </c>
      <c r="B25" s="40"/>
      <c r="C25" s="41"/>
      <c r="D25" s="33"/>
      <c r="E25" s="22"/>
      <c r="F25" s="42" t="s">
        <v>2</v>
      </c>
      <c r="G25" s="22"/>
    </row>
    <row r="26">
      <c r="A26" s="14" t="s">
        <v>52</v>
      </c>
      <c r="B26" s="40"/>
      <c r="C26" s="41"/>
      <c r="D26" s="33"/>
      <c r="E26" s="22"/>
      <c r="F26" s="42" t="s">
        <v>2</v>
      </c>
      <c r="G26" s="22"/>
    </row>
    <row r="27">
      <c r="A27" s="14" t="s">
        <v>53</v>
      </c>
      <c r="B27" s="40"/>
      <c r="C27" s="41"/>
      <c r="D27" s="33"/>
      <c r="E27" s="22"/>
      <c r="F27" s="42" t="s">
        <v>2</v>
      </c>
      <c r="G27" s="22"/>
    </row>
    <row r="28">
      <c r="A28" s="14" t="s">
        <v>54</v>
      </c>
      <c r="B28" s="40"/>
      <c r="C28" s="41"/>
      <c r="D28" s="33"/>
      <c r="E28" s="22"/>
      <c r="F28" s="42" t="s">
        <v>2</v>
      </c>
      <c r="G28" s="22"/>
    </row>
    <row r="29">
      <c r="A29" s="14" t="s">
        <v>55</v>
      </c>
      <c r="B29" s="40"/>
      <c r="C29" s="41"/>
      <c r="D29" s="33"/>
      <c r="E29" s="22"/>
      <c r="F29" s="42" t="s">
        <v>2</v>
      </c>
      <c r="G29" s="22"/>
    </row>
    <row r="30">
      <c r="A30" s="14" t="s">
        <v>56</v>
      </c>
      <c r="B30" s="40"/>
      <c r="C30" s="41"/>
      <c r="D30" s="33"/>
      <c r="E30" s="22"/>
      <c r="F30" s="42" t="s">
        <v>2</v>
      </c>
      <c r="G30" s="22"/>
    </row>
    <row r="31">
      <c r="A31" s="14" t="s">
        <v>57</v>
      </c>
      <c r="B31" s="40"/>
      <c r="C31" s="41"/>
      <c r="D31" s="33"/>
      <c r="E31" s="22"/>
      <c r="F31" s="42" t="s">
        <v>2</v>
      </c>
      <c r="G31" s="22"/>
    </row>
    <row r="32">
      <c r="A32" s="14" t="s">
        <v>58</v>
      </c>
      <c r="B32" s="40"/>
      <c r="C32" s="41"/>
      <c r="D32" s="33"/>
      <c r="E32" s="22"/>
      <c r="F32" s="42" t="s">
        <v>2</v>
      </c>
      <c r="G32" s="22"/>
    </row>
    <row r="33">
      <c r="A33" s="14" t="s">
        <v>59</v>
      </c>
      <c r="B33" s="40"/>
      <c r="C33" s="41"/>
      <c r="D33" s="33"/>
      <c r="E33" s="22"/>
      <c r="F33" s="42" t="s">
        <v>2</v>
      </c>
      <c r="G33" s="22"/>
    </row>
    <row r="34">
      <c r="A34" s="14" t="s">
        <v>60</v>
      </c>
      <c r="B34" s="40"/>
      <c r="C34" s="41"/>
      <c r="D34" s="33"/>
      <c r="E34" s="22"/>
      <c r="F34" s="42" t="s">
        <v>2</v>
      </c>
      <c r="G34" s="22"/>
    </row>
    <row r="35">
      <c r="A35" s="14" t="s">
        <v>61</v>
      </c>
      <c r="B35" s="40"/>
      <c r="C35" s="41"/>
      <c r="D35" s="33"/>
      <c r="E35" s="22"/>
      <c r="F35" s="42" t="s">
        <v>2</v>
      </c>
      <c r="G35" s="22"/>
    </row>
    <row r="36">
      <c r="A36" s="14" t="s">
        <v>62</v>
      </c>
      <c r="B36" s="40"/>
      <c r="C36" s="41"/>
      <c r="D36" s="33"/>
      <c r="E36" s="22"/>
      <c r="F36" s="42" t="s">
        <v>2</v>
      </c>
      <c r="G36" s="22"/>
    </row>
    <row r="37">
      <c r="A37" s="14" t="s">
        <v>63</v>
      </c>
      <c r="B37" s="40"/>
      <c r="C37" s="41"/>
      <c r="D37" s="33"/>
      <c r="E37" s="22"/>
      <c r="F37" s="42" t="s">
        <v>2</v>
      </c>
      <c r="G37" s="22"/>
    </row>
    <row r="38">
      <c r="A38" s="14" t="s">
        <v>64</v>
      </c>
      <c r="B38" s="40"/>
      <c r="C38" s="41"/>
      <c r="D38" s="33"/>
      <c r="E38" s="22"/>
      <c r="F38" s="42" t="s">
        <v>2</v>
      </c>
      <c r="G38" s="22"/>
    </row>
    <row r="39">
      <c r="A39" s="14" t="s">
        <v>65</v>
      </c>
      <c r="B39" s="40"/>
      <c r="C39" s="41"/>
      <c r="D39" s="33"/>
      <c r="E39" s="22"/>
      <c r="F39" s="42" t="s">
        <v>2</v>
      </c>
      <c r="G39" s="22"/>
    </row>
    <row r="40">
      <c r="A40" s="14" t="s">
        <v>66</v>
      </c>
      <c r="B40" s="40"/>
      <c r="C40" s="41"/>
      <c r="D40" s="33"/>
      <c r="E40" s="22"/>
      <c r="F40" s="42" t="s">
        <v>2</v>
      </c>
      <c r="G40" s="22"/>
    </row>
    <row r="41">
      <c r="A41" s="14" t="s">
        <v>67</v>
      </c>
      <c r="B41" s="40"/>
      <c r="C41" s="41"/>
      <c r="D41" s="33"/>
      <c r="E41" s="22"/>
      <c r="F41" s="42" t="s">
        <v>2</v>
      </c>
      <c r="G41" s="22"/>
    </row>
    <row r="42">
      <c r="A42" s="14" t="s">
        <v>68</v>
      </c>
      <c r="B42" s="40"/>
      <c r="C42" s="41"/>
      <c r="D42" s="43"/>
      <c r="E42" s="22"/>
      <c r="F42" s="14" t="s">
        <v>2</v>
      </c>
      <c r="G42" s="22"/>
    </row>
    <row r="43">
      <c r="A43" s="14" t="s">
        <v>69</v>
      </c>
      <c r="B43" s="40"/>
      <c r="C43" s="41"/>
      <c r="D43" s="33"/>
      <c r="E43" s="22"/>
      <c r="F43" s="42" t="s">
        <v>2</v>
      </c>
      <c r="G43" s="22"/>
    </row>
    <row r="44">
      <c r="A44" s="14" t="s">
        <v>70</v>
      </c>
      <c r="B44" s="40"/>
      <c r="C44" s="41"/>
      <c r="D44" s="33"/>
      <c r="E44" s="22"/>
      <c r="F44" s="42" t="s">
        <v>2</v>
      </c>
      <c r="G44" s="22"/>
    </row>
    <row r="45">
      <c r="A45" s="14" t="s">
        <v>71</v>
      </c>
      <c r="B45" s="40"/>
      <c r="C45" s="41"/>
      <c r="D45" s="44"/>
      <c r="E45" s="22"/>
      <c r="F45" s="42" t="s">
        <v>2</v>
      </c>
      <c r="G45" s="22"/>
    </row>
    <row r="46">
      <c r="A46" s="14" t="s">
        <v>72</v>
      </c>
      <c r="B46" s="40"/>
      <c r="C46" s="41"/>
      <c r="D46" s="33"/>
      <c r="E46" s="22"/>
      <c r="F46" s="42" t="s">
        <v>2</v>
      </c>
      <c r="G46" s="22"/>
    </row>
    <row r="47">
      <c r="A47" s="14" t="s">
        <v>73</v>
      </c>
      <c r="B47" s="40"/>
      <c r="C47" s="41"/>
      <c r="D47" s="33"/>
      <c r="E47" s="22"/>
      <c r="F47" s="42" t="s">
        <v>2</v>
      </c>
      <c r="G47" s="22"/>
    </row>
    <row r="48">
      <c r="A48" s="14" t="s">
        <v>74</v>
      </c>
      <c r="B48" s="40"/>
      <c r="C48" s="41"/>
      <c r="D48" s="33"/>
      <c r="E48" s="22"/>
      <c r="F48" s="42" t="s">
        <v>2</v>
      </c>
      <c r="G48" s="22"/>
    </row>
    <row r="49">
      <c r="A49" s="14" t="s">
        <v>75</v>
      </c>
      <c r="B49" s="40"/>
      <c r="C49" s="41"/>
      <c r="D49" s="33"/>
      <c r="E49" s="22"/>
      <c r="F49" s="42" t="s">
        <v>2</v>
      </c>
      <c r="G49" s="22"/>
    </row>
    <row r="50">
      <c r="A50" s="45"/>
      <c r="B50" s="40"/>
      <c r="C50" s="41"/>
      <c r="D50" s="33"/>
      <c r="E50" s="22"/>
      <c r="F50" s="42" t="s">
        <v>2</v>
      </c>
      <c r="G50" s="22"/>
    </row>
    <row r="51">
      <c r="A51" s="45"/>
      <c r="B51" s="26"/>
      <c r="C51" s="41"/>
      <c r="D51" s="33"/>
      <c r="E51" s="22"/>
      <c r="F51" s="42" t="s">
        <v>2</v>
      </c>
      <c r="G51" s="2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0"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4" t="s">
        <v>2</v>
      </c>
    </row>
    <row r="2">
      <c r="A2" s="5" t="s">
        <v>3</v>
      </c>
      <c r="B2" s="6"/>
      <c r="C2" s="7" t="s">
        <v>4</v>
      </c>
      <c r="D2" s="8">
        <f>COUNTIF(F:F,"Pass")</f>
        <v>14</v>
      </c>
      <c r="J2" s="4" t="s">
        <v>5</v>
      </c>
    </row>
    <row r="3">
      <c r="A3" s="5" t="s">
        <v>6</v>
      </c>
      <c r="B3" s="6" t="s">
        <v>7</v>
      </c>
      <c r="C3" s="7" t="s">
        <v>8</v>
      </c>
      <c r="D3" s="8">
        <f>COUNTIF(F:F,"Fail")</f>
        <v>0</v>
      </c>
      <c r="J3" s="4" t="s">
        <v>9</v>
      </c>
    </row>
    <row r="4">
      <c r="A4" s="5"/>
      <c r="B4" s="6"/>
      <c r="C4" s="7" t="s">
        <v>10</v>
      </c>
      <c r="D4" s="8">
        <f t="array" ref="D4">SUM(COUNTIFS(F:F,{"Not Applicable","Not Relevant","Blocked"}))</f>
        <v>0</v>
      </c>
      <c r="F4" s="9"/>
      <c r="J4" s="4" t="s">
        <v>11</v>
      </c>
    </row>
    <row r="5">
      <c r="A5" s="5" t="s">
        <v>12</v>
      </c>
      <c r="B5" s="10" t="s">
        <v>13</v>
      </c>
      <c r="C5" s="7" t="s">
        <v>14</v>
      </c>
      <c r="D5" s="8">
        <f>COUNTIF(F:F,"Not Started")</f>
        <v>28</v>
      </c>
      <c r="F5" s="2"/>
      <c r="J5" s="4" t="s">
        <v>15</v>
      </c>
    </row>
    <row r="6">
      <c r="A6" s="2"/>
      <c r="B6" s="2"/>
      <c r="F6" s="2"/>
      <c r="J6" s="4" t="s">
        <v>16</v>
      </c>
    </row>
    <row r="7">
      <c r="A7" s="2"/>
      <c r="B7" s="2"/>
      <c r="F7" s="2"/>
    </row>
    <row r="8">
      <c r="B8" s="11" t="s">
        <v>131</v>
      </c>
      <c r="F8" s="2"/>
    </row>
    <row r="9">
      <c r="A9" s="12" t="s">
        <v>18</v>
      </c>
      <c r="B9" s="12" t="s">
        <v>19</v>
      </c>
      <c r="C9" s="13" t="s">
        <v>20</v>
      </c>
      <c r="D9" s="13" t="s">
        <v>21</v>
      </c>
      <c r="E9" s="13" t="s">
        <v>22</v>
      </c>
      <c r="F9" s="12" t="s">
        <v>23</v>
      </c>
      <c r="G9" s="13" t="s">
        <v>24</v>
      </c>
    </row>
    <row r="10" ht="224.25" customHeight="1">
      <c r="A10" s="14" t="s">
        <v>25</v>
      </c>
      <c r="B10" s="15" t="s">
        <v>132</v>
      </c>
      <c r="C10" s="16" t="s">
        <v>133</v>
      </c>
      <c r="D10" s="46" t="s">
        <v>134</v>
      </c>
      <c r="E10" s="18" t="s">
        <v>29</v>
      </c>
      <c r="F10" s="19" t="s">
        <v>5</v>
      </c>
      <c r="G10" s="20"/>
    </row>
    <row r="11" ht="215.25" customHeight="1">
      <c r="A11" s="14" t="s">
        <v>30</v>
      </c>
      <c r="B11" s="15" t="s">
        <v>135</v>
      </c>
      <c r="C11" s="16" t="s">
        <v>136</v>
      </c>
      <c r="D11" s="46" t="s">
        <v>137</v>
      </c>
      <c r="E11" s="18" t="s">
        <v>29</v>
      </c>
      <c r="F11" s="19" t="s">
        <v>5</v>
      </c>
      <c r="G11" s="22"/>
    </row>
    <row r="12" ht="78.0" customHeight="1">
      <c r="A12" s="14" t="s">
        <v>34</v>
      </c>
      <c r="B12" s="15" t="s">
        <v>138</v>
      </c>
      <c r="C12" s="16" t="s">
        <v>139</v>
      </c>
      <c r="D12" s="23"/>
      <c r="E12" s="18" t="s">
        <v>29</v>
      </c>
      <c r="F12" s="19" t="s">
        <v>5</v>
      </c>
      <c r="G12" s="22"/>
    </row>
    <row r="13" ht="81.75" customHeight="1">
      <c r="A13" s="14" t="s">
        <v>37</v>
      </c>
      <c r="B13" s="15" t="s">
        <v>140</v>
      </c>
      <c r="C13" s="16" t="s">
        <v>141</v>
      </c>
      <c r="D13" s="23"/>
      <c r="E13" s="18" t="s">
        <v>29</v>
      </c>
      <c r="F13" s="19" t="s">
        <v>5</v>
      </c>
      <c r="G13" s="22"/>
    </row>
    <row r="14" ht="72.75" customHeight="1">
      <c r="A14" s="14" t="s">
        <v>40</v>
      </c>
      <c r="B14" s="15" t="s">
        <v>142</v>
      </c>
      <c r="C14" s="16" t="s">
        <v>143</v>
      </c>
      <c r="D14" s="23"/>
      <c r="E14" s="18" t="s">
        <v>29</v>
      </c>
      <c r="F14" s="19" t="s">
        <v>5</v>
      </c>
      <c r="G14" s="22"/>
    </row>
    <row r="15" ht="66.0" customHeight="1">
      <c r="A15" s="14" t="s">
        <v>41</v>
      </c>
      <c r="B15" s="15" t="s">
        <v>144</v>
      </c>
      <c r="C15" s="16" t="s">
        <v>145</v>
      </c>
      <c r="D15" s="23"/>
      <c r="E15" s="18" t="s">
        <v>29</v>
      </c>
      <c r="F15" s="19" t="s">
        <v>5</v>
      </c>
      <c r="G15" s="22"/>
    </row>
    <row r="16" ht="52.5" customHeight="1">
      <c r="A16" s="14" t="s">
        <v>42</v>
      </c>
      <c r="B16" s="50" t="s">
        <v>146</v>
      </c>
      <c r="C16" s="16" t="s">
        <v>147</v>
      </c>
      <c r="D16" s="32"/>
      <c r="E16" s="25" t="s">
        <v>29</v>
      </c>
      <c r="F16" s="19" t="s">
        <v>5</v>
      </c>
      <c r="G16" s="22"/>
    </row>
    <row r="17" ht="82.5" customHeight="1">
      <c r="A17" s="14" t="s">
        <v>43</v>
      </c>
      <c r="B17" s="15" t="s">
        <v>148</v>
      </c>
      <c r="C17" s="16" t="s">
        <v>149</v>
      </c>
      <c r="D17" s="33"/>
      <c r="E17" s="25" t="s">
        <v>29</v>
      </c>
      <c r="F17" s="19" t="s">
        <v>5</v>
      </c>
      <c r="G17" s="22"/>
    </row>
    <row r="18" ht="88.5" customHeight="1">
      <c r="A18" s="14" t="s">
        <v>44</v>
      </c>
      <c r="B18" s="15" t="s">
        <v>150</v>
      </c>
      <c r="C18" s="16" t="s">
        <v>151</v>
      </c>
      <c r="D18" s="33"/>
      <c r="E18" s="25" t="s">
        <v>29</v>
      </c>
      <c r="F18" s="19" t="s">
        <v>5</v>
      </c>
      <c r="G18" s="34"/>
    </row>
    <row r="19" ht="77.25" customHeight="1">
      <c r="A19" s="14" t="s">
        <v>45</v>
      </c>
      <c r="B19" s="15" t="s">
        <v>152</v>
      </c>
      <c r="C19" s="16" t="s">
        <v>153</v>
      </c>
      <c r="D19" s="33"/>
      <c r="E19" s="25" t="s">
        <v>29</v>
      </c>
      <c r="F19" s="19" t="s">
        <v>5</v>
      </c>
      <c r="G19" s="52"/>
    </row>
    <row r="20" ht="80.25" customHeight="1">
      <c r="A20" s="14" t="s">
        <v>46</v>
      </c>
      <c r="B20" s="15" t="s">
        <v>154</v>
      </c>
      <c r="C20" s="16" t="s">
        <v>155</v>
      </c>
      <c r="D20" s="36"/>
      <c r="E20" s="25" t="s">
        <v>29</v>
      </c>
      <c r="F20" s="19" t="s">
        <v>5</v>
      </c>
      <c r="G20" s="37"/>
    </row>
    <row r="21" ht="61.5" customHeight="1">
      <c r="A21" s="14" t="s">
        <v>47</v>
      </c>
      <c r="B21" s="50" t="s">
        <v>156</v>
      </c>
      <c r="C21" s="51" t="s">
        <v>157</v>
      </c>
      <c r="D21" s="33"/>
      <c r="E21" s="25" t="s">
        <v>29</v>
      </c>
      <c r="F21" s="19" t="s">
        <v>5</v>
      </c>
      <c r="G21" s="22"/>
    </row>
    <row r="22" ht="63.0" customHeight="1">
      <c r="A22" s="14" t="s">
        <v>48</v>
      </c>
      <c r="B22" s="15" t="s">
        <v>158</v>
      </c>
      <c r="C22" s="16" t="s">
        <v>159</v>
      </c>
      <c r="D22" s="39"/>
      <c r="E22" s="25" t="s">
        <v>29</v>
      </c>
      <c r="F22" s="19" t="s">
        <v>5</v>
      </c>
      <c r="G22" s="22"/>
    </row>
    <row r="23" ht="70.5" customHeight="1">
      <c r="A23" s="14" t="s">
        <v>49</v>
      </c>
      <c r="B23" s="15" t="s">
        <v>160</v>
      </c>
      <c r="C23" s="16" t="s">
        <v>161</v>
      </c>
      <c r="D23" s="39"/>
      <c r="E23" s="25" t="s">
        <v>29</v>
      </c>
      <c r="F23" s="19" t="s">
        <v>5</v>
      </c>
      <c r="G23" s="22"/>
    </row>
    <row r="24">
      <c r="A24" s="14" t="s">
        <v>50</v>
      </c>
      <c r="B24" s="40"/>
      <c r="C24" s="41"/>
      <c r="D24" s="33"/>
      <c r="E24" s="22"/>
      <c r="F24" s="42" t="s">
        <v>2</v>
      </c>
      <c r="G24" s="22"/>
    </row>
    <row r="25">
      <c r="A25" s="14" t="s">
        <v>51</v>
      </c>
      <c r="B25" s="40"/>
      <c r="C25" s="41"/>
      <c r="D25" s="33"/>
      <c r="E25" s="22"/>
      <c r="F25" s="42" t="s">
        <v>2</v>
      </c>
      <c r="G25" s="22"/>
    </row>
    <row r="26">
      <c r="A26" s="14" t="s">
        <v>52</v>
      </c>
      <c r="B26" s="40"/>
      <c r="C26" s="41"/>
      <c r="D26" s="33"/>
      <c r="E26" s="22"/>
      <c r="F26" s="42" t="s">
        <v>2</v>
      </c>
      <c r="G26" s="22"/>
    </row>
    <row r="27">
      <c r="A27" s="14" t="s">
        <v>53</v>
      </c>
      <c r="B27" s="40"/>
      <c r="C27" s="41"/>
      <c r="D27" s="33"/>
      <c r="E27" s="22"/>
      <c r="F27" s="42" t="s">
        <v>2</v>
      </c>
      <c r="G27" s="22"/>
    </row>
    <row r="28">
      <c r="A28" s="14" t="s">
        <v>54</v>
      </c>
      <c r="B28" s="40"/>
      <c r="C28" s="41"/>
      <c r="D28" s="33"/>
      <c r="E28" s="22"/>
      <c r="F28" s="42" t="s">
        <v>2</v>
      </c>
      <c r="G28" s="22"/>
    </row>
    <row r="29">
      <c r="A29" s="14" t="s">
        <v>55</v>
      </c>
      <c r="B29" s="40"/>
      <c r="C29" s="41"/>
      <c r="D29" s="33"/>
      <c r="E29" s="22"/>
      <c r="F29" s="42" t="s">
        <v>2</v>
      </c>
      <c r="G29" s="22"/>
    </row>
    <row r="30">
      <c r="A30" s="14" t="s">
        <v>56</v>
      </c>
      <c r="B30" s="40"/>
      <c r="C30" s="41"/>
      <c r="D30" s="33"/>
      <c r="E30" s="22"/>
      <c r="F30" s="42" t="s">
        <v>2</v>
      </c>
      <c r="G30" s="22"/>
    </row>
    <row r="31">
      <c r="A31" s="14" t="s">
        <v>57</v>
      </c>
      <c r="B31" s="40"/>
      <c r="C31" s="41"/>
      <c r="D31" s="33"/>
      <c r="E31" s="22"/>
      <c r="F31" s="42" t="s">
        <v>2</v>
      </c>
      <c r="G31" s="22"/>
    </row>
    <row r="32">
      <c r="A32" s="14" t="s">
        <v>58</v>
      </c>
      <c r="B32" s="40"/>
      <c r="C32" s="41"/>
      <c r="D32" s="33"/>
      <c r="E32" s="22"/>
      <c r="F32" s="42" t="s">
        <v>2</v>
      </c>
      <c r="G32" s="22"/>
    </row>
    <row r="33">
      <c r="A33" s="14" t="s">
        <v>59</v>
      </c>
      <c r="B33" s="40"/>
      <c r="C33" s="41"/>
      <c r="D33" s="33"/>
      <c r="E33" s="22"/>
      <c r="F33" s="42" t="s">
        <v>2</v>
      </c>
      <c r="G33" s="22"/>
    </row>
    <row r="34">
      <c r="A34" s="14" t="s">
        <v>60</v>
      </c>
      <c r="B34" s="40"/>
      <c r="C34" s="41"/>
      <c r="D34" s="33"/>
      <c r="E34" s="22"/>
      <c r="F34" s="42" t="s">
        <v>2</v>
      </c>
      <c r="G34" s="22"/>
    </row>
    <row r="35">
      <c r="A35" s="14" t="s">
        <v>61</v>
      </c>
      <c r="B35" s="40"/>
      <c r="C35" s="41"/>
      <c r="D35" s="33"/>
      <c r="E35" s="22"/>
      <c r="F35" s="42" t="s">
        <v>2</v>
      </c>
      <c r="G35" s="22"/>
    </row>
    <row r="36">
      <c r="A36" s="14" t="s">
        <v>62</v>
      </c>
      <c r="B36" s="40"/>
      <c r="C36" s="41"/>
      <c r="D36" s="33"/>
      <c r="E36" s="22"/>
      <c r="F36" s="42" t="s">
        <v>2</v>
      </c>
      <c r="G36" s="22"/>
    </row>
    <row r="37">
      <c r="A37" s="14" t="s">
        <v>63</v>
      </c>
      <c r="B37" s="40"/>
      <c r="C37" s="41"/>
      <c r="D37" s="33"/>
      <c r="E37" s="22"/>
      <c r="F37" s="42" t="s">
        <v>2</v>
      </c>
      <c r="G37" s="22"/>
    </row>
    <row r="38">
      <c r="A38" s="14" t="s">
        <v>64</v>
      </c>
      <c r="B38" s="40"/>
      <c r="C38" s="41"/>
      <c r="D38" s="33"/>
      <c r="E38" s="22"/>
      <c r="F38" s="42" t="s">
        <v>2</v>
      </c>
      <c r="G38" s="22"/>
    </row>
    <row r="39">
      <c r="A39" s="14" t="s">
        <v>65</v>
      </c>
      <c r="B39" s="40"/>
      <c r="C39" s="41"/>
      <c r="D39" s="33"/>
      <c r="E39" s="22"/>
      <c r="F39" s="42" t="s">
        <v>2</v>
      </c>
      <c r="G39" s="22"/>
    </row>
    <row r="40">
      <c r="A40" s="14" t="s">
        <v>66</v>
      </c>
      <c r="B40" s="40"/>
      <c r="C40" s="41"/>
      <c r="D40" s="33"/>
      <c r="E40" s="22"/>
      <c r="F40" s="42" t="s">
        <v>2</v>
      </c>
      <c r="G40" s="22"/>
    </row>
    <row r="41">
      <c r="A41" s="14" t="s">
        <v>67</v>
      </c>
      <c r="B41" s="40"/>
      <c r="C41" s="41"/>
      <c r="D41" s="33"/>
      <c r="E41" s="22"/>
      <c r="F41" s="42" t="s">
        <v>2</v>
      </c>
      <c r="G41" s="22"/>
    </row>
    <row r="42">
      <c r="A42" s="14" t="s">
        <v>68</v>
      </c>
      <c r="B42" s="40"/>
      <c r="C42" s="41"/>
      <c r="D42" s="43"/>
      <c r="E42" s="22"/>
      <c r="F42" s="14" t="s">
        <v>2</v>
      </c>
      <c r="G42" s="22"/>
    </row>
    <row r="43">
      <c r="A43" s="14" t="s">
        <v>69</v>
      </c>
      <c r="B43" s="40"/>
      <c r="C43" s="41"/>
      <c r="D43" s="33"/>
      <c r="E43" s="22"/>
      <c r="F43" s="42" t="s">
        <v>2</v>
      </c>
      <c r="G43" s="22"/>
    </row>
    <row r="44">
      <c r="A44" s="14" t="s">
        <v>70</v>
      </c>
      <c r="B44" s="40"/>
      <c r="C44" s="41"/>
      <c r="D44" s="33"/>
      <c r="E44" s="22"/>
      <c r="F44" s="42" t="s">
        <v>2</v>
      </c>
      <c r="G44" s="22"/>
    </row>
    <row r="45">
      <c r="A45" s="14" t="s">
        <v>71</v>
      </c>
      <c r="B45" s="40"/>
      <c r="C45" s="41"/>
      <c r="D45" s="44"/>
      <c r="E45" s="22"/>
      <c r="F45" s="42" t="s">
        <v>2</v>
      </c>
      <c r="G45" s="22"/>
    </row>
    <row r="46">
      <c r="A46" s="14" t="s">
        <v>72</v>
      </c>
      <c r="B46" s="40"/>
      <c r="C46" s="41"/>
      <c r="D46" s="33"/>
      <c r="E46" s="22"/>
      <c r="F46" s="42" t="s">
        <v>2</v>
      </c>
      <c r="G46" s="22"/>
    </row>
    <row r="47">
      <c r="A47" s="14" t="s">
        <v>73</v>
      </c>
      <c r="B47" s="40"/>
      <c r="C47" s="41"/>
      <c r="D47" s="33"/>
      <c r="E47" s="22"/>
      <c r="F47" s="42" t="s">
        <v>2</v>
      </c>
      <c r="G47" s="22"/>
    </row>
    <row r="48">
      <c r="A48" s="14" t="s">
        <v>74</v>
      </c>
      <c r="B48" s="40"/>
      <c r="C48" s="41"/>
      <c r="D48" s="33"/>
      <c r="E48" s="22"/>
      <c r="F48" s="42" t="s">
        <v>2</v>
      </c>
      <c r="G48" s="22"/>
    </row>
    <row r="49">
      <c r="A49" s="14" t="s">
        <v>75</v>
      </c>
      <c r="B49" s="40"/>
      <c r="C49" s="41"/>
      <c r="D49" s="33"/>
      <c r="E49" s="22"/>
      <c r="F49" s="42" t="s">
        <v>2</v>
      </c>
      <c r="G49" s="22"/>
    </row>
    <row r="50">
      <c r="A50" s="45"/>
      <c r="B50" s="40"/>
      <c r="C50" s="41"/>
      <c r="D50" s="33"/>
      <c r="E50" s="22"/>
      <c r="F50" s="42" t="s">
        <v>2</v>
      </c>
      <c r="G50" s="22"/>
    </row>
    <row r="51">
      <c r="A51" s="45"/>
      <c r="B51" s="26"/>
      <c r="C51" s="41"/>
      <c r="D51" s="33"/>
      <c r="E51" s="22"/>
      <c r="F51" s="42" t="s">
        <v>2</v>
      </c>
      <c r="G51" s="2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0"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34F5C"/>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4" t="s">
        <v>2</v>
      </c>
    </row>
    <row r="2">
      <c r="A2" s="5" t="s">
        <v>3</v>
      </c>
      <c r="B2" s="6"/>
      <c r="C2" s="7" t="s">
        <v>4</v>
      </c>
      <c r="D2" s="8">
        <f>COUNTIF(F:F,"Pass")</f>
        <v>11</v>
      </c>
      <c r="J2" s="4" t="s">
        <v>5</v>
      </c>
    </row>
    <row r="3">
      <c r="A3" s="5" t="s">
        <v>6</v>
      </c>
      <c r="B3" s="6" t="s">
        <v>7</v>
      </c>
      <c r="C3" s="7" t="s">
        <v>8</v>
      </c>
      <c r="D3" s="8">
        <f>COUNTIF(F:F,"Fail")</f>
        <v>0</v>
      </c>
      <c r="J3" s="4" t="s">
        <v>9</v>
      </c>
    </row>
    <row r="4">
      <c r="A4" s="5"/>
      <c r="B4" s="6"/>
      <c r="C4" s="7" t="s">
        <v>10</v>
      </c>
      <c r="D4" s="8">
        <f t="array" ref="D4">SUM(COUNTIFS(F:F,{"Not Applicable","Not Relevant","Blocked"}))</f>
        <v>0</v>
      </c>
      <c r="F4" s="9"/>
      <c r="J4" s="4" t="s">
        <v>11</v>
      </c>
    </row>
    <row r="5">
      <c r="A5" s="5" t="s">
        <v>12</v>
      </c>
      <c r="B5" s="10" t="s">
        <v>13</v>
      </c>
      <c r="C5" s="7" t="s">
        <v>14</v>
      </c>
      <c r="D5" s="8">
        <f>COUNTIF(F:F,"Not Started")</f>
        <v>31</v>
      </c>
      <c r="F5" s="2"/>
      <c r="J5" s="4" t="s">
        <v>15</v>
      </c>
    </row>
    <row r="6">
      <c r="A6" s="2"/>
      <c r="B6" s="2"/>
      <c r="F6" s="2"/>
      <c r="J6" s="4" t="s">
        <v>16</v>
      </c>
    </row>
    <row r="7">
      <c r="A7" s="2"/>
      <c r="B7" s="2"/>
      <c r="F7" s="2"/>
    </row>
    <row r="8">
      <c r="B8" s="11" t="s">
        <v>162</v>
      </c>
      <c r="F8" s="2"/>
    </row>
    <row r="9">
      <c r="A9" s="12" t="s">
        <v>18</v>
      </c>
      <c r="B9" s="12" t="s">
        <v>19</v>
      </c>
      <c r="C9" s="13" t="s">
        <v>20</v>
      </c>
      <c r="D9" s="13" t="s">
        <v>21</v>
      </c>
      <c r="E9" s="13" t="s">
        <v>22</v>
      </c>
      <c r="F9" s="12" t="s">
        <v>23</v>
      </c>
      <c r="G9" s="13" t="s">
        <v>24</v>
      </c>
    </row>
    <row r="10" ht="76.5" customHeight="1">
      <c r="A10" s="14" t="s">
        <v>25</v>
      </c>
      <c r="B10" s="15" t="s">
        <v>163</v>
      </c>
      <c r="C10" s="16" t="s">
        <v>164</v>
      </c>
      <c r="D10" s="55"/>
      <c r="E10" s="18" t="s">
        <v>29</v>
      </c>
      <c r="F10" s="19" t="s">
        <v>5</v>
      </c>
      <c r="G10" s="20"/>
    </row>
    <row r="11" ht="76.5" customHeight="1">
      <c r="A11" s="14" t="s">
        <v>30</v>
      </c>
      <c r="B11" s="15" t="s">
        <v>165</v>
      </c>
      <c r="C11" s="16" t="s">
        <v>166</v>
      </c>
      <c r="D11" s="24"/>
      <c r="E11" s="18" t="s">
        <v>29</v>
      </c>
      <c r="F11" s="19" t="s">
        <v>5</v>
      </c>
      <c r="G11" s="22"/>
    </row>
    <row r="12" ht="114.0" customHeight="1">
      <c r="A12" s="14" t="s">
        <v>34</v>
      </c>
      <c r="B12" s="15" t="s">
        <v>167</v>
      </c>
      <c r="C12" s="16" t="s">
        <v>168</v>
      </c>
      <c r="D12" s="46" t="s">
        <v>169</v>
      </c>
      <c r="E12" s="18" t="s">
        <v>29</v>
      </c>
      <c r="F12" s="19" t="s">
        <v>5</v>
      </c>
      <c r="G12" s="22"/>
    </row>
    <row r="13" ht="102.75" customHeight="1">
      <c r="A13" s="14" t="s">
        <v>37</v>
      </c>
      <c r="B13" s="15" t="s">
        <v>170</v>
      </c>
      <c r="C13" s="16" t="s">
        <v>171</v>
      </c>
      <c r="D13" s="46" t="s">
        <v>169</v>
      </c>
      <c r="E13" s="18" t="s">
        <v>29</v>
      </c>
      <c r="F13" s="19" t="s">
        <v>5</v>
      </c>
      <c r="G13" s="22"/>
    </row>
    <row r="14" ht="99.75" customHeight="1">
      <c r="A14" s="14" t="s">
        <v>40</v>
      </c>
      <c r="B14" s="15" t="s">
        <v>172</v>
      </c>
      <c r="C14" s="16" t="s">
        <v>173</v>
      </c>
      <c r="D14" s="46" t="s">
        <v>169</v>
      </c>
      <c r="E14" s="18" t="s">
        <v>29</v>
      </c>
      <c r="F14" s="19" t="s">
        <v>5</v>
      </c>
      <c r="G14" s="22"/>
    </row>
    <row r="15" ht="103.5" customHeight="1">
      <c r="A15" s="14" t="s">
        <v>41</v>
      </c>
      <c r="B15" s="15" t="s">
        <v>174</v>
      </c>
      <c r="C15" s="16" t="s">
        <v>175</v>
      </c>
      <c r="D15" s="46" t="s">
        <v>169</v>
      </c>
      <c r="E15" s="18" t="s">
        <v>29</v>
      </c>
      <c r="F15" s="19" t="s">
        <v>5</v>
      </c>
      <c r="G15" s="22"/>
    </row>
    <row r="16" ht="107.25" customHeight="1">
      <c r="A16" s="14" t="s">
        <v>42</v>
      </c>
      <c r="B16" s="15" t="s">
        <v>176</v>
      </c>
      <c r="C16" s="16" t="s">
        <v>177</v>
      </c>
      <c r="D16" s="46" t="s">
        <v>169</v>
      </c>
      <c r="E16" s="18" t="s">
        <v>29</v>
      </c>
      <c r="F16" s="19" t="s">
        <v>5</v>
      </c>
      <c r="G16" s="22"/>
    </row>
    <row r="17" ht="124.5" customHeight="1">
      <c r="A17" s="14" t="s">
        <v>43</v>
      </c>
      <c r="B17" s="15" t="s">
        <v>178</v>
      </c>
      <c r="C17" s="16" t="s">
        <v>179</v>
      </c>
      <c r="D17" s="46" t="s">
        <v>169</v>
      </c>
      <c r="E17" s="18" t="s">
        <v>29</v>
      </c>
      <c r="F17" s="19" t="s">
        <v>5</v>
      </c>
      <c r="G17" s="22"/>
    </row>
    <row r="18" ht="88.5" customHeight="1">
      <c r="A18" s="14" t="s">
        <v>44</v>
      </c>
      <c r="B18" s="15" t="s">
        <v>180</v>
      </c>
      <c r="C18" s="16" t="s">
        <v>181</v>
      </c>
      <c r="D18" s="46" t="s">
        <v>169</v>
      </c>
      <c r="E18" s="25" t="s">
        <v>29</v>
      </c>
      <c r="F18" s="19" t="s">
        <v>5</v>
      </c>
      <c r="G18" s="34"/>
    </row>
    <row r="19" ht="102.75" customHeight="1">
      <c r="A19" s="14" t="s">
        <v>45</v>
      </c>
      <c r="B19" s="15" t="s">
        <v>167</v>
      </c>
      <c r="C19" s="16" t="s">
        <v>168</v>
      </c>
      <c r="D19" s="46" t="s">
        <v>169</v>
      </c>
      <c r="E19" s="18" t="s">
        <v>29</v>
      </c>
      <c r="F19" s="19" t="s">
        <v>5</v>
      </c>
      <c r="G19" s="52"/>
    </row>
    <row r="20" ht="80.25" customHeight="1">
      <c r="A20" s="14" t="s">
        <v>46</v>
      </c>
      <c r="B20" s="15" t="s">
        <v>182</v>
      </c>
      <c r="C20" s="16" t="s">
        <v>183</v>
      </c>
      <c r="D20" s="36"/>
      <c r="E20" s="18" t="s">
        <v>184</v>
      </c>
      <c r="F20" s="19" t="s">
        <v>5</v>
      </c>
      <c r="G20" s="37"/>
    </row>
    <row r="21" ht="61.5" customHeight="1">
      <c r="A21" s="14" t="s">
        <v>47</v>
      </c>
      <c r="B21" s="31"/>
      <c r="C21" s="38"/>
      <c r="D21" s="33"/>
      <c r="E21" s="34"/>
      <c r="F21" s="19" t="s">
        <v>2</v>
      </c>
      <c r="G21" s="22"/>
    </row>
    <row r="22" ht="78.75" customHeight="1">
      <c r="A22" s="14" t="s">
        <v>48</v>
      </c>
      <c r="B22" s="26"/>
      <c r="C22" s="27"/>
      <c r="D22" s="39"/>
      <c r="E22" s="34"/>
      <c r="F22" s="19" t="s">
        <v>2</v>
      </c>
      <c r="G22" s="22"/>
    </row>
    <row r="23" ht="70.5" customHeight="1">
      <c r="A23" s="14" t="s">
        <v>49</v>
      </c>
      <c r="B23" s="26"/>
      <c r="C23" s="27"/>
      <c r="D23" s="39"/>
      <c r="E23" s="22"/>
      <c r="F23" s="19" t="s">
        <v>2</v>
      </c>
      <c r="G23" s="22"/>
    </row>
    <row r="24">
      <c r="A24" s="14" t="s">
        <v>50</v>
      </c>
      <c r="B24" s="40"/>
      <c r="C24" s="41"/>
      <c r="D24" s="33"/>
      <c r="E24" s="22"/>
      <c r="F24" s="42" t="s">
        <v>2</v>
      </c>
      <c r="G24" s="22"/>
    </row>
    <row r="25">
      <c r="A25" s="14" t="s">
        <v>51</v>
      </c>
      <c r="B25" s="40"/>
      <c r="C25" s="41"/>
      <c r="D25" s="33"/>
      <c r="E25" s="22"/>
      <c r="F25" s="42" t="s">
        <v>2</v>
      </c>
      <c r="G25" s="22"/>
    </row>
    <row r="26">
      <c r="A26" s="14" t="s">
        <v>52</v>
      </c>
      <c r="B26" s="40"/>
      <c r="C26" s="41"/>
      <c r="D26" s="33"/>
      <c r="E26" s="22"/>
      <c r="F26" s="42" t="s">
        <v>2</v>
      </c>
      <c r="G26" s="22"/>
    </row>
    <row r="27">
      <c r="A27" s="14" t="s">
        <v>53</v>
      </c>
      <c r="B27" s="40"/>
      <c r="C27" s="41"/>
      <c r="D27" s="33"/>
      <c r="E27" s="22"/>
      <c r="F27" s="42" t="s">
        <v>2</v>
      </c>
      <c r="G27" s="22"/>
    </row>
    <row r="28">
      <c r="A28" s="14" t="s">
        <v>54</v>
      </c>
      <c r="B28" s="40"/>
      <c r="C28" s="41"/>
      <c r="D28" s="33"/>
      <c r="E28" s="22"/>
      <c r="F28" s="42" t="s">
        <v>2</v>
      </c>
      <c r="G28" s="22"/>
    </row>
    <row r="29">
      <c r="A29" s="14" t="s">
        <v>55</v>
      </c>
      <c r="B29" s="40"/>
      <c r="C29" s="41"/>
      <c r="D29" s="33"/>
      <c r="E29" s="22"/>
      <c r="F29" s="42" t="s">
        <v>2</v>
      </c>
      <c r="G29" s="22"/>
    </row>
    <row r="30">
      <c r="A30" s="14" t="s">
        <v>56</v>
      </c>
      <c r="B30" s="40"/>
      <c r="C30" s="41"/>
      <c r="D30" s="33"/>
      <c r="E30" s="22"/>
      <c r="F30" s="42" t="s">
        <v>2</v>
      </c>
      <c r="G30" s="22"/>
    </row>
    <row r="31">
      <c r="A31" s="14" t="s">
        <v>57</v>
      </c>
      <c r="B31" s="40"/>
      <c r="C31" s="41"/>
      <c r="D31" s="33"/>
      <c r="E31" s="22"/>
      <c r="F31" s="42" t="s">
        <v>2</v>
      </c>
      <c r="G31" s="22"/>
    </row>
    <row r="32">
      <c r="A32" s="14" t="s">
        <v>58</v>
      </c>
      <c r="B32" s="40"/>
      <c r="C32" s="41"/>
      <c r="D32" s="33"/>
      <c r="E32" s="22"/>
      <c r="F32" s="42" t="s">
        <v>2</v>
      </c>
      <c r="G32" s="22"/>
    </row>
    <row r="33">
      <c r="A33" s="14" t="s">
        <v>59</v>
      </c>
      <c r="B33" s="40"/>
      <c r="C33" s="41"/>
      <c r="D33" s="33"/>
      <c r="E33" s="22"/>
      <c r="F33" s="42" t="s">
        <v>2</v>
      </c>
      <c r="G33" s="22"/>
    </row>
    <row r="34">
      <c r="A34" s="14" t="s">
        <v>60</v>
      </c>
      <c r="B34" s="40"/>
      <c r="C34" s="41"/>
      <c r="D34" s="33"/>
      <c r="E34" s="22"/>
      <c r="F34" s="42" t="s">
        <v>2</v>
      </c>
      <c r="G34" s="22"/>
    </row>
    <row r="35">
      <c r="A35" s="14" t="s">
        <v>61</v>
      </c>
      <c r="B35" s="40"/>
      <c r="C35" s="41"/>
      <c r="D35" s="33"/>
      <c r="E35" s="22"/>
      <c r="F35" s="42" t="s">
        <v>2</v>
      </c>
      <c r="G35" s="22"/>
    </row>
    <row r="36">
      <c r="A36" s="14" t="s">
        <v>62</v>
      </c>
      <c r="B36" s="40"/>
      <c r="C36" s="41"/>
      <c r="D36" s="33"/>
      <c r="E36" s="22"/>
      <c r="F36" s="42" t="s">
        <v>2</v>
      </c>
      <c r="G36" s="22"/>
    </row>
    <row r="37">
      <c r="A37" s="14" t="s">
        <v>63</v>
      </c>
      <c r="B37" s="40"/>
      <c r="C37" s="41"/>
      <c r="D37" s="33"/>
      <c r="E37" s="22"/>
      <c r="F37" s="42" t="s">
        <v>2</v>
      </c>
      <c r="G37" s="22"/>
    </row>
    <row r="38">
      <c r="A38" s="14" t="s">
        <v>64</v>
      </c>
      <c r="B38" s="40"/>
      <c r="C38" s="41"/>
      <c r="D38" s="33"/>
      <c r="E38" s="22"/>
      <c r="F38" s="42" t="s">
        <v>2</v>
      </c>
      <c r="G38" s="22"/>
    </row>
    <row r="39">
      <c r="A39" s="14" t="s">
        <v>65</v>
      </c>
      <c r="B39" s="40"/>
      <c r="C39" s="41"/>
      <c r="D39" s="33"/>
      <c r="E39" s="22"/>
      <c r="F39" s="42" t="s">
        <v>2</v>
      </c>
      <c r="G39" s="22"/>
    </row>
    <row r="40">
      <c r="A40" s="14" t="s">
        <v>66</v>
      </c>
      <c r="B40" s="40"/>
      <c r="C40" s="41"/>
      <c r="D40" s="33"/>
      <c r="E40" s="22"/>
      <c r="F40" s="42" t="s">
        <v>2</v>
      </c>
      <c r="G40" s="22"/>
    </row>
    <row r="41">
      <c r="A41" s="14" t="s">
        <v>67</v>
      </c>
      <c r="B41" s="40"/>
      <c r="C41" s="41"/>
      <c r="D41" s="33"/>
      <c r="E41" s="22"/>
      <c r="F41" s="42" t="s">
        <v>2</v>
      </c>
      <c r="G41" s="22"/>
    </row>
    <row r="42">
      <c r="A42" s="14" t="s">
        <v>68</v>
      </c>
      <c r="B42" s="40"/>
      <c r="C42" s="41"/>
      <c r="D42" s="43"/>
      <c r="E42" s="22"/>
      <c r="F42" s="14" t="s">
        <v>2</v>
      </c>
      <c r="G42" s="22"/>
    </row>
    <row r="43">
      <c r="A43" s="14" t="s">
        <v>69</v>
      </c>
      <c r="B43" s="40"/>
      <c r="C43" s="41"/>
      <c r="D43" s="33"/>
      <c r="E43" s="22"/>
      <c r="F43" s="42" t="s">
        <v>2</v>
      </c>
      <c r="G43" s="22"/>
    </row>
    <row r="44">
      <c r="A44" s="14" t="s">
        <v>70</v>
      </c>
      <c r="B44" s="40"/>
      <c r="C44" s="41"/>
      <c r="D44" s="33"/>
      <c r="E44" s="22"/>
      <c r="F44" s="42" t="s">
        <v>2</v>
      </c>
      <c r="G44" s="22"/>
    </row>
    <row r="45">
      <c r="A45" s="14" t="s">
        <v>71</v>
      </c>
      <c r="B45" s="40"/>
      <c r="C45" s="41"/>
      <c r="D45" s="44"/>
      <c r="E45" s="22"/>
      <c r="F45" s="42" t="s">
        <v>2</v>
      </c>
      <c r="G45" s="22"/>
    </row>
    <row r="46">
      <c r="A46" s="14" t="s">
        <v>72</v>
      </c>
      <c r="B46" s="40"/>
      <c r="C46" s="41"/>
      <c r="D46" s="33"/>
      <c r="E46" s="22"/>
      <c r="F46" s="42" t="s">
        <v>2</v>
      </c>
      <c r="G46" s="22"/>
    </row>
    <row r="47">
      <c r="A47" s="14" t="s">
        <v>73</v>
      </c>
      <c r="B47" s="40"/>
      <c r="C47" s="41"/>
      <c r="D47" s="33"/>
      <c r="E47" s="22"/>
      <c r="F47" s="42" t="s">
        <v>2</v>
      </c>
      <c r="G47" s="22"/>
    </row>
    <row r="48">
      <c r="A48" s="14" t="s">
        <v>74</v>
      </c>
      <c r="B48" s="40"/>
      <c r="C48" s="41"/>
      <c r="D48" s="33"/>
      <c r="E48" s="22"/>
      <c r="F48" s="42" t="s">
        <v>2</v>
      </c>
      <c r="G48" s="22"/>
    </row>
    <row r="49">
      <c r="A49" s="14" t="s">
        <v>75</v>
      </c>
      <c r="B49" s="40"/>
      <c r="C49" s="41"/>
      <c r="D49" s="33"/>
      <c r="E49" s="22"/>
      <c r="F49" s="42" t="s">
        <v>2</v>
      </c>
      <c r="G49" s="22"/>
    </row>
    <row r="50">
      <c r="A50" s="45"/>
      <c r="B50" s="40"/>
      <c r="C50" s="41"/>
      <c r="D50" s="33"/>
      <c r="E50" s="22"/>
      <c r="F50" s="42" t="s">
        <v>2</v>
      </c>
      <c r="G50" s="22"/>
    </row>
    <row r="51">
      <c r="A51" s="45"/>
      <c r="B51" s="26"/>
      <c r="C51" s="41"/>
      <c r="D51" s="33"/>
      <c r="E51" s="22"/>
      <c r="F51" s="42" t="s">
        <v>2</v>
      </c>
      <c r="G51" s="2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0"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41B47"/>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4" t="s">
        <v>2</v>
      </c>
    </row>
    <row r="2">
      <c r="A2" s="5" t="s">
        <v>3</v>
      </c>
      <c r="B2" s="6"/>
      <c r="C2" s="7" t="s">
        <v>4</v>
      </c>
      <c r="D2" s="8">
        <f>COUNTIF(F:F,"Pass")</f>
        <v>5</v>
      </c>
      <c r="J2" s="4" t="s">
        <v>5</v>
      </c>
    </row>
    <row r="3">
      <c r="A3" s="5" t="s">
        <v>6</v>
      </c>
      <c r="B3" s="6" t="s">
        <v>7</v>
      </c>
      <c r="C3" s="7" t="s">
        <v>8</v>
      </c>
      <c r="D3" s="8">
        <f>COUNTIF(F:F,"Fail")</f>
        <v>1</v>
      </c>
      <c r="J3" s="4" t="s">
        <v>9</v>
      </c>
    </row>
    <row r="4">
      <c r="A4" s="5"/>
      <c r="B4" s="6"/>
      <c r="C4" s="7" t="s">
        <v>10</v>
      </c>
      <c r="D4" s="8">
        <f t="array" ref="D4">SUM(COUNTIFS(F:F,{"Not Applicable","Not Relevant","Blocked"}))</f>
        <v>0</v>
      </c>
      <c r="F4" s="9"/>
      <c r="J4" s="4" t="s">
        <v>11</v>
      </c>
    </row>
    <row r="5">
      <c r="A5" s="5" t="s">
        <v>12</v>
      </c>
      <c r="B5" s="10" t="s">
        <v>13</v>
      </c>
      <c r="C5" s="7" t="s">
        <v>14</v>
      </c>
      <c r="D5" s="8">
        <f>COUNTIF(F:F,"Not Started")</f>
        <v>36</v>
      </c>
      <c r="F5" s="2"/>
      <c r="J5" s="4" t="s">
        <v>15</v>
      </c>
    </row>
    <row r="6">
      <c r="A6" s="2"/>
      <c r="B6" s="2"/>
      <c r="F6" s="2"/>
      <c r="J6" s="4" t="s">
        <v>16</v>
      </c>
    </row>
    <row r="7">
      <c r="A7" s="2"/>
      <c r="B7" s="2"/>
      <c r="F7" s="2"/>
    </row>
    <row r="8">
      <c r="B8" s="11" t="s">
        <v>185</v>
      </c>
      <c r="F8" s="2"/>
    </row>
    <row r="9">
      <c r="A9" s="12" t="s">
        <v>18</v>
      </c>
      <c r="B9" s="12" t="s">
        <v>19</v>
      </c>
      <c r="C9" s="13" t="s">
        <v>20</v>
      </c>
      <c r="D9" s="13" t="s">
        <v>21</v>
      </c>
      <c r="E9" s="13" t="s">
        <v>22</v>
      </c>
      <c r="F9" s="12" t="s">
        <v>23</v>
      </c>
      <c r="G9" s="13" t="s">
        <v>24</v>
      </c>
    </row>
    <row r="10" ht="72.0" customHeight="1">
      <c r="A10" s="14" t="s">
        <v>25</v>
      </c>
      <c r="B10" s="15" t="s">
        <v>186</v>
      </c>
      <c r="C10" s="16" t="s">
        <v>187</v>
      </c>
      <c r="D10" s="23"/>
      <c r="E10" s="18" t="s">
        <v>29</v>
      </c>
      <c r="F10" s="19" t="s">
        <v>5</v>
      </c>
      <c r="G10" s="20"/>
    </row>
    <row r="11" ht="57.0" customHeight="1">
      <c r="A11" s="14" t="s">
        <v>30</v>
      </c>
      <c r="B11" s="15" t="s">
        <v>188</v>
      </c>
      <c r="C11" s="16" t="s">
        <v>189</v>
      </c>
      <c r="D11" s="24"/>
      <c r="E11" s="18" t="s">
        <v>29</v>
      </c>
      <c r="F11" s="19" t="s">
        <v>5</v>
      </c>
      <c r="G11" s="22"/>
    </row>
    <row r="12" ht="57.0" customHeight="1">
      <c r="A12" s="14" t="s">
        <v>34</v>
      </c>
      <c r="B12" s="15" t="s">
        <v>190</v>
      </c>
      <c r="C12" s="16" t="s">
        <v>191</v>
      </c>
      <c r="D12" s="23"/>
      <c r="E12" s="18" t="s">
        <v>29</v>
      </c>
      <c r="F12" s="19" t="s">
        <v>9</v>
      </c>
      <c r="G12" s="22"/>
    </row>
    <row r="13" ht="129.75" customHeight="1">
      <c r="A13" s="14" t="s">
        <v>37</v>
      </c>
      <c r="B13" s="15" t="s">
        <v>192</v>
      </c>
      <c r="C13" s="48" t="s">
        <v>119</v>
      </c>
      <c r="D13" s="54" t="s">
        <v>193</v>
      </c>
      <c r="E13" s="25" t="s">
        <v>29</v>
      </c>
      <c r="F13" s="19" t="s">
        <v>5</v>
      </c>
      <c r="G13" s="22"/>
    </row>
    <row r="14" ht="57.75" customHeight="1">
      <c r="A14" s="14" t="s">
        <v>40</v>
      </c>
      <c r="B14" s="15" t="s">
        <v>194</v>
      </c>
      <c r="C14" s="16" t="s">
        <v>195</v>
      </c>
      <c r="D14" s="28"/>
      <c r="E14" s="25" t="s">
        <v>29</v>
      </c>
      <c r="F14" s="19" t="s">
        <v>5</v>
      </c>
      <c r="G14" s="22"/>
    </row>
    <row r="15" ht="102.0" customHeight="1">
      <c r="A15" s="14" t="s">
        <v>41</v>
      </c>
      <c r="B15" s="49" t="s">
        <v>121</v>
      </c>
      <c r="C15" s="16" t="s">
        <v>196</v>
      </c>
      <c r="D15" s="24"/>
      <c r="E15" s="25" t="s">
        <v>29</v>
      </c>
      <c r="F15" s="19" t="s">
        <v>5</v>
      </c>
      <c r="G15" s="22"/>
    </row>
    <row r="16" ht="102.0" customHeight="1">
      <c r="A16" s="14" t="s">
        <v>42</v>
      </c>
      <c r="B16" s="31"/>
      <c r="C16" s="27"/>
      <c r="D16" s="32"/>
      <c r="E16" s="29"/>
      <c r="F16" s="19" t="s">
        <v>2</v>
      </c>
      <c r="G16" s="22"/>
    </row>
    <row r="17" ht="82.5" customHeight="1">
      <c r="A17" s="14" t="s">
        <v>43</v>
      </c>
      <c r="B17" s="26"/>
      <c r="C17" s="27"/>
      <c r="D17" s="33"/>
      <c r="E17" s="29"/>
      <c r="F17" s="19" t="s">
        <v>2</v>
      </c>
      <c r="G17" s="22"/>
    </row>
    <row r="18" ht="88.5" customHeight="1">
      <c r="A18" s="14" t="s">
        <v>44</v>
      </c>
      <c r="B18" s="26"/>
      <c r="C18" s="27"/>
      <c r="D18" s="33"/>
      <c r="E18" s="29"/>
      <c r="F18" s="19" t="s">
        <v>2</v>
      </c>
      <c r="G18" s="34"/>
    </row>
    <row r="19" ht="77.25" customHeight="1">
      <c r="A19" s="14" t="s">
        <v>45</v>
      </c>
      <c r="B19" s="26"/>
      <c r="C19" s="35"/>
      <c r="D19" s="33"/>
      <c r="E19" s="20"/>
      <c r="F19" s="19" t="s">
        <v>2</v>
      </c>
    </row>
    <row r="20" ht="80.25" customHeight="1">
      <c r="A20" s="14" t="s">
        <v>46</v>
      </c>
      <c r="B20" s="26"/>
      <c r="C20" s="27"/>
      <c r="D20" s="36"/>
      <c r="E20" s="20"/>
      <c r="F20" s="19" t="s">
        <v>2</v>
      </c>
      <c r="G20" s="37"/>
    </row>
    <row r="21" ht="61.5" customHeight="1">
      <c r="A21" s="14" t="s">
        <v>47</v>
      </c>
      <c r="B21" s="31"/>
      <c r="C21" s="38"/>
      <c r="D21" s="33"/>
      <c r="E21" s="34"/>
      <c r="F21" s="19" t="s">
        <v>2</v>
      </c>
      <c r="G21" s="22"/>
    </row>
    <row r="22" ht="78.75" customHeight="1">
      <c r="A22" s="14" t="s">
        <v>48</v>
      </c>
      <c r="B22" s="26"/>
      <c r="C22" s="27"/>
      <c r="D22" s="39"/>
      <c r="E22" s="34"/>
      <c r="F22" s="19" t="s">
        <v>2</v>
      </c>
      <c r="G22" s="22"/>
    </row>
    <row r="23" ht="70.5" customHeight="1">
      <c r="A23" s="14" t="s">
        <v>49</v>
      </c>
      <c r="B23" s="26"/>
      <c r="C23" s="27"/>
      <c r="D23" s="39"/>
      <c r="E23" s="22"/>
      <c r="F23" s="19" t="s">
        <v>2</v>
      </c>
      <c r="G23" s="22"/>
    </row>
    <row r="24">
      <c r="A24" s="14" t="s">
        <v>50</v>
      </c>
      <c r="B24" s="40"/>
      <c r="C24" s="41"/>
      <c r="D24" s="33"/>
      <c r="E24" s="22"/>
      <c r="F24" s="42" t="s">
        <v>2</v>
      </c>
      <c r="G24" s="22"/>
    </row>
    <row r="25">
      <c r="A25" s="14" t="s">
        <v>51</v>
      </c>
      <c r="B25" s="40"/>
      <c r="C25" s="41"/>
      <c r="D25" s="33"/>
      <c r="E25" s="22"/>
      <c r="F25" s="42" t="s">
        <v>2</v>
      </c>
      <c r="G25" s="22"/>
    </row>
    <row r="26">
      <c r="A26" s="14" t="s">
        <v>52</v>
      </c>
      <c r="B26" s="40"/>
      <c r="C26" s="41"/>
      <c r="D26" s="33"/>
      <c r="E26" s="22"/>
      <c r="F26" s="42" t="s">
        <v>2</v>
      </c>
      <c r="G26" s="22"/>
    </row>
    <row r="27">
      <c r="A27" s="14" t="s">
        <v>53</v>
      </c>
      <c r="B27" s="40"/>
      <c r="C27" s="41"/>
      <c r="D27" s="33"/>
      <c r="E27" s="22"/>
      <c r="F27" s="42" t="s">
        <v>2</v>
      </c>
      <c r="G27" s="22"/>
    </row>
    <row r="28">
      <c r="A28" s="14" t="s">
        <v>54</v>
      </c>
      <c r="B28" s="40"/>
      <c r="C28" s="41"/>
      <c r="D28" s="33"/>
      <c r="E28" s="22"/>
      <c r="F28" s="42" t="s">
        <v>2</v>
      </c>
      <c r="G28" s="22"/>
    </row>
    <row r="29">
      <c r="A29" s="14" t="s">
        <v>55</v>
      </c>
      <c r="B29" s="40"/>
      <c r="C29" s="41"/>
      <c r="D29" s="33"/>
      <c r="E29" s="22"/>
      <c r="F29" s="42" t="s">
        <v>2</v>
      </c>
      <c r="G29" s="22"/>
    </row>
    <row r="30">
      <c r="A30" s="14" t="s">
        <v>56</v>
      </c>
      <c r="B30" s="40"/>
      <c r="C30" s="41"/>
      <c r="D30" s="33"/>
      <c r="E30" s="22"/>
      <c r="F30" s="42" t="s">
        <v>2</v>
      </c>
      <c r="G30" s="22"/>
    </row>
    <row r="31">
      <c r="A31" s="14" t="s">
        <v>57</v>
      </c>
      <c r="B31" s="40"/>
      <c r="C31" s="41"/>
      <c r="D31" s="33"/>
      <c r="E31" s="22"/>
      <c r="F31" s="42" t="s">
        <v>2</v>
      </c>
      <c r="G31" s="22"/>
    </row>
    <row r="32">
      <c r="A32" s="14" t="s">
        <v>58</v>
      </c>
      <c r="B32" s="40"/>
      <c r="C32" s="41"/>
      <c r="D32" s="33"/>
      <c r="E32" s="22"/>
      <c r="F32" s="42" t="s">
        <v>2</v>
      </c>
      <c r="G32" s="22"/>
    </row>
    <row r="33">
      <c r="A33" s="14" t="s">
        <v>59</v>
      </c>
      <c r="B33" s="40"/>
      <c r="C33" s="41"/>
      <c r="D33" s="33"/>
      <c r="E33" s="22"/>
      <c r="F33" s="42" t="s">
        <v>2</v>
      </c>
      <c r="G33" s="22"/>
    </row>
    <row r="34">
      <c r="A34" s="14" t="s">
        <v>60</v>
      </c>
      <c r="B34" s="40"/>
      <c r="C34" s="41"/>
      <c r="D34" s="33"/>
      <c r="E34" s="22"/>
      <c r="F34" s="42" t="s">
        <v>2</v>
      </c>
      <c r="G34" s="22"/>
    </row>
    <row r="35">
      <c r="A35" s="14" t="s">
        <v>61</v>
      </c>
      <c r="B35" s="40"/>
      <c r="C35" s="41"/>
      <c r="D35" s="33"/>
      <c r="E35" s="22"/>
      <c r="F35" s="42" t="s">
        <v>2</v>
      </c>
      <c r="G35" s="22"/>
    </row>
    <row r="36">
      <c r="A36" s="14" t="s">
        <v>62</v>
      </c>
      <c r="B36" s="40"/>
      <c r="C36" s="41"/>
      <c r="D36" s="33"/>
      <c r="E36" s="22"/>
      <c r="F36" s="42" t="s">
        <v>2</v>
      </c>
      <c r="G36" s="22"/>
    </row>
    <row r="37">
      <c r="A37" s="14" t="s">
        <v>63</v>
      </c>
      <c r="B37" s="40"/>
      <c r="C37" s="41"/>
      <c r="D37" s="33"/>
      <c r="E37" s="22"/>
      <c r="F37" s="42" t="s">
        <v>2</v>
      </c>
      <c r="G37" s="22"/>
    </row>
    <row r="38">
      <c r="A38" s="14" t="s">
        <v>64</v>
      </c>
      <c r="B38" s="40"/>
      <c r="C38" s="41"/>
      <c r="D38" s="33"/>
      <c r="E38" s="22"/>
      <c r="F38" s="42" t="s">
        <v>2</v>
      </c>
      <c r="G38" s="22"/>
    </row>
    <row r="39">
      <c r="A39" s="14" t="s">
        <v>65</v>
      </c>
      <c r="B39" s="40"/>
      <c r="C39" s="41"/>
      <c r="D39" s="33"/>
      <c r="E39" s="22"/>
      <c r="F39" s="42" t="s">
        <v>2</v>
      </c>
      <c r="G39" s="22"/>
    </row>
    <row r="40">
      <c r="A40" s="14" t="s">
        <v>66</v>
      </c>
      <c r="B40" s="40"/>
      <c r="C40" s="41"/>
      <c r="D40" s="33"/>
      <c r="E40" s="22"/>
      <c r="F40" s="42" t="s">
        <v>2</v>
      </c>
      <c r="G40" s="22"/>
    </row>
    <row r="41">
      <c r="A41" s="14" t="s">
        <v>67</v>
      </c>
      <c r="B41" s="40"/>
      <c r="C41" s="41"/>
      <c r="D41" s="33"/>
      <c r="E41" s="22"/>
      <c r="F41" s="42" t="s">
        <v>2</v>
      </c>
      <c r="G41" s="22"/>
    </row>
    <row r="42">
      <c r="A42" s="14" t="s">
        <v>68</v>
      </c>
      <c r="B42" s="40"/>
      <c r="C42" s="41"/>
      <c r="D42" s="43"/>
      <c r="E42" s="22"/>
      <c r="F42" s="14" t="s">
        <v>2</v>
      </c>
      <c r="G42" s="22"/>
    </row>
    <row r="43">
      <c r="A43" s="14" t="s">
        <v>69</v>
      </c>
      <c r="B43" s="40"/>
      <c r="C43" s="41"/>
      <c r="D43" s="33"/>
      <c r="E43" s="22"/>
      <c r="F43" s="42" t="s">
        <v>2</v>
      </c>
      <c r="G43" s="22"/>
    </row>
    <row r="44">
      <c r="A44" s="14" t="s">
        <v>70</v>
      </c>
      <c r="B44" s="40"/>
      <c r="C44" s="41"/>
      <c r="D44" s="33"/>
      <c r="E44" s="22"/>
      <c r="F44" s="42" t="s">
        <v>2</v>
      </c>
      <c r="G44" s="22"/>
    </row>
    <row r="45">
      <c r="A45" s="14" t="s">
        <v>71</v>
      </c>
      <c r="B45" s="40"/>
      <c r="C45" s="41"/>
      <c r="D45" s="44"/>
      <c r="E45" s="22"/>
      <c r="F45" s="42" t="s">
        <v>2</v>
      </c>
      <c r="G45" s="22"/>
    </row>
    <row r="46">
      <c r="A46" s="14" t="s">
        <v>72</v>
      </c>
      <c r="B46" s="40"/>
      <c r="C46" s="41"/>
      <c r="D46" s="33"/>
      <c r="E46" s="22"/>
      <c r="F46" s="42" t="s">
        <v>2</v>
      </c>
      <c r="G46" s="22"/>
    </row>
    <row r="47">
      <c r="A47" s="14" t="s">
        <v>73</v>
      </c>
      <c r="B47" s="40"/>
      <c r="C47" s="41"/>
      <c r="D47" s="33"/>
      <c r="E47" s="22"/>
      <c r="F47" s="42" t="s">
        <v>2</v>
      </c>
      <c r="G47" s="22"/>
    </row>
    <row r="48">
      <c r="A48" s="14" t="s">
        <v>74</v>
      </c>
      <c r="B48" s="40"/>
      <c r="C48" s="41"/>
      <c r="D48" s="33"/>
      <c r="E48" s="22"/>
      <c r="F48" s="42" t="s">
        <v>2</v>
      </c>
      <c r="G48" s="22"/>
    </row>
    <row r="49">
      <c r="A49" s="14" t="s">
        <v>75</v>
      </c>
      <c r="B49" s="40"/>
      <c r="C49" s="41"/>
      <c r="D49" s="33"/>
      <c r="E49" s="22"/>
      <c r="F49" s="42" t="s">
        <v>2</v>
      </c>
      <c r="G49" s="22"/>
    </row>
    <row r="50">
      <c r="A50" s="45"/>
      <c r="B50" s="40"/>
      <c r="C50" s="41"/>
      <c r="D50" s="33"/>
      <c r="E50" s="22"/>
      <c r="F50" s="42" t="s">
        <v>2</v>
      </c>
      <c r="G50" s="22"/>
    </row>
    <row r="51">
      <c r="A51" s="45"/>
      <c r="B51" s="26"/>
      <c r="C51" s="41"/>
      <c r="D51" s="33"/>
      <c r="E51" s="22"/>
      <c r="F51" s="42" t="s">
        <v>2</v>
      </c>
      <c r="G51" s="2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0"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4" t="s">
        <v>2</v>
      </c>
    </row>
    <row r="2">
      <c r="A2" s="5" t="s">
        <v>3</v>
      </c>
      <c r="B2" s="6"/>
      <c r="C2" s="7" t="s">
        <v>4</v>
      </c>
      <c r="D2" s="8">
        <f>COUNTIF(F:F,"Pass")</f>
        <v>3</v>
      </c>
      <c r="J2" s="4" t="s">
        <v>5</v>
      </c>
    </row>
    <row r="3">
      <c r="A3" s="5" t="s">
        <v>6</v>
      </c>
      <c r="B3" s="6" t="s">
        <v>7</v>
      </c>
      <c r="C3" s="7" t="s">
        <v>8</v>
      </c>
      <c r="D3" s="8">
        <f>COUNTIF(F:F,"Fail")</f>
        <v>0</v>
      </c>
      <c r="J3" s="4" t="s">
        <v>9</v>
      </c>
    </row>
    <row r="4">
      <c r="A4" s="5"/>
      <c r="B4" s="6"/>
      <c r="C4" s="7" t="s">
        <v>10</v>
      </c>
      <c r="D4" s="8">
        <f t="array" ref="D4">SUM(COUNTIFS(F:F,{"Not Applicable","Not Relevant","Blocked"}))</f>
        <v>0</v>
      </c>
      <c r="F4" s="9"/>
      <c r="J4" s="4" t="s">
        <v>11</v>
      </c>
    </row>
    <row r="5">
      <c r="A5" s="5" t="s">
        <v>12</v>
      </c>
      <c r="B5" s="10" t="s">
        <v>13</v>
      </c>
      <c r="C5" s="7" t="s">
        <v>14</v>
      </c>
      <c r="D5" s="8">
        <f>COUNTIF(F:F,"Not Started")</f>
        <v>39</v>
      </c>
      <c r="F5" s="2"/>
      <c r="J5" s="4" t="s">
        <v>15</v>
      </c>
    </row>
    <row r="6">
      <c r="A6" s="2"/>
      <c r="B6" s="2"/>
      <c r="F6" s="2"/>
      <c r="J6" s="4" t="s">
        <v>16</v>
      </c>
    </row>
    <row r="7">
      <c r="A7" s="2"/>
      <c r="B7" s="2"/>
      <c r="F7" s="2"/>
    </row>
    <row r="8">
      <c r="B8" s="11" t="s">
        <v>17</v>
      </c>
      <c r="F8" s="2"/>
    </row>
    <row r="9">
      <c r="A9" s="12" t="s">
        <v>18</v>
      </c>
      <c r="B9" s="12" t="s">
        <v>19</v>
      </c>
      <c r="C9" s="13" t="s">
        <v>20</v>
      </c>
      <c r="D9" s="13" t="s">
        <v>21</v>
      </c>
      <c r="E9" s="13" t="s">
        <v>22</v>
      </c>
      <c r="F9" s="12" t="s">
        <v>23</v>
      </c>
      <c r="G9" s="13" t="s">
        <v>24</v>
      </c>
    </row>
    <row r="10" ht="82.5" customHeight="1">
      <c r="A10" s="14" t="s">
        <v>25</v>
      </c>
      <c r="B10" s="15" t="s">
        <v>197</v>
      </c>
      <c r="C10" s="16" t="s">
        <v>198</v>
      </c>
      <c r="D10" s="23"/>
      <c r="E10" s="18" t="s">
        <v>29</v>
      </c>
      <c r="F10" s="19" t="s">
        <v>5</v>
      </c>
      <c r="G10" s="20"/>
    </row>
    <row r="11" ht="57.0" customHeight="1">
      <c r="A11" s="14" t="s">
        <v>30</v>
      </c>
      <c r="B11" s="15" t="s">
        <v>199</v>
      </c>
      <c r="C11" s="16" t="s">
        <v>200</v>
      </c>
      <c r="D11" s="24"/>
      <c r="E11" s="18" t="s">
        <v>29</v>
      </c>
      <c r="F11" s="19" t="s">
        <v>5</v>
      </c>
      <c r="G11" s="22"/>
    </row>
    <row r="12" ht="77.25" customHeight="1">
      <c r="A12" s="14" t="s">
        <v>34</v>
      </c>
      <c r="B12" s="15" t="s">
        <v>201</v>
      </c>
      <c r="C12" s="16" t="s">
        <v>202</v>
      </c>
      <c r="D12" s="23"/>
      <c r="E12" s="18" t="s">
        <v>29</v>
      </c>
      <c r="F12" s="19" t="s">
        <v>5</v>
      </c>
      <c r="G12" s="22"/>
    </row>
    <row r="13" ht="81.75" customHeight="1">
      <c r="A13" s="14" t="s">
        <v>37</v>
      </c>
      <c r="B13" s="26"/>
      <c r="C13" s="58"/>
      <c r="D13" s="32"/>
      <c r="E13" s="29"/>
      <c r="F13" s="19" t="s">
        <v>2</v>
      </c>
      <c r="G13" s="22"/>
    </row>
    <row r="14" ht="57.75" customHeight="1">
      <c r="A14" s="14" t="s">
        <v>40</v>
      </c>
      <c r="B14" s="26"/>
      <c r="C14" s="27"/>
      <c r="D14" s="28"/>
      <c r="E14" s="29"/>
      <c r="F14" s="19" t="s">
        <v>2</v>
      </c>
      <c r="G14" s="22"/>
    </row>
    <row r="15" ht="66.0" customHeight="1">
      <c r="A15" s="14" t="s">
        <v>41</v>
      </c>
      <c r="B15" s="30"/>
      <c r="C15" s="27"/>
      <c r="D15" s="24"/>
      <c r="E15" s="29"/>
      <c r="F15" s="19" t="s">
        <v>2</v>
      </c>
      <c r="G15" s="22"/>
    </row>
    <row r="16" ht="52.5" customHeight="1">
      <c r="A16" s="14" t="s">
        <v>42</v>
      </c>
      <c r="B16" s="31"/>
      <c r="C16" s="27"/>
      <c r="D16" s="32"/>
      <c r="E16" s="29"/>
      <c r="F16" s="19" t="s">
        <v>2</v>
      </c>
      <c r="G16" s="22"/>
    </row>
    <row r="17" ht="82.5" customHeight="1">
      <c r="A17" s="14" t="s">
        <v>43</v>
      </c>
      <c r="B17" s="26"/>
      <c r="C17" s="27"/>
      <c r="D17" s="33"/>
      <c r="E17" s="29"/>
      <c r="F17" s="19" t="s">
        <v>2</v>
      </c>
      <c r="G17" s="22"/>
    </row>
    <row r="18" ht="88.5" customHeight="1">
      <c r="A18" s="14" t="s">
        <v>44</v>
      </c>
      <c r="B18" s="26"/>
      <c r="C18" s="27"/>
      <c r="D18" s="33"/>
      <c r="E18" s="29"/>
      <c r="F18" s="19" t="s">
        <v>2</v>
      </c>
      <c r="G18" s="34"/>
    </row>
    <row r="19" ht="77.25" customHeight="1">
      <c r="A19" s="14" t="s">
        <v>45</v>
      </c>
      <c r="B19" s="26"/>
      <c r="C19" s="35"/>
      <c r="D19" s="33"/>
      <c r="E19" s="20"/>
      <c r="F19" s="19" t="s">
        <v>2</v>
      </c>
    </row>
    <row r="20" ht="80.25" customHeight="1">
      <c r="A20" s="14" t="s">
        <v>46</v>
      </c>
      <c r="B20" s="26"/>
      <c r="C20" s="27"/>
      <c r="D20" s="36"/>
      <c r="E20" s="20"/>
      <c r="F20" s="19" t="s">
        <v>2</v>
      </c>
      <c r="G20" s="37"/>
    </row>
    <row r="21" ht="61.5" customHeight="1">
      <c r="A21" s="14" t="s">
        <v>47</v>
      </c>
      <c r="B21" s="31"/>
      <c r="C21" s="38"/>
      <c r="D21" s="33"/>
      <c r="E21" s="34"/>
      <c r="F21" s="19" t="s">
        <v>2</v>
      </c>
      <c r="G21" s="22"/>
    </row>
    <row r="22" ht="78.75" customHeight="1">
      <c r="A22" s="14" t="s">
        <v>48</v>
      </c>
      <c r="B22" s="26"/>
      <c r="C22" s="27"/>
      <c r="D22" s="39"/>
      <c r="E22" s="34"/>
      <c r="F22" s="19" t="s">
        <v>2</v>
      </c>
      <c r="G22" s="22"/>
    </row>
    <row r="23" ht="70.5" customHeight="1">
      <c r="A23" s="14" t="s">
        <v>49</v>
      </c>
      <c r="B23" s="26"/>
      <c r="C23" s="27"/>
      <c r="D23" s="39"/>
      <c r="E23" s="22"/>
      <c r="F23" s="19" t="s">
        <v>2</v>
      </c>
      <c r="G23" s="22"/>
    </row>
    <row r="24">
      <c r="A24" s="14" t="s">
        <v>50</v>
      </c>
      <c r="B24" s="40"/>
      <c r="C24" s="41"/>
      <c r="D24" s="33"/>
      <c r="E24" s="22"/>
      <c r="F24" s="42" t="s">
        <v>2</v>
      </c>
      <c r="G24" s="22"/>
    </row>
    <row r="25">
      <c r="A25" s="14" t="s">
        <v>51</v>
      </c>
      <c r="B25" s="40"/>
      <c r="C25" s="41"/>
      <c r="D25" s="33"/>
      <c r="E25" s="22"/>
      <c r="F25" s="42" t="s">
        <v>2</v>
      </c>
      <c r="G25" s="22"/>
    </row>
    <row r="26">
      <c r="A26" s="14" t="s">
        <v>52</v>
      </c>
      <c r="B26" s="40"/>
      <c r="C26" s="41"/>
      <c r="D26" s="33"/>
      <c r="E26" s="22"/>
      <c r="F26" s="42" t="s">
        <v>2</v>
      </c>
      <c r="G26" s="22"/>
    </row>
    <row r="27">
      <c r="A27" s="14" t="s">
        <v>53</v>
      </c>
      <c r="B27" s="40"/>
      <c r="C27" s="41"/>
      <c r="D27" s="33"/>
      <c r="E27" s="22"/>
      <c r="F27" s="42" t="s">
        <v>2</v>
      </c>
      <c r="G27" s="22"/>
    </row>
    <row r="28">
      <c r="A28" s="14" t="s">
        <v>54</v>
      </c>
      <c r="B28" s="40"/>
      <c r="C28" s="41"/>
      <c r="D28" s="33"/>
      <c r="E28" s="22"/>
      <c r="F28" s="42" t="s">
        <v>2</v>
      </c>
      <c r="G28" s="22"/>
    </row>
    <row r="29">
      <c r="A29" s="14" t="s">
        <v>55</v>
      </c>
      <c r="B29" s="40"/>
      <c r="C29" s="41"/>
      <c r="D29" s="33"/>
      <c r="E29" s="22"/>
      <c r="F29" s="42" t="s">
        <v>2</v>
      </c>
      <c r="G29" s="22"/>
    </row>
    <row r="30">
      <c r="A30" s="14" t="s">
        <v>56</v>
      </c>
      <c r="B30" s="40"/>
      <c r="C30" s="41"/>
      <c r="D30" s="33"/>
      <c r="E30" s="22"/>
      <c r="F30" s="42" t="s">
        <v>2</v>
      </c>
      <c r="G30" s="22"/>
    </row>
    <row r="31">
      <c r="A31" s="14" t="s">
        <v>57</v>
      </c>
      <c r="B31" s="40"/>
      <c r="C31" s="41"/>
      <c r="D31" s="33"/>
      <c r="E31" s="22"/>
      <c r="F31" s="42" t="s">
        <v>2</v>
      </c>
      <c r="G31" s="22"/>
    </row>
    <row r="32">
      <c r="A32" s="14" t="s">
        <v>58</v>
      </c>
      <c r="B32" s="40"/>
      <c r="C32" s="41"/>
      <c r="D32" s="33"/>
      <c r="E32" s="22"/>
      <c r="F32" s="42" t="s">
        <v>2</v>
      </c>
      <c r="G32" s="22"/>
    </row>
    <row r="33">
      <c r="A33" s="14" t="s">
        <v>59</v>
      </c>
      <c r="B33" s="40"/>
      <c r="C33" s="41"/>
      <c r="D33" s="33"/>
      <c r="E33" s="22"/>
      <c r="F33" s="42" t="s">
        <v>2</v>
      </c>
      <c r="G33" s="22"/>
    </row>
    <row r="34">
      <c r="A34" s="14" t="s">
        <v>60</v>
      </c>
      <c r="B34" s="40"/>
      <c r="C34" s="41"/>
      <c r="D34" s="33"/>
      <c r="E34" s="22"/>
      <c r="F34" s="42" t="s">
        <v>2</v>
      </c>
      <c r="G34" s="22"/>
    </row>
    <row r="35">
      <c r="A35" s="14" t="s">
        <v>61</v>
      </c>
      <c r="B35" s="40"/>
      <c r="C35" s="41"/>
      <c r="D35" s="33"/>
      <c r="E35" s="22"/>
      <c r="F35" s="42" t="s">
        <v>2</v>
      </c>
      <c r="G35" s="22"/>
    </row>
    <row r="36">
      <c r="A36" s="14" t="s">
        <v>62</v>
      </c>
      <c r="B36" s="40"/>
      <c r="C36" s="41"/>
      <c r="D36" s="33"/>
      <c r="E36" s="22"/>
      <c r="F36" s="42" t="s">
        <v>2</v>
      </c>
      <c r="G36" s="22"/>
    </row>
    <row r="37">
      <c r="A37" s="14" t="s">
        <v>63</v>
      </c>
      <c r="B37" s="40"/>
      <c r="C37" s="41"/>
      <c r="D37" s="33"/>
      <c r="E37" s="22"/>
      <c r="F37" s="42" t="s">
        <v>2</v>
      </c>
      <c r="G37" s="22"/>
    </row>
    <row r="38">
      <c r="A38" s="14" t="s">
        <v>64</v>
      </c>
      <c r="B38" s="40"/>
      <c r="C38" s="41"/>
      <c r="D38" s="33"/>
      <c r="E38" s="22"/>
      <c r="F38" s="42" t="s">
        <v>2</v>
      </c>
      <c r="G38" s="22"/>
    </row>
    <row r="39">
      <c r="A39" s="14" t="s">
        <v>65</v>
      </c>
      <c r="B39" s="40"/>
      <c r="C39" s="41"/>
      <c r="D39" s="33"/>
      <c r="E39" s="22"/>
      <c r="F39" s="42" t="s">
        <v>2</v>
      </c>
      <c r="G39" s="22"/>
    </row>
    <row r="40">
      <c r="A40" s="14" t="s">
        <v>66</v>
      </c>
      <c r="B40" s="40"/>
      <c r="C40" s="41"/>
      <c r="D40" s="33"/>
      <c r="E40" s="22"/>
      <c r="F40" s="42" t="s">
        <v>2</v>
      </c>
      <c r="G40" s="22"/>
    </row>
    <row r="41">
      <c r="A41" s="14" t="s">
        <v>67</v>
      </c>
      <c r="B41" s="40"/>
      <c r="C41" s="41"/>
      <c r="D41" s="33"/>
      <c r="E41" s="22"/>
      <c r="F41" s="42" t="s">
        <v>2</v>
      </c>
      <c r="G41" s="22"/>
    </row>
    <row r="42">
      <c r="A42" s="14" t="s">
        <v>68</v>
      </c>
      <c r="B42" s="40"/>
      <c r="C42" s="41"/>
      <c r="D42" s="43"/>
      <c r="E42" s="22"/>
      <c r="F42" s="14" t="s">
        <v>2</v>
      </c>
      <c r="G42" s="22"/>
    </row>
    <row r="43">
      <c r="A43" s="14" t="s">
        <v>69</v>
      </c>
      <c r="B43" s="40"/>
      <c r="C43" s="41"/>
      <c r="D43" s="33"/>
      <c r="E43" s="22"/>
      <c r="F43" s="42" t="s">
        <v>2</v>
      </c>
      <c r="G43" s="22"/>
    </row>
    <row r="44">
      <c r="A44" s="14" t="s">
        <v>70</v>
      </c>
      <c r="B44" s="40"/>
      <c r="C44" s="41"/>
      <c r="D44" s="33"/>
      <c r="E44" s="22"/>
      <c r="F44" s="42" t="s">
        <v>2</v>
      </c>
      <c r="G44" s="22"/>
    </row>
    <row r="45">
      <c r="A45" s="14" t="s">
        <v>71</v>
      </c>
      <c r="B45" s="40"/>
      <c r="C45" s="41"/>
      <c r="D45" s="44"/>
      <c r="E45" s="22"/>
      <c r="F45" s="42" t="s">
        <v>2</v>
      </c>
      <c r="G45" s="22"/>
    </row>
    <row r="46">
      <c r="A46" s="14" t="s">
        <v>72</v>
      </c>
      <c r="B46" s="40"/>
      <c r="C46" s="41"/>
      <c r="D46" s="33"/>
      <c r="E46" s="22"/>
      <c r="F46" s="42" t="s">
        <v>2</v>
      </c>
      <c r="G46" s="22"/>
    </row>
    <row r="47">
      <c r="A47" s="14" t="s">
        <v>73</v>
      </c>
      <c r="B47" s="40"/>
      <c r="C47" s="41"/>
      <c r="D47" s="33"/>
      <c r="E47" s="22"/>
      <c r="F47" s="42" t="s">
        <v>2</v>
      </c>
      <c r="G47" s="22"/>
    </row>
    <row r="48">
      <c r="A48" s="14" t="s">
        <v>74</v>
      </c>
      <c r="B48" s="40"/>
      <c r="C48" s="41"/>
      <c r="D48" s="33"/>
      <c r="E48" s="22"/>
      <c r="F48" s="42" t="s">
        <v>2</v>
      </c>
      <c r="G48" s="22"/>
    </row>
    <row r="49">
      <c r="A49" s="14" t="s">
        <v>75</v>
      </c>
      <c r="B49" s="40"/>
      <c r="C49" s="41"/>
      <c r="D49" s="33"/>
      <c r="E49" s="22"/>
      <c r="F49" s="42" t="s">
        <v>2</v>
      </c>
      <c r="G49" s="22"/>
    </row>
    <row r="50">
      <c r="A50" s="45"/>
      <c r="B50" s="40"/>
      <c r="C50" s="41"/>
      <c r="D50" s="33"/>
      <c r="E50" s="22"/>
      <c r="F50" s="42" t="s">
        <v>2</v>
      </c>
      <c r="G50" s="22"/>
    </row>
    <row r="51">
      <c r="A51" s="45"/>
      <c r="B51" s="26"/>
      <c r="C51" s="41"/>
      <c r="D51" s="33"/>
      <c r="E51" s="22"/>
      <c r="F51" s="42" t="s">
        <v>2</v>
      </c>
      <c r="G51" s="2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0"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41.38"/>
    <col customWidth="1" min="2" max="2" width="18.13"/>
    <col customWidth="1" min="3" max="3" width="21.25"/>
    <col customWidth="1" min="4" max="4" width="15.5"/>
    <col customWidth="1" min="5" max="5" width="62.38"/>
    <col customWidth="1" min="6" max="26" width="7.63"/>
  </cols>
  <sheetData>
    <row r="1">
      <c r="A1" s="59" t="s">
        <v>203</v>
      </c>
    </row>
    <row r="2">
      <c r="E2" s="7" t="s">
        <v>204</v>
      </c>
    </row>
    <row r="3">
      <c r="A3" s="60" t="s">
        <v>205</v>
      </c>
      <c r="B3" s="60" t="s">
        <v>206</v>
      </c>
      <c r="C3" s="60" t="s">
        <v>24</v>
      </c>
      <c r="E3" s="61"/>
    </row>
    <row r="4">
      <c r="A4" s="60" t="s">
        <v>207</v>
      </c>
      <c r="B4" s="60" t="s">
        <v>208</v>
      </c>
      <c r="C4" s="60"/>
    </row>
    <row r="5">
      <c r="A5" s="60" t="s">
        <v>209</v>
      </c>
      <c r="B5" s="60" t="s">
        <v>208</v>
      </c>
      <c r="C5" s="60"/>
    </row>
    <row r="6">
      <c r="A6" s="60" t="s">
        <v>210</v>
      </c>
      <c r="B6" s="60" t="s">
        <v>208</v>
      </c>
      <c r="C6" s="60"/>
    </row>
    <row r="7">
      <c r="A7" s="60" t="s">
        <v>211</v>
      </c>
      <c r="B7" s="60" t="s">
        <v>208</v>
      </c>
      <c r="C7" s="60"/>
    </row>
    <row r="8">
      <c r="A8" s="60" t="s">
        <v>212</v>
      </c>
      <c r="B8" s="60" t="s">
        <v>208</v>
      </c>
      <c r="C8" s="60"/>
    </row>
    <row r="10">
      <c r="A10" s="60" t="s">
        <v>213</v>
      </c>
      <c r="B10" s="60" t="s">
        <v>214</v>
      </c>
      <c r="C10" s="60" t="s">
        <v>215</v>
      </c>
      <c r="E10" s="7" t="s">
        <v>216</v>
      </c>
    </row>
    <row r="11">
      <c r="A11" s="60" t="s">
        <v>217</v>
      </c>
      <c r="B11" s="60" t="s">
        <v>218</v>
      </c>
      <c r="C11" s="62">
        <v>44470.0</v>
      </c>
      <c r="E11" s="63"/>
    </row>
    <row r="12">
      <c r="A12" s="60"/>
      <c r="B12" s="60"/>
      <c r="C12" s="64"/>
    </row>
    <row r="13">
      <c r="A13" s="60"/>
      <c r="B13" s="60"/>
      <c r="C13" s="64"/>
    </row>
    <row r="14">
      <c r="A14" s="60"/>
      <c r="B14" s="60"/>
      <c r="C14" s="64"/>
    </row>
    <row r="15">
      <c r="A15" s="60"/>
      <c r="B15" s="60"/>
      <c r="C15" s="64"/>
    </row>
    <row r="16">
      <c r="A16" s="60"/>
      <c r="B16" s="60"/>
      <c r="C16" s="64"/>
    </row>
    <row r="17">
      <c r="A17" s="60"/>
      <c r="B17" s="60"/>
      <c r="C17" s="64"/>
    </row>
    <row r="20">
      <c r="A20" s="60" t="s">
        <v>219</v>
      </c>
      <c r="B20" s="60" t="s">
        <v>220</v>
      </c>
      <c r="C20" s="60" t="s">
        <v>221</v>
      </c>
      <c r="E20" s="65" t="s">
        <v>222</v>
      </c>
    </row>
    <row r="21">
      <c r="A21" s="60" t="s">
        <v>223</v>
      </c>
      <c r="B21" s="66" t="str">
        <f t="shared" ref="B21:B24" si="1">SUM('התחברות ואיזור אישי'!D2,'שירותים נוספים'!D2)</f>
        <v>#REF!</v>
      </c>
      <c r="C21" s="67" t="str">
        <f>B21/SUM(B21:B24)</f>
        <v>#REF!</v>
      </c>
      <c r="E21" s="68" t="s">
        <v>224</v>
      </c>
    </row>
    <row r="22">
      <c r="A22" s="60" t="s">
        <v>225</v>
      </c>
      <c r="B22" s="66" t="str">
        <f t="shared" si="1"/>
        <v>#REF!</v>
      </c>
      <c r="C22" s="67" t="str">
        <f>B22/SUM(B21:B24)</f>
        <v>#REF!</v>
      </c>
      <c r="E22" s="68" t="s">
        <v>226</v>
      </c>
    </row>
    <row r="23">
      <c r="A23" s="60" t="s">
        <v>227</v>
      </c>
      <c r="B23" s="66" t="str">
        <f t="shared" si="1"/>
        <v>#REF!</v>
      </c>
      <c r="C23" s="67" t="str">
        <f>B23/SUM(B21:B24)</f>
        <v>#REF!</v>
      </c>
    </row>
    <row r="24">
      <c r="A24" s="60" t="s">
        <v>228</v>
      </c>
      <c r="B24" s="66" t="str">
        <f t="shared" si="1"/>
        <v>#REF!</v>
      </c>
      <c r="C24" s="67" t="str">
        <f>B24/SUM(B21:B24)</f>
        <v>#REF!</v>
      </c>
    </row>
    <row r="25">
      <c r="M25" s="69"/>
    </row>
    <row r="28">
      <c r="D28" s="9"/>
    </row>
  </sheetData>
  <mergeCells count="2">
    <mergeCell ref="E3:L8"/>
    <mergeCell ref="E11:L17"/>
  </mergeCells>
  <printOptions/>
  <pageMargins bottom="0.75" footer="0.0" header="0.0" left="0.7" right="0.7" top="0.75"/>
  <pageSetup orientation="portrait"/>
  <drawing r:id="rId1"/>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pageSetUpPr/>
  </sheetPr>
  <sheetViews>
    <sheetView showGridLines="0" workbookViewId="0"/>
  </sheetViews>
  <sheetFormatPr customHeight="1" defaultColWidth="12.63" defaultRowHeight="15.0"/>
  <cols>
    <col customWidth="1" min="1" max="31"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2014-08-11T16:24:15Z</dcterms:created>
  <dc:creator>orib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0x01010097CAE1F34486984BB345ED4AFA5CB9C6</vt:lpwstr>
  </property>
  <property fmtid="{D5CDD505-2E9C-101B-9397-08002B2CF9AE}" pid="3" name="_dlc_DocIdItemGuid">
    <vt:lpwstr>20003749-25b0-44fb-b3e6-f828403da005</vt:lpwstr>
  </property>
</Properties>
</file>