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nikitin/Desktop/plots_allium/"/>
    </mc:Choice>
  </mc:AlternateContent>
  <xr:revisionPtr revIDLastSave="0" documentId="13_ncr:1_{F22DF8B2-2952-F541-9C6C-1C2A6406A75E}" xr6:coauthVersionLast="36" xr6:coauthVersionMax="36" xr10:uidLastSave="{00000000-0000-0000-0000-000000000000}"/>
  <bookViews>
    <workbookView xWindow="0" yWindow="460" windowWidth="28800" windowHeight="16300" xr2:uid="{A9633F85-6F97-F549-A28D-330E7956EC2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N2" i="1"/>
  <c r="M2" i="1"/>
  <c r="I82" i="1" l="1"/>
  <c r="I83" i="1"/>
  <c r="I84" i="1"/>
  <c r="I66" i="1"/>
  <c r="I79" i="1" l="1"/>
  <c r="I80" i="1"/>
  <c r="I8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</calcChain>
</file>

<file path=xl/sharedStrings.xml><?xml version="1.0" encoding="utf-8"?>
<sst xmlns="http://schemas.openxmlformats.org/spreadsheetml/2006/main" count="97" uniqueCount="97">
  <si>
    <t>Center</t>
  </si>
  <si>
    <t>GC_estimate</t>
  </si>
  <si>
    <t>Rate</t>
  </si>
  <si>
    <t>dnds_MEME</t>
  </si>
  <si>
    <t>accD</t>
  </si>
  <si>
    <t>atpA</t>
  </si>
  <si>
    <t>atpB</t>
  </si>
  <si>
    <t>atpE</t>
  </si>
  <si>
    <t>atpF</t>
  </si>
  <si>
    <t>atpH</t>
  </si>
  <si>
    <t>atpI</t>
  </si>
  <si>
    <t>ccsA</t>
  </si>
  <si>
    <t>cemA</t>
  </si>
  <si>
    <t>clpP</t>
  </si>
  <si>
    <t>matK</t>
  </si>
  <si>
    <t>ndhA</t>
  </si>
  <si>
    <t>ndhB</t>
  </si>
  <si>
    <t>ndhC</t>
  </si>
  <si>
    <t>ndhD</t>
  </si>
  <si>
    <t>ndhE</t>
  </si>
  <si>
    <t>ndhF</t>
  </si>
  <si>
    <t>ndhG</t>
  </si>
  <si>
    <t>ndhH</t>
  </si>
  <si>
    <t>ndhI</t>
  </si>
  <si>
    <t>ndhJ</t>
  </si>
  <si>
    <t>ndhK</t>
  </si>
  <si>
    <t>petA</t>
  </si>
  <si>
    <t>petB</t>
  </si>
  <si>
    <t>petD</t>
  </si>
  <si>
    <t>petG</t>
  </si>
  <si>
    <t>petL</t>
  </si>
  <si>
    <t>petN</t>
  </si>
  <si>
    <t>psaA</t>
  </si>
  <si>
    <t>psaB</t>
  </si>
  <si>
    <t>psaC</t>
  </si>
  <si>
    <t>psaI</t>
  </si>
  <si>
    <t>psaJ</t>
  </si>
  <si>
    <t>psbA</t>
  </si>
  <si>
    <t>psbB</t>
  </si>
  <si>
    <t>psbC</t>
  </si>
  <si>
    <t>psbD</t>
  </si>
  <si>
    <t>psbE</t>
  </si>
  <si>
    <t>psbF</t>
  </si>
  <si>
    <t>psbH</t>
  </si>
  <si>
    <t>psbI</t>
  </si>
  <si>
    <t>psbJ</t>
  </si>
  <si>
    <t>psbK</t>
  </si>
  <si>
    <t>psbL</t>
  </si>
  <si>
    <t>psbM</t>
  </si>
  <si>
    <t>psbN</t>
  </si>
  <si>
    <t>psbT</t>
  </si>
  <si>
    <t>rbcL</t>
  </si>
  <si>
    <t>rpl14</t>
  </si>
  <si>
    <t>rpl16</t>
  </si>
  <si>
    <t>rpl2</t>
  </si>
  <si>
    <t>rpl20</t>
  </si>
  <si>
    <t>rpl22</t>
  </si>
  <si>
    <t>rpl23</t>
  </si>
  <si>
    <t>rpl32</t>
  </si>
  <si>
    <t>rpl33</t>
  </si>
  <si>
    <t>rpl36</t>
  </si>
  <si>
    <t>rpoA</t>
  </si>
  <si>
    <t>rpoB</t>
  </si>
  <si>
    <t>rpoC1</t>
  </si>
  <si>
    <t>rpoC2</t>
  </si>
  <si>
    <t>rps11</t>
  </si>
  <si>
    <t>rps12</t>
  </si>
  <si>
    <t>rps14</t>
  </si>
  <si>
    <t>rps15</t>
  </si>
  <si>
    <t>rps18</t>
  </si>
  <si>
    <t>rps19</t>
  </si>
  <si>
    <t>rps3</t>
  </si>
  <si>
    <t>rps4</t>
  </si>
  <si>
    <t>rps7</t>
  </si>
  <si>
    <t>rps8</t>
  </si>
  <si>
    <t>ycf1</t>
  </si>
  <si>
    <t>ycf2</t>
  </si>
  <si>
    <t>ycf3</t>
  </si>
  <si>
    <t>ycf4</t>
  </si>
  <si>
    <t>gene</t>
  </si>
  <si>
    <t>strand</t>
  </si>
  <si>
    <t>start</t>
  </si>
  <si>
    <t>end</t>
  </si>
  <si>
    <t>cd_start</t>
  </si>
  <si>
    <t>cd_end</t>
  </si>
  <si>
    <t>lhbA</t>
  </si>
  <si>
    <t>ndhB_2</t>
  </si>
  <si>
    <t>rps7_2</t>
  </si>
  <si>
    <t>ycf2_2</t>
  </si>
  <si>
    <t>Center_old</t>
  </si>
  <si>
    <t>Center_of_genes</t>
  </si>
  <si>
    <t>rps12_2</t>
  </si>
  <si>
    <t>rpl23_2</t>
  </si>
  <si>
    <t>rpl2_2</t>
  </si>
  <si>
    <t>rps19_2</t>
  </si>
  <si>
    <t>Center-500</t>
  </si>
  <si>
    <t>Center+500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</si>
</sst>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D99C-0237-A14F-B1FA-B4B789BE4514}">
  <dimension ref="A1:N84"/>
  <sheetViews>
    <sheetView tabSelected="1" zoomScale="125" workbookViewId="0">
      <selection activeCell="O9" sqref="O9"/>
    </sheetView>
  </sheetViews>
  <sheetFormatPr baseColWidth="10" defaultRowHeight="16" x14ac:dyDescent="0.2"/>
  <cols>
    <col min="1" max="1" width="7.6640625" bestFit="1" customWidth="1"/>
    <col min="2" max="2" width="6.33203125" bestFit="1" customWidth="1"/>
    <col min="3" max="4" width="7.1640625" bestFit="1" customWidth="1"/>
    <col min="5" max="5" width="7.83203125" bestFit="1" customWidth="1"/>
    <col min="6" max="6" width="7.1640625" bestFit="1" customWidth="1"/>
    <col min="7" max="7" width="15" bestFit="1" customWidth="1"/>
    <col min="8" max="8" width="10" bestFit="1" customWidth="1"/>
    <col min="9" max="9" width="7.33203125" bestFit="1" customWidth="1"/>
    <col min="10" max="10" width="12" bestFit="1" customWidth="1"/>
    <col min="11" max="11" width="10" bestFit="1" customWidth="1"/>
    <col min="12" max="12" width="11.5" bestFit="1" customWidth="1"/>
  </cols>
  <sheetData>
    <row r="1" spans="1:14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90</v>
      </c>
      <c r="H1" s="2" t="s">
        <v>89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95</v>
      </c>
      <c r="N1" s="2" t="s">
        <v>96</v>
      </c>
    </row>
    <row r="2" spans="1:14" x14ac:dyDescent="0.2">
      <c r="A2" t="s">
        <v>37</v>
      </c>
      <c r="B2">
        <v>-1</v>
      </c>
      <c r="C2">
        <v>73</v>
      </c>
      <c r="D2">
        <v>1135</v>
      </c>
      <c r="E2">
        <v>452</v>
      </c>
      <c r="F2">
        <v>1646</v>
      </c>
      <c r="G2" s="4">
        <v>604</v>
      </c>
      <c r="H2" s="4">
        <v>604</v>
      </c>
      <c r="I2" s="4">
        <f>AVERAGE(E2:F2)</f>
        <v>1049</v>
      </c>
      <c r="J2" s="1">
        <v>0.41741099999999998</v>
      </c>
      <c r="K2" s="1">
        <v>0.61470000000000002</v>
      </c>
      <c r="L2" s="1">
        <v>2.0199999999999999E-2</v>
      </c>
      <c r="M2" s="4">
        <f>I2-500</f>
        <v>549</v>
      </c>
      <c r="N2" s="4">
        <f>I2+500</f>
        <v>1549</v>
      </c>
    </row>
    <row r="3" spans="1:14" x14ac:dyDescent="0.2">
      <c r="A3" t="s">
        <v>14</v>
      </c>
      <c r="B3">
        <v>-1</v>
      </c>
      <c r="C3">
        <v>1666</v>
      </c>
      <c r="D3">
        <v>3229</v>
      </c>
      <c r="E3">
        <v>2430</v>
      </c>
      <c r="F3">
        <v>4047</v>
      </c>
      <c r="G3" s="4">
        <v>2447.5</v>
      </c>
      <c r="H3" s="4">
        <v>2447.5</v>
      </c>
      <c r="I3" s="4">
        <f t="shared" ref="I3:I64" si="0">AVERAGE(E3:F3)</f>
        <v>3238.5</v>
      </c>
      <c r="J3" s="1">
        <v>0.29868099999999997</v>
      </c>
      <c r="K3" s="1">
        <v>1.9856</v>
      </c>
      <c r="L3" s="1">
        <v>0.51949999999999996</v>
      </c>
      <c r="M3" s="4">
        <f t="shared" ref="M3:M66" si="1">I3-500</f>
        <v>2738.5</v>
      </c>
      <c r="N3" s="4">
        <f t="shared" ref="N3:N66" si="2">I3+500</f>
        <v>3738.5</v>
      </c>
    </row>
    <row r="4" spans="1:14" x14ac:dyDescent="0.2">
      <c r="A4" t="s">
        <v>46</v>
      </c>
      <c r="B4">
        <v>1</v>
      </c>
      <c r="C4">
        <v>6998</v>
      </c>
      <c r="D4">
        <v>7184</v>
      </c>
      <c r="E4">
        <v>9879</v>
      </c>
      <c r="F4">
        <v>10065</v>
      </c>
      <c r="G4" s="4">
        <v>7091</v>
      </c>
      <c r="H4" s="4">
        <v>7091</v>
      </c>
      <c r="I4" s="4">
        <f t="shared" si="0"/>
        <v>9972</v>
      </c>
      <c r="J4" s="1">
        <v>0.36685200000000001</v>
      </c>
      <c r="K4" s="1">
        <v>1.0209999999999999</v>
      </c>
      <c r="L4" s="1">
        <v>0.51349999999999996</v>
      </c>
      <c r="M4" s="4">
        <f t="shared" si="1"/>
        <v>9472</v>
      </c>
      <c r="N4" s="4">
        <f t="shared" si="2"/>
        <v>10472</v>
      </c>
    </row>
    <row r="5" spans="1:14" x14ac:dyDescent="0.2">
      <c r="A5" t="s">
        <v>44</v>
      </c>
      <c r="B5">
        <v>1</v>
      </c>
      <c r="C5">
        <v>7633</v>
      </c>
      <c r="D5">
        <v>7744</v>
      </c>
      <c r="E5">
        <v>10621</v>
      </c>
      <c r="F5">
        <v>10739</v>
      </c>
      <c r="G5" s="4">
        <v>7688.5</v>
      </c>
      <c r="H5" s="4">
        <v>7688.5</v>
      </c>
      <c r="I5" s="4">
        <f t="shared" si="0"/>
        <v>10680</v>
      </c>
      <c r="J5" s="1">
        <v>0.383822</v>
      </c>
      <c r="K5" s="1">
        <v>0.88819999999999999</v>
      </c>
      <c r="L5" s="1">
        <v>5.0099999999999999E-2</v>
      </c>
      <c r="M5" s="4">
        <f t="shared" si="1"/>
        <v>10180</v>
      </c>
      <c r="N5" s="4">
        <f t="shared" si="2"/>
        <v>11180</v>
      </c>
    </row>
    <row r="6" spans="1:14" x14ac:dyDescent="0.2">
      <c r="A6" t="s">
        <v>5</v>
      </c>
      <c r="B6">
        <v>-1</v>
      </c>
      <c r="C6">
        <v>9911</v>
      </c>
      <c r="D6">
        <v>11435</v>
      </c>
      <c r="E6">
        <v>13992</v>
      </c>
      <c r="F6">
        <v>15537</v>
      </c>
      <c r="G6" s="4">
        <v>10673</v>
      </c>
      <c r="H6" s="4">
        <v>10673</v>
      </c>
      <c r="I6" s="4">
        <f t="shared" si="0"/>
        <v>14764.5</v>
      </c>
      <c r="J6" s="1">
        <v>0.39802500000000002</v>
      </c>
      <c r="K6" s="1">
        <v>0.80300000000000005</v>
      </c>
      <c r="L6" s="1">
        <v>7.6600000000000001E-2</v>
      </c>
      <c r="M6" s="4">
        <f t="shared" si="1"/>
        <v>14264.5</v>
      </c>
      <c r="N6" s="4">
        <f t="shared" si="2"/>
        <v>15264.5</v>
      </c>
    </row>
    <row r="7" spans="1:14" x14ac:dyDescent="0.2">
      <c r="A7" t="s">
        <v>8</v>
      </c>
      <c r="B7">
        <v>-1</v>
      </c>
      <c r="C7">
        <v>11515</v>
      </c>
      <c r="D7">
        <v>12849</v>
      </c>
      <c r="E7">
        <v>15619</v>
      </c>
      <c r="F7">
        <v>17348</v>
      </c>
      <c r="G7" s="4">
        <v>12182</v>
      </c>
      <c r="H7" s="4">
        <v>12182</v>
      </c>
      <c r="I7" s="4">
        <f t="shared" si="0"/>
        <v>16483.5</v>
      </c>
      <c r="J7" s="1">
        <v>0.37865599999999999</v>
      </c>
      <c r="K7" s="1">
        <v>1.0217000000000001</v>
      </c>
      <c r="L7" s="1">
        <v>0</v>
      </c>
      <c r="M7" s="4">
        <f t="shared" si="1"/>
        <v>15983.5</v>
      </c>
      <c r="N7" s="4">
        <f t="shared" si="2"/>
        <v>16983.5</v>
      </c>
    </row>
    <row r="8" spans="1:14" x14ac:dyDescent="0.2">
      <c r="A8" t="s">
        <v>9</v>
      </c>
      <c r="B8">
        <v>-1</v>
      </c>
      <c r="C8">
        <v>13268</v>
      </c>
      <c r="D8">
        <v>13514</v>
      </c>
      <c r="E8">
        <v>17934</v>
      </c>
      <c r="F8">
        <v>18195</v>
      </c>
      <c r="G8" s="4">
        <v>13391</v>
      </c>
      <c r="H8" s="4">
        <v>13391</v>
      </c>
      <c r="I8" s="4">
        <f t="shared" si="0"/>
        <v>18064.5</v>
      </c>
      <c r="J8" s="1">
        <v>0.44801600000000003</v>
      </c>
      <c r="K8" s="1">
        <v>0.51180000000000003</v>
      </c>
      <c r="L8" s="1">
        <v>0</v>
      </c>
      <c r="M8" s="4">
        <f t="shared" si="1"/>
        <v>17564.5</v>
      </c>
      <c r="N8" s="4">
        <f t="shared" si="2"/>
        <v>18564.5</v>
      </c>
    </row>
    <row r="9" spans="1:14" x14ac:dyDescent="0.2">
      <c r="A9" t="s">
        <v>10</v>
      </c>
      <c r="B9">
        <v>-1</v>
      </c>
      <c r="C9">
        <v>14003</v>
      </c>
      <c r="D9">
        <v>14747</v>
      </c>
      <c r="E9">
        <v>18842</v>
      </c>
      <c r="F9">
        <v>19586</v>
      </c>
      <c r="G9" s="4">
        <v>14375</v>
      </c>
      <c r="H9" s="4">
        <v>14375</v>
      </c>
      <c r="I9" s="4">
        <f t="shared" si="0"/>
        <v>19214</v>
      </c>
      <c r="J9" s="1">
        <v>0.37326199999999998</v>
      </c>
      <c r="K9" s="1">
        <v>0.63190000000000002</v>
      </c>
      <c r="L9" s="1">
        <v>7.1999999999999995E-2</v>
      </c>
      <c r="M9" s="4">
        <f t="shared" si="1"/>
        <v>18714</v>
      </c>
      <c r="N9" s="4">
        <f t="shared" si="2"/>
        <v>19714</v>
      </c>
    </row>
    <row r="10" spans="1:14" x14ac:dyDescent="0.2">
      <c r="A10" t="s">
        <v>64</v>
      </c>
      <c r="B10">
        <v>-1</v>
      </c>
      <c r="C10">
        <v>15882</v>
      </c>
      <c r="D10">
        <v>19971</v>
      </c>
      <c r="E10">
        <v>20974</v>
      </c>
      <c r="F10">
        <v>25159</v>
      </c>
      <c r="G10" s="4">
        <v>17926.5</v>
      </c>
      <c r="H10" s="4">
        <v>17926.5</v>
      </c>
      <c r="I10" s="4">
        <f t="shared" si="0"/>
        <v>23066.5</v>
      </c>
      <c r="J10" s="1">
        <v>0.368282</v>
      </c>
      <c r="K10" s="1">
        <v>1.2051000000000001</v>
      </c>
      <c r="L10" s="1">
        <v>0.3301</v>
      </c>
      <c r="M10" s="4">
        <f t="shared" si="1"/>
        <v>22566.5</v>
      </c>
      <c r="N10" s="4">
        <f t="shared" si="2"/>
        <v>23566.5</v>
      </c>
    </row>
    <row r="11" spans="1:14" x14ac:dyDescent="0.2">
      <c r="A11" t="s">
        <v>63</v>
      </c>
      <c r="B11">
        <v>-1</v>
      </c>
      <c r="C11">
        <v>20173</v>
      </c>
      <c r="D11">
        <v>22972</v>
      </c>
      <c r="E11">
        <v>25402</v>
      </c>
      <c r="F11">
        <v>28472</v>
      </c>
      <c r="G11" s="4">
        <v>21572.5</v>
      </c>
      <c r="H11" s="4">
        <v>21572.5</v>
      </c>
      <c r="I11" s="4">
        <f t="shared" si="0"/>
        <v>26937</v>
      </c>
      <c r="J11" s="1">
        <v>0.38981500000000002</v>
      </c>
      <c r="K11" s="1">
        <v>0.78359999999999996</v>
      </c>
      <c r="L11" s="1">
        <v>0.18870000000000001</v>
      </c>
      <c r="M11" s="4">
        <f t="shared" si="1"/>
        <v>26437</v>
      </c>
      <c r="N11" s="4">
        <f t="shared" si="2"/>
        <v>27437</v>
      </c>
    </row>
    <row r="12" spans="1:14" x14ac:dyDescent="0.2">
      <c r="A12" t="s">
        <v>62</v>
      </c>
      <c r="B12">
        <v>-1</v>
      </c>
      <c r="C12">
        <v>22998</v>
      </c>
      <c r="D12">
        <v>26211</v>
      </c>
      <c r="E12">
        <v>28498</v>
      </c>
      <c r="F12">
        <v>31717</v>
      </c>
      <c r="G12" s="4">
        <v>24604.5</v>
      </c>
      <c r="H12" s="4">
        <v>24604.5</v>
      </c>
      <c r="I12" s="4">
        <f t="shared" si="0"/>
        <v>30107.5</v>
      </c>
      <c r="J12" s="1">
        <v>0.38585700000000001</v>
      </c>
      <c r="K12" s="1">
        <v>0.78620000000000001</v>
      </c>
      <c r="L12" s="1">
        <v>0.21149999999999999</v>
      </c>
      <c r="M12" s="4">
        <f t="shared" si="1"/>
        <v>29607.5</v>
      </c>
      <c r="N12" s="4">
        <f t="shared" si="2"/>
        <v>30607.5</v>
      </c>
    </row>
    <row r="13" spans="1:14" x14ac:dyDescent="0.2">
      <c r="A13" t="s">
        <v>31</v>
      </c>
      <c r="B13">
        <v>1</v>
      </c>
      <c r="C13">
        <v>28461</v>
      </c>
      <c r="D13">
        <v>28551</v>
      </c>
      <c r="E13">
        <v>34925</v>
      </c>
      <c r="F13">
        <v>35015</v>
      </c>
      <c r="G13" s="4">
        <v>28506</v>
      </c>
      <c r="H13" s="4">
        <v>28506</v>
      </c>
      <c r="I13" s="4">
        <f t="shared" si="0"/>
        <v>34970</v>
      </c>
      <c r="J13" s="1">
        <v>0.41688399999999998</v>
      </c>
      <c r="K13" s="1">
        <v>0.35909999999999997</v>
      </c>
      <c r="L13" s="1">
        <v>5.2999999999999999E-2</v>
      </c>
      <c r="M13" s="4">
        <f t="shared" si="1"/>
        <v>34470</v>
      </c>
      <c r="N13" s="4">
        <f t="shared" si="2"/>
        <v>35470</v>
      </c>
    </row>
    <row r="14" spans="1:14" x14ac:dyDescent="0.2">
      <c r="A14" t="s">
        <v>48</v>
      </c>
      <c r="B14">
        <v>-1</v>
      </c>
      <c r="C14">
        <v>29468</v>
      </c>
      <c r="D14">
        <v>29573</v>
      </c>
      <c r="E14">
        <v>36690</v>
      </c>
      <c r="F14">
        <v>36795</v>
      </c>
      <c r="G14" s="4">
        <v>29520.5</v>
      </c>
      <c r="H14" s="4">
        <v>29520.5</v>
      </c>
      <c r="I14" s="4">
        <f t="shared" si="0"/>
        <v>36742.5</v>
      </c>
      <c r="J14" s="1">
        <v>0.32183899999999999</v>
      </c>
      <c r="K14" s="1">
        <v>0.69189999999999996</v>
      </c>
      <c r="L14" s="1">
        <v>0.3805</v>
      </c>
      <c r="M14" s="4">
        <f t="shared" si="1"/>
        <v>36242.5</v>
      </c>
      <c r="N14" s="4">
        <f t="shared" si="2"/>
        <v>37242.5</v>
      </c>
    </row>
    <row r="15" spans="1:14" x14ac:dyDescent="0.2">
      <c r="A15" t="s">
        <v>40</v>
      </c>
      <c r="B15">
        <v>1</v>
      </c>
      <c r="C15">
        <v>32855</v>
      </c>
      <c r="D15">
        <v>33917</v>
      </c>
      <c r="E15">
        <v>42018</v>
      </c>
      <c r="F15">
        <v>43080</v>
      </c>
      <c r="G15" s="4">
        <v>33386</v>
      </c>
      <c r="H15" s="4">
        <v>33386</v>
      </c>
      <c r="I15" s="4">
        <f t="shared" si="0"/>
        <v>42549</v>
      </c>
      <c r="J15" s="1">
        <v>0.42507200000000001</v>
      </c>
      <c r="K15" s="1">
        <v>0.51100000000000001</v>
      </c>
      <c r="L15" s="1">
        <v>1.9099999999999999E-2</v>
      </c>
      <c r="M15" s="4">
        <f t="shared" si="1"/>
        <v>42049</v>
      </c>
      <c r="N15" s="4">
        <f t="shared" si="2"/>
        <v>43049</v>
      </c>
    </row>
    <row r="16" spans="1:14" x14ac:dyDescent="0.2">
      <c r="A16" t="s">
        <v>39</v>
      </c>
      <c r="B16">
        <v>1</v>
      </c>
      <c r="C16">
        <v>33864</v>
      </c>
      <c r="D16">
        <v>35286</v>
      </c>
      <c r="E16">
        <v>43027</v>
      </c>
      <c r="F16">
        <v>44449</v>
      </c>
      <c r="G16" s="4">
        <v>34575</v>
      </c>
      <c r="H16" s="4">
        <v>34575</v>
      </c>
      <c r="I16" s="4">
        <f t="shared" si="0"/>
        <v>43738</v>
      </c>
      <c r="J16" s="1">
        <v>0.43790200000000001</v>
      </c>
      <c r="K16" s="1">
        <v>0.50570000000000004</v>
      </c>
      <c r="L16" s="1">
        <v>2.9600000000000001E-2</v>
      </c>
      <c r="M16" s="4">
        <f t="shared" si="1"/>
        <v>43238</v>
      </c>
      <c r="N16" s="4">
        <f t="shared" si="2"/>
        <v>44238</v>
      </c>
    </row>
    <row r="17" spans="1:14" x14ac:dyDescent="0.2">
      <c r="A17" t="s">
        <v>85</v>
      </c>
      <c r="B17">
        <v>1</v>
      </c>
      <c r="C17">
        <v>35866</v>
      </c>
      <c r="D17">
        <v>36055</v>
      </c>
      <c r="E17">
        <v>45237</v>
      </c>
      <c r="F17">
        <v>45426</v>
      </c>
      <c r="G17" s="4">
        <v>35960.5</v>
      </c>
      <c r="H17" s="4">
        <v>35960.5</v>
      </c>
      <c r="I17" s="4">
        <f t="shared" si="0"/>
        <v>45331.5</v>
      </c>
      <c r="J17" s="1">
        <v>0.33668100000000001</v>
      </c>
      <c r="K17" s="1">
        <v>0.48670000000000002</v>
      </c>
      <c r="L17" s="1">
        <v>0.23350000000000001</v>
      </c>
      <c r="M17" s="4">
        <f t="shared" si="1"/>
        <v>44831.5</v>
      </c>
      <c r="N17" s="4">
        <f t="shared" si="2"/>
        <v>45831.5</v>
      </c>
    </row>
    <row r="18" spans="1:14" x14ac:dyDescent="0.2">
      <c r="A18" t="s">
        <v>67</v>
      </c>
      <c r="B18">
        <v>-1</v>
      </c>
      <c r="C18">
        <v>36918</v>
      </c>
      <c r="D18">
        <v>37221</v>
      </c>
      <c r="E18">
        <v>46588</v>
      </c>
      <c r="F18">
        <v>46896</v>
      </c>
      <c r="G18" s="4">
        <v>37069.5</v>
      </c>
      <c r="H18" s="4">
        <v>37069.5</v>
      </c>
      <c r="I18" s="4">
        <f t="shared" si="0"/>
        <v>46742</v>
      </c>
      <c r="J18" s="1">
        <v>0.40396199999999999</v>
      </c>
      <c r="K18" s="1">
        <v>0.83589999999999998</v>
      </c>
      <c r="L18" s="1">
        <v>0.26350000000000001</v>
      </c>
      <c r="M18" s="4">
        <f t="shared" si="1"/>
        <v>46242</v>
      </c>
      <c r="N18" s="4">
        <f t="shared" si="2"/>
        <v>47242</v>
      </c>
    </row>
    <row r="19" spans="1:14" x14ac:dyDescent="0.2">
      <c r="A19" t="s">
        <v>33</v>
      </c>
      <c r="B19">
        <v>-1</v>
      </c>
      <c r="C19">
        <v>37351</v>
      </c>
      <c r="D19">
        <v>39556</v>
      </c>
      <c r="E19">
        <v>47040</v>
      </c>
      <c r="F19">
        <v>49279</v>
      </c>
      <c r="G19" s="4">
        <v>38453.5</v>
      </c>
      <c r="H19" s="4">
        <v>38453.5</v>
      </c>
      <c r="I19" s="4">
        <f t="shared" si="0"/>
        <v>48159.5</v>
      </c>
      <c r="J19" s="1">
        <v>0.40329799999999999</v>
      </c>
      <c r="K19" s="1">
        <v>0.5615</v>
      </c>
      <c r="L19" s="1">
        <v>5.3699999999999998E-2</v>
      </c>
      <c r="M19" s="4">
        <f t="shared" si="1"/>
        <v>47659.5</v>
      </c>
      <c r="N19" s="4">
        <f t="shared" si="2"/>
        <v>48659.5</v>
      </c>
    </row>
    <row r="20" spans="1:14" x14ac:dyDescent="0.2">
      <c r="A20" t="s">
        <v>32</v>
      </c>
      <c r="B20">
        <v>-1</v>
      </c>
      <c r="C20">
        <v>39581</v>
      </c>
      <c r="D20">
        <v>41834</v>
      </c>
      <c r="E20">
        <v>49304</v>
      </c>
      <c r="F20">
        <v>51617</v>
      </c>
      <c r="G20" s="4">
        <v>40707.5</v>
      </c>
      <c r="H20" s="4">
        <v>40707.5</v>
      </c>
      <c r="I20" s="4">
        <f t="shared" si="0"/>
        <v>50460.5</v>
      </c>
      <c r="J20" s="1">
        <v>0.42580000000000001</v>
      </c>
      <c r="K20" s="1">
        <v>0.52649999999999997</v>
      </c>
      <c r="L20" s="1">
        <v>3.8800000000000001E-2</v>
      </c>
      <c r="M20" s="4">
        <f t="shared" si="1"/>
        <v>49960.5</v>
      </c>
      <c r="N20" s="4">
        <f t="shared" si="2"/>
        <v>50960.5</v>
      </c>
    </row>
    <row r="21" spans="1:14" x14ac:dyDescent="0.2">
      <c r="A21" t="s">
        <v>77</v>
      </c>
      <c r="B21">
        <v>-1</v>
      </c>
      <c r="C21">
        <v>42466</v>
      </c>
      <c r="D21">
        <v>44432</v>
      </c>
      <c r="E21">
        <v>52483</v>
      </c>
      <c r="F21">
        <v>54787</v>
      </c>
      <c r="G21" s="4">
        <v>43449</v>
      </c>
      <c r="H21" s="4">
        <v>43449</v>
      </c>
      <c r="I21" s="4">
        <f t="shared" si="0"/>
        <v>53635</v>
      </c>
      <c r="J21" s="1">
        <v>0.383274</v>
      </c>
      <c r="K21" s="1">
        <v>0.73560000000000003</v>
      </c>
      <c r="L21" s="1">
        <v>9.4E-2</v>
      </c>
      <c r="M21" s="4">
        <f t="shared" si="1"/>
        <v>53135</v>
      </c>
      <c r="N21" s="4">
        <f t="shared" si="2"/>
        <v>54135</v>
      </c>
    </row>
    <row r="22" spans="1:14" x14ac:dyDescent="0.2">
      <c r="A22" t="s">
        <v>72</v>
      </c>
      <c r="B22">
        <v>-1</v>
      </c>
      <c r="C22">
        <v>45322</v>
      </c>
      <c r="D22">
        <v>45928</v>
      </c>
      <c r="E22">
        <v>55923</v>
      </c>
      <c r="F22">
        <v>56529</v>
      </c>
      <c r="G22" s="4">
        <v>45625</v>
      </c>
      <c r="H22" s="4">
        <v>45625</v>
      </c>
      <c r="I22" s="4">
        <f t="shared" si="0"/>
        <v>56226</v>
      </c>
      <c r="J22" s="1">
        <v>0.378915</v>
      </c>
      <c r="K22" s="1">
        <v>0.72419999999999995</v>
      </c>
      <c r="L22" s="1">
        <v>0.22389999999999999</v>
      </c>
      <c r="M22" s="4">
        <f t="shared" si="1"/>
        <v>55726</v>
      </c>
      <c r="N22" s="4">
        <f t="shared" si="2"/>
        <v>56726</v>
      </c>
    </row>
    <row r="23" spans="1:14" x14ac:dyDescent="0.2">
      <c r="A23" t="s">
        <v>24</v>
      </c>
      <c r="B23">
        <v>-1</v>
      </c>
      <c r="C23">
        <v>48798</v>
      </c>
      <c r="D23">
        <v>49275</v>
      </c>
      <c r="E23">
        <v>61735</v>
      </c>
      <c r="F23">
        <v>62214</v>
      </c>
      <c r="G23" s="4">
        <v>49036.5</v>
      </c>
      <c r="H23" s="4">
        <v>49036.5</v>
      </c>
      <c r="I23" s="4">
        <f t="shared" si="0"/>
        <v>61974.5</v>
      </c>
      <c r="J23" s="1">
        <v>0.39450299999999999</v>
      </c>
      <c r="K23" s="1">
        <v>0.75780000000000003</v>
      </c>
      <c r="L23" s="1">
        <v>0.16700000000000001</v>
      </c>
      <c r="M23" s="4">
        <f t="shared" si="1"/>
        <v>61474.5</v>
      </c>
      <c r="N23" s="4">
        <f t="shared" si="2"/>
        <v>62474.5</v>
      </c>
    </row>
    <row r="24" spans="1:14" x14ac:dyDescent="0.2">
      <c r="A24" t="s">
        <v>25</v>
      </c>
      <c r="B24">
        <v>-1</v>
      </c>
      <c r="C24">
        <v>49385</v>
      </c>
      <c r="D24">
        <v>50132</v>
      </c>
      <c r="E24">
        <v>62337</v>
      </c>
      <c r="F24">
        <v>63084</v>
      </c>
      <c r="G24" s="4">
        <v>49758.5</v>
      </c>
      <c r="H24" s="4">
        <v>49758.5</v>
      </c>
      <c r="I24" s="4">
        <f t="shared" si="0"/>
        <v>62710.5</v>
      </c>
      <c r="J24" s="1">
        <v>0.36972899999999997</v>
      </c>
      <c r="K24" s="1">
        <v>1.0217000000000001</v>
      </c>
      <c r="L24" s="1">
        <v>0.2109</v>
      </c>
      <c r="M24" s="4">
        <f t="shared" si="1"/>
        <v>62210.5</v>
      </c>
      <c r="N24" s="4">
        <f t="shared" si="2"/>
        <v>63210.5</v>
      </c>
    </row>
    <row r="25" spans="1:14" x14ac:dyDescent="0.2">
      <c r="A25" t="s">
        <v>17</v>
      </c>
      <c r="B25">
        <v>-1</v>
      </c>
      <c r="C25">
        <v>50122</v>
      </c>
      <c r="D25">
        <v>50485</v>
      </c>
      <c r="E25">
        <v>63074</v>
      </c>
      <c r="F25">
        <v>63437</v>
      </c>
      <c r="G25" s="4">
        <v>50303.5</v>
      </c>
      <c r="H25" s="4">
        <v>50303.5</v>
      </c>
      <c r="I25" s="4">
        <f t="shared" si="0"/>
        <v>63255.5</v>
      </c>
      <c r="J25" s="1">
        <v>0.38442100000000001</v>
      </c>
      <c r="K25" s="1">
        <v>0.70789999999999997</v>
      </c>
      <c r="L25" s="1">
        <v>0.2107</v>
      </c>
      <c r="M25" s="4">
        <f t="shared" si="1"/>
        <v>62755.5</v>
      </c>
      <c r="N25" s="4">
        <f t="shared" si="2"/>
        <v>63755.5</v>
      </c>
    </row>
    <row r="26" spans="1:14" x14ac:dyDescent="0.2">
      <c r="A26" t="s">
        <v>7</v>
      </c>
      <c r="B26">
        <v>-1</v>
      </c>
      <c r="C26">
        <v>52037</v>
      </c>
      <c r="D26">
        <v>52442</v>
      </c>
      <c r="E26">
        <v>66785</v>
      </c>
      <c r="F26">
        <v>67190</v>
      </c>
      <c r="G26" s="4">
        <v>52239.5</v>
      </c>
      <c r="H26" s="4">
        <v>52239.5</v>
      </c>
      <c r="I26" s="4">
        <f t="shared" si="0"/>
        <v>66987.5</v>
      </c>
      <c r="J26" s="1">
        <v>0.41661999999999999</v>
      </c>
      <c r="K26" s="1">
        <v>0.8105</v>
      </c>
      <c r="L26" s="1">
        <v>0.161</v>
      </c>
      <c r="M26" s="4">
        <f t="shared" si="1"/>
        <v>66487.5</v>
      </c>
      <c r="N26" s="4">
        <f t="shared" si="2"/>
        <v>67487.5</v>
      </c>
    </row>
    <row r="27" spans="1:14" x14ac:dyDescent="0.2">
      <c r="A27" t="s">
        <v>6</v>
      </c>
      <c r="B27">
        <v>-1</v>
      </c>
      <c r="C27">
        <v>52438</v>
      </c>
      <c r="D27">
        <v>53935</v>
      </c>
      <c r="E27">
        <v>67186</v>
      </c>
      <c r="F27">
        <v>68691</v>
      </c>
      <c r="G27" s="4">
        <v>53186.5</v>
      </c>
      <c r="H27" s="4">
        <v>53186.5</v>
      </c>
      <c r="I27" s="4">
        <f t="shared" si="0"/>
        <v>67938.5</v>
      </c>
      <c r="J27" s="1">
        <v>0.42527999999999999</v>
      </c>
      <c r="K27" s="1">
        <v>0.71960000000000002</v>
      </c>
      <c r="L27" s="1">
        <v>9.9400000000000002E-2</v>
      </c>
      <c r="M27" s="4">
        <f t="shared" si="1"/>
        <v>67438.5</v>
      </c>
      <c r="N27" s="4">
        <f t="shared" si="2"/>
        <v>68438.5</v>
      </c>
    </row>
    <row r="28" spans="1:14" x14ac:dyDescent="0.2">
      <c r="A28" t="s">
        <v>51</v>
      </c>
      <c r="B28">
        <v>1</v>
      </c>
      <c r="C28">
        <v>54745</v>
      </c>
      <c r="D28">
        <v>56185</v>
      </c>
      <c r="E28">
        <v>69785</v>
      </c>
      <c r="F28">
        <v>71258</v>
      </c>
      <c r="G28" s="4">
        <v>55465</v>
      </c>
      <c r="H28" s="4">
        <v>55465</v>
      </c>
      <c r="I28" s="4">
        <f t="shared" si="0"/>
        <v>70521.5</v>
      </c>
      <c r="J28" s="1">
        <v>0.42935800000000002</v>
      </c>
      <c r="K28" s="1">
        <v>0.78380000000000005</v>
      </c>
      <c r="L28" s="1">
        <v>0.16650000000000001</v>
      </c>
      <c r="M28" s="4">
        <f t="shared" si="1"/>
        <v>70021.5</v>
      </c>
      <c r="N28" s="4">
        <f t="shared" si="2"/>
        <v>71021.5</v>
      </c>
    </row>
    <row r="29" spans="1:14" x14ac:dyDescent="0.2">
      <c r="A29" t="s">
        <v>4</v>
      </c>
      <c r="B29">
        <v>1</v>
      </c>
      <c r="C29">
        <v>56968</v>
      </c>
      <c r="D29">
        <v>58396</v>
      </c>
      <c r="E29">
        <v>72541</v>
      </c>
      <c r="F29">
        <v>74521</v>
      </c>
      <c r="G29" s="4">
        <v>57682</v>
      </c>
      <c r="H29" s="4">
        <v>57682</v>
      </c>
      <c r="I29" s="4">
        <f t="shared" si="0"/>
        <v>73531</v>
      </c>
      <c r="J29" s="1">
        <v>0.34645999999999999</v>
      </c>
      <c r="K29" s="1">
        <v>1.389</v>
      </c>
      <c r="L29" s="1">
        <v>0.40060000000000001</v>
      </c>
      <c r="M29" s="4">
        <f t="shared" si="1"/>
        <v>73031</v>
      </c>
      <c r="N29" s="4">
        <f t="shared" si="2"/>
        <v>74031</v>
      </c>
    </row>
    <row r="30" spans="1:14" x14ac:dyDescent="0.2">
      <c r="A30" t="s">
        <v>35</v>
      </c>
      <c r="B30">
        <v>1</v>
      </c>
      <c r="C30">
        <v>58852</v>
      </c>
      <c r="D30">
        <v>58963</v>
      </c>
      <c r="E30">
        <v>75360</v>
      </c>
      <c r="F30">
        <v>75507</v>
      </c>
      <c r="G30" s="4">
        <v>58907.5</v>
      </c>
      <c r="H30" s="4">
        <v>58907.5</v>
      </c>
      <c r="I30" s="4">
        <f t="shared" si="0"/>
        <v>75433.5</v>
      </c>
      <c r="J30" s="1">
        <v>0.35077399999999997</v>
      </c>
      <c r="K30" s="1">
        <v>0.95579999999999998</v>
      </c>
      <c r="L30" s="1">
        <v>0.39300000000000002</v>
      </c>
      <c r="M30" s="4">
        <f t="shared" si="1"/>
        <v>74933.5</v>
      </c>
      <c r="N30" s="4">
        <f t="shared" si="2"/>
        <v>75933.5</v>
      </c>
    </row>
    <row r="31" spans="1:14" x14ac:dyDescent="0.2">
      <c r="A31" t="s">
        <v>78</v>
      </c>
      <c r="B31">
        <v>1</v>
      </c>
      <c r="C31">
        <v>59276</v>
      </c>
      <c r="D31">
        <v>59831</v>
      </c>
      <c r="E31">
        <v>76010</v>
      </c>
      <c r="F31">
        <v>76565</v>
      </c>
      <c r="G31" s="4">
        <v>59553.5</v>
      </c>
      <c r="H31" s="4">
        <v>59553.5</v>
      </c>
      <c r="I31" s="4">
        <f t="shared" si="0"/>
        <v>76287.5</v>
      </c>
      <c r="J31" s="1">
        <v>0.39025100000000001</v>
      </c>
      <c r="K31" s="1">
        <v>0.62070000000000003</v>
      </c>
      <c r="L31" s="1">
        <v>0.17380000000000001</v>
      </c>
      <c r="M31" s="4">
        <f t="shared" si="1"/>
        <v>75787.5</v>
      </c>
      <c r="N31" s="4">
        <f t="shared" si="2"/>
        <v>76787.5</v>
      </c>
    </row>
    <row r="32" spans="1:14" x14ac:dyDescent="0.2">
      <c r="A32" t="s">
        <v>12</v>
      </c>
      <c r="B32">
        <v>1</v>
      </c>
      <c r="C32">
        <v>60129</v>
      </c>
      <c r="D32">
        <v>60819</v>
      </c>
      <c r="E32">
        <v>77499</v>
      </c>
      <c r="F32">
        <v>78193</v>
      </c>
      <c r="G32" s="4">
        <v>60474</v>
      </c>
      <c r="H32" s="4">
        <v>60474</v>
      </c>
      <c r="I32" s="4">
        <f t="shared" si="0"/>
        <v>77846</v>
      </c>
      <c r="J32" s="1">
        <v>0.31815599999999999</v>
      </c>
      <c r="K32" s="1">
        <v>0.95799999999999996</v>
      </c>
      <c r="L32" s="1">
        <v>0.38300000000000001</v>
      </c>
      <c r="M32" s="4">
        <f t="shared" si="1"/>
        <v>77346</v>
      </c>
      <c r="N32" s="4">
        <f t="shared" si="2"/>
        <v>78346</v>
      </c>
    </row>
    <row r="33" spans="1:14" x14ac:dyDescent="0.2">
      <c r="A33" t="s">
        <v>26</v>
      </c>
      <c r="B33">
        <v>1</v>
      </c>
      <c r="C33">
        <v>61022</v>
      </c>
      <c r="D33">
        <v>61985</v>
      </c>
      <c r="E33">
        <v>78466</v>
      </c>
      <c r="F33">
        <v>79441</v>
      </c>
      <c r="G33" s="4">
        <v>61503.5</v>
      </c>
      <c r="H33" s="4">
        <v>61503.5</v>
      </c>
      <c r="I33" s="4">
        <f t="shared" si="0"/>
        <v>78953.5</v>
      </c>
      <c r="J33" s="1">
        <v>0.392295</v>
      </c>
      <c r="K33" s="1">
        <v>0.6845</v>
      </c>
      <c r="L33" s="1">
        <v>0.1394</v>
      </c>
      <c r="M33" s="4">
        <f t="shared" si="1"/>
        <v>78453.5</v>
      </c>
      <c r="N33" s="4">
        <f t="shared" si="2"/>
        <v>79453.5</v>
      </c>
    </row>
    <row r="34" spans="1:14" x14ac:dyDescent="0.2">
      <c r="A34" t="s">
        <v>45</v>
      </c>
      <c r="B34">
        <v>-1</v>
      </c>
      <c r="C34">
        <v>63133</v>
      </c>
      <c r="D34">
        <v>63256</v>
      </c>
      <c r="E34">
        <v>80979</v>
      </c>
      <c r="F34">
        <v>81102</v>
      </c>
      <c r="G34" s="4">
        <v>63194.5</v>
      </c>
      <c r="H34" s="4">
        <v>63194.5</v>
      </c>
      <c r="I34" s="4">
        <f t="shared" si="0"/>
        <v>81040.5</v>
      </c>
      <c r="J34" s="1">
        <v>0.42924499999999999</v>
      </c>
      <c r="K34" s="1">
        <v>0.66459999999999997</v>
      </c>
      <c r="L34" s="1">
        <v>0.27010000000000001</v>
      </c>
      <c r="M34" s="4">
        <f t="shared" si="1"/>
        <v>80540.5</v>
      </c>
      <c r="N34" s="4">
        <f t="shared" si="2"/>
        <v>81540.5</v>
      </c>
    </row>
    <row r="35" spans="1:14" x14ac:dyDescent="0.2">
      <c r="A35" t="s">
        <v>47</v>
      </c>
      <c r="B35">
        <v>-1</v>
      </c>
      <c r="C35">
        <v>63381</v>
      </c>
      <c r="D35">
        <v>63498</v>
      </c>
      <c r="E35">
        <v>81232</v>
      </c>
      <c r="F35">
        <v>81350</v>
      </c>
      <c r="G35" s="4">
        <v>63439.5</v>
      </c>
      <c r="H35" s="4">
        <v>63439.5</v>
      </c>
      <c r="I35" s="4">
        <f t="shared" si="0"/>
        <v>81291</v>
      </c>
      <c r="J35" s="1">
        <v>0.30634299999999998</v>
      </c>
      <c r="K35" s="1">
        <v>0.38119999999999998</v>
      </c>
      <c r="L35" s="1">
        <v>0.04</v>
      </c>
      <c r="M35" s="4">
        <f t="shared" si="1"/>
        <v>80791</v>
      </c>
      <c r="N35" s="4">
        <f t="shared" si="2"/>
        <v>81791</v>
      </c>
    </row>
    <row r="36" spans="1:14" x14ac:dyDescent="0.2">
      <c r="A36" t="s">
        <v>42</v>
      </c>
      <c r="B36">
        <v>-1</v>
      </c>
      <c r="C36">
        <v>63520</v>
      </c>
      <c r="D36">
        <v>63640</v>
      </c>
      <c r="E36">
        <v>81372</v>
      </c>
      <c r="F36">
        <v>81492</v>
      </c>
      <c r="G36" s="4">
        <v>63580</v>
      </c>
      <c r="H36" s="4">
        <v>63580</v>
      </c>
      <c r="I36" s="4">
        <f t="shared" si="0"/>
        <v>81432</v>
      </c>
      <c r="J36" s="1">
        <v>0.41283700000000001</v>
      </c>
      <c r="K36" s="1">
        <v>0.46739999999999998</v>
      </c>
      <c r="L36" s="1">
        <v>7.5300000000000006E-2</v>
      </c>
      <c r="M36" s="4">
        <f t="shared" si="1"/>
        <v>80932</v>
      </c>
      <c r="N36" s="4">
        <f t="shared" si="2"/>
        <v>81932</v>
      </c>
    </row>
    <row r="37" spans="1:14" x14ac:dyDescent="0.2">
      <c r="A37" t="s">
        <v>41</v>
      </c>
      <c r="B37">
        <v>-1</v>
      </c>
      <c r="C37">
        <v>63657</v>
      </c>
      <c r="D37">
        <v>63909</v>
      </c>
      <c r="E37">
        <v>81509</v>
      </c>
      <c r="F37">
        <v>81761</v>
      </c>
      <c r="G37" s="4">
        <v>63783</v>
      </c>
      <c r="H37" s="4">
        <v>63783</v>
      </c>
      <c r="I37" s="4">
        <f t="shared" si="0"/>
        <v>81635</v>
      </c>
      <c r="J37" s="1">
        <v>0.40842600000000001</v>
      </c>
      <c r="K37" s="1">
        <v>0.40849999999999997</v>
      </c>
      <c r="L37" s="1">
        <v>5.8500000000000003E-2</v>
      </c>
      <c r="M37" s="4">
        <f t="shared" si="1"/>
        <v>81135</v>
      </c>
      <c r="N37" s="4">
        <f t="shared" si="2"/>
        <v>82135</v>
      </c>
    </row>
    <row r="38" spans="1:14" x14ac:dyDescent="0.2">
      <c r="A38" t="s">
        <v>30</v>
      </c>
      <c r="B38">
        <v>1</v>
      </c>
      <c r="C38">
        <v>64714</v>
      </c>
      <c r="D38">
        <v>64810</v>
      </c>
      <c r="E38">
        <v>83453</v>
      </c>
      <c r="F38">
        <v>83549</v>
      </c>
      <c r="G38" s="4">
        <v>64762</v>
      </c>
      <c r="H38" s="4">
        <v>64762</v>
      </c>
      <c r="I38" s="4">
        <f t="shared" si="0"/>
        <v>83501</v>
      </c>
      <c r="J38" s="1">
        <v>0.335565</v>
      </c>
      <c r="K38" s="1">
        <v>0.92900000000000005</v>
      </c>
      <c r="L38" s="1">
        <v>0.40350000000000003</v>
      </c>
      <c r="M38" s="4">
        <f t="shared" si="1"/>
        <v>83001</v>
      </c>
      <c r="N38" s="4">
        <f t="shared" si="2"/>
        <v>84001</v>
      </c>
    </row>
    <row r="39" spans="1:14" x14ac:dyDescent="0.2">
      <c r="A39" t="s">
        <v>29</v>
      </c>
      <c r="B39">
        <v>1</v>
      </c>
      <c r="C39">
        <v>64992</v>
      </c>
      <c r="D39">
        <v>65106</v>
      </c>
      <c r="E39">
        <v>83753</v>
      </c>
      <c r="F39">
        <v>83871</v>
      </c>
      <c r="G39" s="4">
        <v>65049</v>
      </c>
      <c r="H39" s="4">
        <v>65049</v>
      </c>
      <c r="I39" s="4">
        <f t="shared" si="0"/>
        <v>83812</v>
      </c>
      <c r="J39" s="1">
        <v>0.36651299999999998</v>
      </c>
      <c r="K39" s="1">
        <v>0.81310000000000004</v>
      </c>
      <c r="L39" s="1">
        <v>0.15</v>
      </c>
      <c r="M39" s="4">
        <f t="shared" si="1"/>
        <v>83312</v>
      </c>
      <c r="N39" s="4">
        <f t="shared" si="2"/>
        <v>84312</v>
      </c>
    </row>
    <row r="40" spans="1:14" x14ac:dyDescent="0.2">
      <c r="A40" t="s">
        <v>36</v>
      </c>
      <c r="B40">
        <v>1</v>
      </c>
      <c r="C40">
        <v>65904</v>
      </c>
      <c r="D40">
        <v>66033</v>
      </c>
      <c r="E40">
        <v>84937</v>
      </c>
      <c r="F40">
        <v>85072</v>
      </c>
      <c r="G40" s="4">
        <v>65968.5</v>
      </c>
      <c r="H40" s="4">
        <v>65968.5</v>
      </c>
      <c r="I40" s="4">
        <f t="shared" si="0"/>
        <v>85004.5</v>
      </c>
      <c r="J40" s="1">
        <v>0.39393899999999998</v>
      </c>
      <c r="K40" s="1">
        <v>0.92789999999999995</v>
      </c>
      <c r="L40" s="1">
        <v>9.4200000000000006E-2</v>
      </c>
      <c r="M40" s="4">
        <f t="shared" si="1"/>
        <v>84504.5</v>
      </c>
      <c r="N40" s="4">
        <f t="shared" si="2"/>
        <v>85504.5</v>
      </c>
    </row>
    <row r="41" spans="1:14" x14ac:dyDescent="0.2">
      <c r="A41" t="s">
        <v>59</v>
      </c>
      <c r="B41">
        <v>1</v>
      </c>
      <c r="C41">
        <v>66367</v>
      </c>
      <c r="D41">
        <v>66568</v>
      </c>
      <c r="E41">
        <v>85746</v>
      </c>
      <c r="F41">
        <v>85947</v>
      </c>
      <c r="G41" s="4">
        <v>66467.5</v>
      </c>
      <c r="H41" s="4">
        <v>66467.5</v>
      </c>
      <c r="I41" s="4">
        <f t="shared" si="0"/>
        <v>85846.5</v>
      </c>
      <c r="J41" s="1">
        <v>0.38017499999999999</v>
      </c>
      <c r="K41" s="1">
        <v>0.83320000000000005</v>
      </c>
      <c r="L41" s="1">
        <v>0.58879999999999999</v>
      </c>
      <c r="M41" s="4">
        <f t="shared" si="1"/>
        <v>85346.5</v>
      </c>
      <c r="N41" s="4">
        <f t="shared" si="2"/>
        <v>86346.5</v>
      </c>
    </row>
    <row r="42" spans="1:14" x14ac:dyDescent="0.2">
      <c r="A42" t="s">
        <v>69</v>
      </c>
      <c r="B42">
        <v>1</v>
      </c>
      <c r="C42">
        <v>66735</v>
      </c>
      <c r="D42">
        <v>67041</v>
      </c>
      <c r="E42">
        <v>86251</v>
      </c>
      <c r="F42">
        <v>86558</v>
      </c>
      <c r="G42" s="4">
        <v>66888</v>
      </c>
      <c r="H42" s="4">
        <v>66888</v>
      </c>
      <c r="I42" s="4">
        <f t="shared" si="0"/>
        <v>86404.5</v>
      </c>
      <c r="J42" s="1">
        <v>0.35128399999999999</v>
      </c>
      <c r="K42" s="1">
        <v>0.56950000000000001</v>
      </c>
      <c r="L42" s="1">
        <v>0.19650000000000001</v>
      </c>
      <c r="M42" s="4">
        <f t="shared" si="1"/>
        <v>85904.5</v>
      </c>
      <c r="N42" s="4">
        <f t="shared" si="2"/>
        <v>86904.5</v>
      </c>
    </row>
    <row r="43" spans="1:14" x14ac:dyDescent="0.2">
      <c r="A43" t="s">
        <v>55</v>
      </c>
      <c r="B43">
        <v>-1</v>
      </c>
      <c r="C43">
        <v>67344</v>
      </c>
      <c r="D43">
        <v>67698</v>
      </c>
      <c r="E43">
        <v>86950</v>
      </c>
      <c r="F43">
        <v>87313</v>
      </c>
      <c r="G43" s="4">
        <v>67521</v>
      </c>
      <c r="H43" s="4">
        <v>67521</v>
      </c>
      <c r="I43" s="4">
        <f t="shared" si="0"/>
        <v>87131.5</v>
      </c>
      <c r="J43" s="1">
        <v>0.37512800000000002</v>
      </c>
      <c r="K43" s="1">
        <v>1.3352999999999999</v>
      </c>
      <c r="L43" s="1">
        <v>0.64629999999999999</v>
      </c>
      <c r="M43" s="4">
        <f t="shared" si="1"/>
        <v>86631.5</v>
      </c>
      <c r="N43" s="4">
        <f t="shared" si="2"/>
        <v>87631.5</v>
      </c>
    </row>
    <row r="44" spans="1:14" x14ac:dyDescent="0.2">
      <c r="A44" t="s">
        <v>13</v>
      </c>
      <c r="B44">
        <v>-1</v>
      </c>
      <c r="C44">
        <v>68670</v>
      </c>
      <c r="D44">
        <v>70702</v>
      </c>
      <c r="E44">
        <v>88422</v>
      </c>
      <c r="F44">
        <v>90721</v>
      </c>
      <c r="G44" s="4">
        <v>69686</v>
      </c>
      <c r="H44" s="4">
        <v>69686</v>
      </c>
      <c r="I44" s="4">
        <f t="shared" si="0"/>
        <v>89571.5</v>
      </c>
      <c r="J44" s="1">
        <v>0.418487</v>
      </c>
      <c r="K44" s="1">
        <v>0.67620000000000002</v>
      </c>
      <c r="L44" s="1">
        <v>0.11749999999999999</v>
      </c>
      <c r="M44" s="4">
        <f t="shared" si="1"/>
        <v>89071.5</v>
      </c>
      <c r="N44" s="4">
        <f t="shared" si="2"/>
        <v>90071.5</v>
      </c>
    </row>
    <row r="45" spans="1:14" x14ac:dyDescent="0.2">
      <c r="A45" t="s">
        <v>38</v>
      </c>
      <c r="B45">
        <v>1</v>
      </c>
      <c r="C45">
        <v>71097</v>
      </c>
      <c r="D45">
        <v>72624</v>
      </c>
      <c r="E45">
        <v>91222</v>
      </c>
      <c r="F45">
        <v>92776</v>
      </c>
      <c r="G45" s="4">
        <v>71860.5</v>
      </c>
      <c r="H45" s="4">
        <v>71860.5</v>
      </c>
      <c r="I45" s="4">
        <f t="shared" si="0"/>
        <v>91999</v>
      </c>
      <c r="J45" s="1">
        <v>0.43587199999999998</v>
      </c>
      <c r="K45" s="1">
        <v>0.70450000000000002</v>
      </c>
      <c r="L45" s="1">
        <v>4.6800000000000001E-2</v>
      </c>
      <c r="M45" s="4">
        <f t="shared" si="1"/>
        <v>91499</v>
      </c>
      <c r="N45" s="4">
        <f t="shared" si="2"/>
        <v>92499</v>
      </c>
    </row>
    <row r="46" spans="1:14" x14ac:dyDescent="0.2">
      <c r="A46" t="s">
        <v>50</v>
      </c>
      <c r="B46">
        <v>1</v>
      </c>
      <c r="C46">
        <v>72807</v>
      </c>
      <c r="D46">
        <v>72909</v>
      </c>
      <c r="E46">
        <v>92994</v>
      </c>
      <c r="F46">
        <v>93114</v>
      </c>
      <c r="G46" s="4">
        <v>72858</v>
      </c>
      <c r="H46" s="4">
        <v>72858</v>
      </c>
      <c r="I46" s="4">
        <f t="shared" si="0"/>
        <v>93054</v>
      </c>
      <c r="J46" s="1">
        <v>0.34362500000000001</v>
      </c>
      <c r="K46" s="1">
        <v>0.55249999999999999</v>
      </c>
      <c r="L46" s="1">
        <v>2.58E-2</v>
      </c>
      <c r="M46" s="4">
        <f t="shared" si="1"/>
        <v>92554</v>
      </c>
      <c r="N46" s="4">
        <f t="shared" si="2"/>
        <v>93554</v>
      </c>
    </row>
    <row r="47" spans="1:14" x14ac:dyDescent="0.2">
      <c r="A47" t="s">
        <v>49</v>
      </c>
      <c r="B47">
        <v>-1</v>
      </c>
      <c r="C47">
        <v>72980</v>
      </c>
      <c r="D47">
        <v>73112</v>
      </c>
      <c r="E47">
        <v>93186</v>
      </c>
      <c r="F47">
        <v>93319</v>
      </c>
      <c r="G47" s="4">
        <v>73046</v>
      </c>
      <c r="H47" s="4">
        <v>73046</v>
      </c>
      <c r="I47" s="4">
        <f t="shared" si="0"/>
        <v>93252.5</v>
      </c>
      <c r="J47" s="1">
        <v>0.46453100000000003</v>
      </c>
      <c r="K47" s="1">
        <v>0.30249999999999999</v>
      </c>
      <c r="L47" s="1">
        <v>0.17299999999999999</v>
      </c>
      <c r="M47" s="4">
        <f t="shared" si="1"/>
        <v>92752.5</v>
      </c>
      <c r="N47" s="4">
        <f t="shared" si="2"/>
        <v>93752.5</v>
      </c>
    </row>
    <row r="48" spans="1:14" x14ac:dyDescent="0.2">
      <c r="A48" t="s">
        <v>43</v>
      </c>
      <c r="B48">
        <v>1</v>
      </c>
      <c r="C48">
        <v>73227</v>
      </c>
      <c r="D48">
        <v>73449</v>
      </c>
      <c r="E48">
        <v>93435</v>
      </c>
      <c r="F48">
        <v>93657</v>
      </c>
      <c r="G48" s="4">
        <v>73338</v>
      </c>
      <c r="H48" s="4">
        <v>73338</v>
      </c>
      <c r="I48" s="4">
        <f t="shared" si="0"/>
        <v>93546</v>
      </c>
      <c r="J48" s="1">
        <v>0.39355499999999999</v>
      </c>
      <c r="K48" s="1">
        <v>0.62739999999999996</v>
      </c>
      <c r="L48" s="1">
        <v>0.1691</v>
      </c>
      <c r="M48" s="4">
        <f t="shared" si="1"/>
        <v>93046</v>
      </c>
      <c r="N48" s="4">
        <f t="shared" si="2"/>
        <v>94046</v>
      </c>
    </row>
    <row r="49" spans="1:14" x14ac:dyDescent="0.2">
      <c r="A49" t="s">
        <v>27</v>
      </c>
      <c r="B49">
        <v>1</v>
      </c>
      <c r="C49">
        <v>74364</v>
      </c>
      <c r="D49">
        <v>75021</v>
      </c>
      <c r="E49">
        <v>94704</v>
      </c>
      <c r="F49">
        <v>95372</v>
      </c>
      <c r="G49" s="4">
        <v>74692.5</v>
      </c>
      <c r="H49" s="4">
        <v>74692.5</v>
      </c>
      <c r="I49" s="4">
        <f t="shared" si="0"/>
        <v>95038</v>
      </c>
      <c r="J49" s="1">
        <v>0.39572000000000002</v>
      </c>
      <c r="K49" s="1">
        <v>0.51880000000000004</v>
      </c>
      <c r="L49" s="1">
        <v>5.2200000000000003E-2</v>
      </c>
      <c r="M49" s="4">
        <f t="shared" si="1"/>
        <v>94538</v>
      </c>
      <c r="N49" s="4">
        <f t="shared" si="2"/>
        <v>95538</v>
      </c>
    </row>
    <row r="50" spans="1:14" x14ac:dyDescent="0.2">
      <c r="A50" t="s">
        <v>28</v>
      </c>
      <c r="B50">
        <v>1</v>
      </c>
      <c r="C50">
        <v>75940</v>
      </c>
      <c r="D50">
        <v>76504</v>
      </c>
      <c r="E50">
        <v>96412</v>
      </c>
      <c r="F50">
        <v>96992</v>
      </c>
      <c r="G50" s="4">
        <v>76222</v>
      </c>
      <c r="H50" s="4">
        <v>76222</v>
      </c>
      <c r="I50" s="4">
        <f t="shared" si="0"/>
        <v>96702</v>
      </c>
      <c r="J50" s="1">
        <v>0.38560899999999998</v>
      </c>
      <c r="K50" s="1">
        <v>0.72109999999999996</v>
      </c>
      <c r="L50" s="1">
        <v>9.5699999999999993E-2</v>
      </c>
      <c r="M50" s="4">
        <f t="shared" si="1"/>
        <v>96202</v>
      </c>
      <c r="N50" s="4">
        <f t="shared" si="2"/>
        <v>97202</v>
      </c>
    </row>
    <row r="51" spans="1:14" x14ac:dyDescent="0.2">
      <c r="A51" t="s">
        <v>61</v>
      </c>
      <c r="B51">
        <v>-1</v>
      </c>
      <c r="C51">
        <v>76648</v>
      </c>
      <c r="D51">
        <v>77668</v>
      </c>
      <c r="E51">
        <v>97166</v>
      </c>
      <c r="F51">
        <v>98207</v>
      </c>
      <c r="G51" s="4">
        <v>77158</v>
      </c>
      <c r="H51" s="4">
        <v>77158</v>
      </c>
      <c r="I51" s="4">
        <f t="shared" si="0"/>
        <v>97686.5</v>
      </c>
      <c r="J51" s="1">
        <v>0.36487599999999998</v>
      </c>
      <c r="K51" s="1">
        <v>1.0468999999999999</v>
      </c>
      <c r="L51" s="1">
        <v>0.46079999999999999</v>
      </c>
      <c r="M51" s="4">
        <f t="shared" si="1"/>
        <v>97186.5</v>
      </c>
      <c r="N51" s="4">
        <f t="shared" si="2"/>
        <v>98186.5</v>
      </c>
    </row>
    <row r="52" spans="1:14" x14ac:dyDescent="0.2">
      <c r="A52" t="s">
        <v>65</v>
      </c>
      <c r="B52">
        <v>-1</v>
      </c>
      <c r="C52">
        <v>77735</v>
      </c>
      <c r="D52">
        <v>78152</v>
      </c>
      <c r="E52">
        <v>98307</v>
      </c>
      <c r="F52">
        <v>98724</v>
      </c>
      <c r="G52" s="4">
        <v>77943.5</v>
      </c>
      <c r="H52" s="4">
        <v>77943.5</v>
      </c>
      <c r="I52" s="4">
        <f t="shared" si="0"/>
        <v>98515.5</v>
      </c>
      <c r="J52" s="1">
        <v>0.44560100000000002</v>
      </c>
      <c r="K52" s="1">
        <v>0.94769999999999999</v>
      </c>
      <c r="L52" s="1">
        <v>0.12529999999999999</v>
      </c>
      <c r="M52" s="4">
        <f t="shared" si="1"/>
        <v>98015.5</v>
      </c>
      <c r="N52" s="4">
        <f t="shared" si="2"/>
        <v>99015.5</v>
      </c>
    </row>
    <row r="53" spans="1:14" x14ac:dyDescent="0.2">
      <c r="A53" t="s">
        <v>60</v>
      </c>
      <c r="B53">
        <v>-1</v>
      </c>
      <c r="C53">
        <v>78276</v>
      </c>
      <c r="D53">
        <v>78390</v>
      </c>
      <c r="E53">
        <v>98900</v>
      </c>
      <c r="F53">
        <v>99014</v>
      </c>
      <c r="G53" s="4">
        <v>78333</v>
      </c>
      <c r="H53" s="4">
        <v>78333</v>
      </c>
      <c r="I53" s="4">
        <f t="shared" si="0"/>
        <v>98957</v>
      </c>
      <c r="J53" s="1">
        <v>0.39640599999999998</v>
      </c>
      <c r="K53" s="1">
        <v>1.1876</v>
      </c>
      <c r="L53" s="1">
        <v>0.19370000000000001</v>
      </c>
      <c r="M53" s="4">
        <f t="shared" si="1"/>
        <v>98457</v>
      </c>
      <c r="N53" s="4">
        <f t="shared" si="2"/>
        <v>99457</v>
      </c>
    </row>
    <row r="54" spans="1:14" x14ac:dyDescent="0.2">
      <c r="A54" t="s">
        <v>74</v>
      </c>
      <c r="B54">
        <v>-1</v>
      </c>
      <c r="C54">
        <v>78868</v>
      </c>
      <c r="D54">
        <v>79267</v>
      </c>
      <c r="E54">
        <v>99559</v>
      </c>
      <c r="F54">
        <v>99964</v>
      </c>
      <c r="G54" s="4">
        <v>79067.5</v>
      </c>
      <c r="H54" s="4">
        <v>79067.5</v>
      </c>
      <c r="I54" s="4">
        <f t="shared" si="0"/>
        <v>99761.5</v>
      </c>
      <c r="J54" s="1">
        <v>0.33833800000000003</v>
      </c>
      <c r="K54" s="1">
        <v>0.8327</v>
      </c>
      <c r="L54" s="1">
        <v>0.31609999999999999</v>
      </c>
      <c r="M54" s="4">
        <f t="shared" si="1"/>
        <v>99261.5</v>
      </c>
      <c r="N54" s="4">
        <f t="shared" si="2"/>
        <v>100261.5</v>
      </c>
    </row>
    <row r="55" spans="1:14" x14ac:dyDescent="0.2">
      <c r="A55" t="s">
        <v>52</v>
      </c>
      <c r="B55">
        <v>-1</v>
      </c>
      <c r="C55">
        <v>79516</v>
      </c>
      <c r="D55">
        <v>79885</v>
      </c>
      <c r="E55">
        <v>100292</v>
      </c>
      <c r="F55">
        <v>100661</v>
      </c>
      <c r="G55" s="4">
        <v>79700.5</v>
      </c>
      <c r="H55" s="4">
        <v>79700.5</v>
      </c>
      <c r="I55" s="4">
        <f t="shared" si="0"/>
        <v>100476.5</v>
      </c>
      <c r="J55" s="1">
        <v>0.38117299999999998</v>
      </c>
      <c r="K55" s="1">
        <v>0.63300000000000001</v>
      </c>
      <c r="L55" s="1">
        <v>0.1138</v>
      </c>
      <c r="M55" s="4">
        <f t="shared" si="1"/>
        <v>99976.5</v>
      </c>
      <c r="N55" s="4">
        <f t="shared" si="2"/>
        <v>100976.5</v>
      </c>
    </row>
    <row r="56" spans="1:14" x14ac:dyDescent="0.2">
      <c r="A56" t="s">
        <v>53</v>
      </c>
      <c r="B56">
        <v>-1</v>
      </c>
      <c r="C56">
        <v>80011</v>
      </c>
      <c r="D56">
        <v>80422</v>
      </c>
      <c r="E56">
        <v>100824</v>
      </c>
      <c r="F56">
        <v>101235</v>
      </c>
      <c r="G56" s="4">
        <v>80216.5</v>
      </c>
      <c r="H56" s="4">
        <v>80216.5</v>
      </c>
      <c r="I56" s="4">
        <f t="shared" si="0"/>
        <v>101029.5</v>
      </c>
      <c r="J56" s="1">
        <v>0.435307</v>
      </c>
      <c r="K56" s="1">
        <v>1.1997</v>
      </c>
      <c r="L56" s="1">
        <v>0.10299999999999999</v>
      </c>
      <c r="M56" s="4">
        <f t="shared" si="1"/>
        <v>100529.5</v>
      </c>
      <c r="N56" s="4">
        <f t="shared" si="2"/>
        <v>101529.5</v>
      </c>
    </row>
    <row r="57" spans="1:14" x14ac:dyDescent="0.2">
      <c r="A57" t="s">
        <v>71</v>
      </c>
      <c r="B57">
        <v>-1</v>
      </c>
      <c r="C57">
        <v>81620</v>
      </c>
      <c r="D57">
        <v>82283</v>
      </c>
      <c r="E57">
        <v>102864</v>
      </c>
      <c r="F57">
        <v>103538</v>
      </c>
      <c r="G57" s="4">
        <v>81951.5</v>
      </c>
      <c r="H57" s="4">
        <v>81951.5</v>
      </c>
      <c r="I57" s="4">
        <f t="shared" si="0"/>
        <v>103201</v>
      </c>
      <c r="J57" s="1">
        <v>0.34579700000000002</v>
      </c>
      <c r="K57" s="1">
        <v>1.2432000000000001</v>
      </c>
      <c r="L57" s="1">
        <v>0.12670000000000001</v>
      </c>
      <c r="M57" s="4">
        <f t="shared" si="1"/>
        <v>102701</v>
      </c>
      <c r="N57" s="4">
        <f t="shared" si="2"/>
        <v>103701</v>
      </c>
    </row>
    <row r="58" spans="1:14" x14ac:dyDescent="0.2">
      <c r="A58" t="s">
        <v>56</v>
      </c>
      <c r="B58">
        <v>-1</v>
      </c>
      <c r="C58">
        <v>82329</v>
      </c>
      <c r="D58">
        <v>82722</v>
      </c>
      <c r="E58">
        <v>103613</v>
      </c>
      <c r="F58">
        <v>104030</v>
      </c>
      <c r="G58" s="4">
        <v>82525.5</v>
      </c>
      <c r="H58" s="4">
        <v>82525.5</v>
      </c>
      <c r="I58" s="4">
        <f t="shared" si="0"/>
        <v>103821.5</v>
      </c>
      <c r="J58" s="1">
        <v>0.327378</v>
      </c>
      <c r="K58" s="1">
        <v>1.4052</v>
      </c>
      <c r="L58" s="1">
        <v>0.16969999999999999</v>
      </c>
      <c r="M58" s="4">
        <f t="shared" si="1"/>
        <v>103321.5</v>
      </c>
      <c r="N58" s="4">
        <f t="shared" si="2"/>
        <v>104321.5</v>
      </c>
    </row>
    <row r="59" spans="1:14" x14ac:dyDescent="0.2">
      <c r="A59" t="s">
        <v>70</v>
      </c>
      <c r="B59">
        <v>-1</v>
      </c>
      <c r="C59">
        <v>82770</v>
      </c>
      <c r="D59">
        <v>83049</v>
      </c>
      <c r="E59">
        <v>104178</v>
      </c>
      <c r="F59">
        <v>104514</v>
      </c>
      <c r="G59" s="4">
        <v>82909.5</v>
      </c>
      <c r="I59" s="4">
        <f t="shared" si="0"/>
        <v>104346</v>
      </c>
      <c r="J59" s="1">
        <v>0.37400875</v>
      </c>
      <c r="K59" s="1">
        <v>0.34100000000000003</v>
      </c>
      <c r="L59" s="1">
        <v>0.29899999999999999</v>
      </c>
      <c r="M59" s="4">
        <f t="shared" si="1"/>
        <v>103846</v>
      </c>
      <c r="N59" s="4">
        <f t="shared" si="2"/>
        <v>104846</v>
      </c>
    </row>
    <row r="60" spans="1:14" x14ac:dyDescent="0.2">
      <c r="A60" t="s">
        <v>66</v>
      </c>
      <c r="B60">
        <v>-1</v>
      </c>
      <c r="C60">
        <v>68427</v>
      </c>
      <c r="D60">
        <v>97824</v>
      </c>
      <c r="E60">
        <v>88168</v>
      </c>
      <c r="F60">
        <v>119770</v>
      </c>
      <c r="G60" s="4">
        <v>83125.5</v>
      </c>
      <c r="I60" s="4">
        <f t="shared" si="0"/>
        <v>103969</v>
      </c>
      <c r="J60" s="1">
        <v>0.437081</v>
      </c>
      <c r="K60" s="1">
        <v>0.35699999999999998</v>
      </c>
      <c r="L60" s="1">
        <v>6.7000000000000004E-2</v>
      </c>
      <c r="M60" s="4">
        <f t="shared" si="1"/>
        <v>103469</v>
      </c>
      <c r="N60" s="4">
        <f t="shared" si="2"/>
        <v>104469</v>
      </c>
    </row>
    <row r="61" spans="1:14" x14ac:dyDescent="0.2">
      <c r="A61" t="s">
        <v>54</v>
      </c>
      <c r="B61">
        <v>-1</v>
      </c>
      <c r="C61">
        <v>83303</v>
      </c>
      <c r="D61">
        <v>84780</v>
      </c>
      <c r="E61">
        <v>104804</v>
      </c>
      <c r="F61">
        <v>106296</v>
      </c>
      <c r="G61" s="4">
        <v>84041.5</v>
      </c>
      <c r="H61" s="4">
        <v>84041.5</v>
      </c>
      <c r="I61" s="4">
        <f t="shared" si="0"/>
        <v>105550</v>
      </c>
      <c r="J61" s="1">
        <v>0.43691000000000002</v>
      </c>
      <c r="K61" s="1">
        <v>0.377</v>
      </c>
      <c r="L61" s="1">
        <v>0.1686</v>
      </c>
      <c r="M61" s="4">
        <f t="shared" si="1"/>
        <v>105050</v>
      </c>
      <c r="N61" s="4">
        <f t="shared" si="2"/>
        <v>106050</v>
      </c>
    </row>
    <row r="62" spans="1:14" x14ac:dyDescent="0.2">
      <c r="A62" t="s">
        <v>57</v>
      </c>
      <c r="B62">
        <v>-1</v>
      </c>
      <c r="C62">
        <v>84804</v>
      </c>
      <c r="D62">
        <v>85086</v>
      </c>
      <c r="E62">
        <v>106320</v>
      </c>
      <c r="F62">
        <v>106611</v>
      </c>
      <c r="G62" s="4">
        <v>84945</v>
      </c>
      <c r="H62" s="4">
        <v>84945</v>
      </c>
      <c r="I62" s="4">
        <f t="shared" si="0"/>
        <v>106465.5</v>
      </c>
      <c r="J62" s="1">
        <v>0.37406800000000001</v>
      </c>
      <c r="K62" s="1">
        <v>0.23069999999999999</v>
      </c>
      <c r="L62" s="1">
        <v>0.70660000000000001</v>
      </c>
      <c r="M62" s="4">
        <f t="shared" si="1"/>
        <v>105965.5</v>
      </c>
      <c r="N62" s="4">
        <f t="shared" si="2"/>
        <v>106965.5</v>
      </c>
    </row>
    <row r="63" spans="1:14" x14ac:dyDescent="0.2">
      <c r="A63" t="s">
        <v>76</v>
      </c>
      <c r="B63">
        <v>1</v>
      </c>
      <c r="C63">
        <v>85416</v>
      </c>
      <c r="D63">
        <v>92295</v>
      </c>
      <c r="E63">
        <v>106963</v>
      </c>
      <c r="F63">
        <v>114122</v>
      </c>
      <c r="G63" s="4">
        <v>88855.5</v>
      </c>
      <c r="H63" s="4">
        <v>88855.5</v>
      </c>
      <c r="I63" s="4">
        <f t="shared" si="0"/>
        <v>110542.5</v>
      </c>
      <c r="J63" s="1">
        <v>0.37884000000000001</v>
      </c>
      <c r="K63" s="1">
        <v>0.35210000000000002</v>
      </c>
      <c r="L63" s="1">
        <v>0.99529999999999996</v>
      </c>
      <c r="M63" s="4">
        <f t="shared" si="1"/>
        <v>110042.5</v>
      </c>
      <c r="N63" s="4">
        <f t="shared" si="2"/>
        <v>111042.5</v>
      </c>
    </row>
    <row r="64" spans="1:14" x14ac:dyDescent="0.2">
      <c r="A64" t="s">
        <v>16</v>
      </c>
      <c r="B64">
        <v>-1</v>
      </c>
      <c r="C64">
        <v>93955</v>
      </c>
      <c r="D64">
        <v>96189</v>
      </c>
      <c r="E64">
        <v>115859</v>
      </c>
      <c r="F64">
        <v>118099</v>
      </c>
      <c r="G64" s="4">
        <v>95072</v>
      </c>
      <c r="H64" s="4">
        <v>95072</v>
      </c>
      <c r="I64" s="4">
        <f t="shared" si="0"/>
        <v>116979</v>
      </c>
      <c r="J64" s="1">
        <v>0.38046799999999997</v>
      </c>
      <c r="K64" s="1">
        <v>0.191</v>
      </c>
      <c r="L64" s="1">
        <v>0.2145</v>
      </c>
      <c r="M64" s="4">
        <f t="shared" si="1"/>
        <v>116479</v>
      </c>
      <c r="N64" s="4">
        <f t="shared" si="2"/>
        <v>117479</v>
      </c>
    </row>
    <row r="65" spans="1:14" x14ac:dyDescent="0.2">
      <c r="A65" t="s">
        <v>73</v>
      </c>
      <c r="B65">
        <v>-1</v>
      </c>
      <c r="C65">
        <v>96499</v>
      </c>
      <c r="D65">
        <v>96967</v>
      </c>
      <c r="E65">
        <v>118438</v>
      </c>
      <c r="F65">
        <v>118906</v>
      </c>
      <c r="G65" s="4">
        <v>96733</v>
      </c>
      <c r="H65" s="4">
        <v>96733</v>
      </c>
      <c r="I65" s="4">
        <f>AVERAGE(E65:F65)</f>
        <v>118672</v>
      </c>
      <c r="J65" s="1">
        <v>0.41164499999999998</v>
      </c>
      <c r="K65" s="1">
        <v>0.20349999999999999</v>
      </c>
      <c r="L65" s="1">
        <v>0.16009999999999999</v>
      </c>
      <c r="M65" s="4">
        <f t="shared" si="1"/>
        <v>118172</v>
      </c>
      <c r="N65" s="4">
        <f t="shared" si="2"/>
        <v>119172</v>
      </c>
    </row>
    <row r="66" spans="1:14" x14ac:dyDescent="0.2">
      <c r="A66" t="s">
        <v>91</v>
      </c>
      <c r="E66">
        <v>88168</v>
      </c>
      <c r="F66">
        <v>172973</v>
      </c>
      <c r="I66" s="4">
        <f>AVERAGE(E66:F66)</f>
        <v>130570.5</v>
      </c>
      <c r="J66" s="1">
        <v>0.437081</v>
      </c>
      <c r="K66" s="1">
        <v>0.35699999999999998</v>
      </c>
      <c r="L66" s="1">
        <v>6.7000000000000004E-2</v>
      </c>
      <c r="M66" s="4">
        <f t="shared" si="1"/>
        <v>130070.5</v>
      </c>
      <c r="N66" s="4">
        <f t="shared" si="2"/>
        <v>131070.5</v>
      </c>
    </row>
    <row r="67" spans="1:14" x14ac:dyDescent="0.2">
      <c r="A67" t="s">
        <v>20</v>
      </c>
      <c r="B67">
        <v>-1</v>
      </c>
      <c r="C67">
        <v>109154</v>
      </c>
      <c r="D67">
        <v>111344</v>
      </c>
      <c r="E67">
        <v>132031</v>
      </c>
      <c r="F67">
        <v>136031</v>
      </c>
      <c r="G67" s="4">
        <v>110249</v>
      </c>
      <c r="H67" s="4">
        <v>110249</v>
      </c>
      <c r="I67" s="4">
        <f t="shared" ref="I67:I84" si="3">AVERAGE(E67:F67)</f>
        <v>134031</v>
      </c>
      <c r="J67" s="1">
        <v>0.31023899999999999</v>
      </c>
      <c r="K67" s="1">
        <v>2.0223</v>
      </c>
      <c r="L67" s="1">
        <v>0.28589999999999999</v>
      </c>
      <c r="M67" s="4">
        <f t="shared" ref="M67:M84" si="4">I67-500</f>
        <v>133531</v>
      </c>
      <c r="N67" s="4">
        <f t="shared" ref="N67:N84" si="5">I67+500</f>
        <v>134531</v>
      </c>
    </row>
    <row r="68" spans="1:14" x14ac:dyDescent="0.2">
      <c r="A68" t="s">
        <v>58</v>
      </c>
      <c r="B68">
        <v>1</v>
      </c>
      <c r="C68">
        <v>112252</v>
      </c>
      <c r="D68">
        <v>112426</v>
      </c>
      <c r="E68">
        <v>142802</v>
      </c>
      <c r="F68">
        <v>142991</v>
      </c>
      <c r="G68" s="4">
        <v>112339</v>
      </c>
      <c r="H68" s="4">
        <v>112339</v>
      </c>
      <c r="I68" s="4">
        <f t="shared" si="3"/>
        <v>142896.5</v>
      </c>
      <c r="J68" s="1">
        <v>0.30187900000000001</v>
      </c>
      <c r="K68" s="1">
        <v>3.1695000000000002</v>
      </c>
      <c r="L68" s="1">
        <v>0.25109999999999999</v>
      </c>
      <c r="M68" s="4">
        <f t="shared" si="4"/>
        <v>142396.5</v>
      </c>
      <c r="N68" s="4">
        <f t="shared" si="5"/>
        <v>143396.5</v>
      </c>
    </row>
    <row r="69" spans="1:14" x14ac:dyDescent="0.2">
      <c r="A69" t="s">
        <v>11</v>
      </c>
      <c r="B69">
        <v>1</v>
      </c>
      <c r="C69">
        <v>113237</v>
      </c>
      <c r="D69">
        <v>114197</v>
      </c>
      <c r="E69">
        <v>144478</v>
      </c>
      <c r="F69">
        <v>145471</v>
      </c>
      <c r="G69" s="4">
        <v>113717</v>
      </c>
      <c r="H69" s="4">
        <v>113717</v>
      </c>
      <c r="I69" s="4">
        <f t="shared" si="3"/>
        <v>144974.5</v>
      </c>
      <c r="J69" s="1">
        <v>0.33015299999999997</v>
      </c>
      <c r="K69" s="1">
        <v>1.4865999999999999</v>
      </c>
      <c r="L69" s="1">
        <v>0.30969999999999998</v>
      </c>
      <c r="M69" s="4">
        <f t="shared" si="4"/>
        <v>144474.5</v>
      </c>
      <c r="N69" s="4">
        <f t="shared" si="5"/>
        <v>145474.5</v>
      </c>
    </row>
    <row r="70" spans="1:14" x14ac:dyDescent="0.2">
      <c r="A70" t="s">
        <v>18</v>
      </c>
      <c r="B70">
        <v>-1</v>
      </c>
      <c r="C70">
        <v>114432</v>
      </c>
      <c r="D70">
        <v>115938</v>
      </c>
      <c r="E70">
        <v>145826</v>
      </c>
      <c r="F70">
        <v>147376</v>
      </c>
      <c r="G70" s="4">
        <v>115185</v>
      </c>
      <c r="H70" s="4">
        <v>115185</v>
      </c>
      <c r="I70" s="4">
        <f t="shared" si="3"/>
        <v>146601</v>
      </c>
      <c r="J70" s="1">
        <v>0.35537099999999999</v>
      </c>
      <c r="K70" s="1">
        <v>1.5008999999999999</v>
      </c>
      <c r="L70" s="1">
        <v>0.21709999999999999</v>
      </c>
      <c r="M70" s="4">
        <f t="shared" si="4"/>
        <v>146101</v>
      </c>
      <c r="N70" s="4">
        <f t="shared" si="5"/>
        <v>147101</v>
      </c>
    </row>
    <row r="71" spans="1:14" x14ac:dyDescent="0.2">
      <c r="A71" t="s">
        <v>34</v>
      </c>
      <c r="B71">
        <v>-1</v>
      </c>
      <c r="C71">
        <v>116055</v>
      </c>
      <c r="D71">
        <v>116301</v>
      </c>
      <c r="E71">
        <v>147505</v>
      </c>
      <c r="F71">
        <v>147751</v>
      </c>
      <c r="G71" s="4">
        <v>116178</v>
      </c>
      <c r="H71" s="4">
        <v>116178</v>
      </c>
      <c r="I71" s="4">
        <f t="shared" si="3"/>
        <v>147628</v>
      </c>
      <c r="J71" s="1">
        <v>0.419298</v>
      </c>
      <c r="K71" s="1">
        <v>0.80110000000000003</v>
      </c>
      <c r="L71" s="1">
        <v>2.18E-2</v>
      </c>
      <c r="M71" s="4">
        <f t="shared" si="4"/>
        <v>147128</v>
      </c>
      <c r="N71" s="4">
        <f t="shared" si="5"/>
        <v>148128</v>
      </c>
    </row>
    <row r="72" spans="1:14" x14ac:dyDescent="0.2">
      <c r="A72" t="s">
        <v>19</v>
      </c>
      <c r="B72">
        <v>-1</v>
      </c>
      <c r="C72">
        <v>116747</v>
      </c>
      <c r="D72">
        <v>117053</v>
      </c>
      <c r="E72">
        <v>148410</v>
      </c>
      <c r="F72">
        <v>148716</v>
      </c>
      <c r="G72" s="4">
        <v>116900</v>
      </c>
      <c r="H72" s="4">
        <v>116900</v>
      </c>
      <c r="I72" s="4">
        <f t="shared" si="3"/>
        <v>148563</v>
      </c>
      <c r="J72" s="1">
        <v>0.33606599999999998</v>
      </c>
      <c r="K72" s="1">
        <v>1.1693</v>
      </c>
      <c r="L72" s="1">
        <v>0.15920000000000001</v>
      </c>
      <c r="M72" s="4">
        <f t="shared" si="4"/>
        <v>148063</v>
      </c>
      <c r="N72" s="4">
        <f t="shared" si="5"/>
        <v>149063</v>
      </c>
    </row>
    <row r="73" spans="1:14" x14ac:dyDescent="0.2">
      <c r="A73" t="s">
        <v>21</v>
      </c>
      <c r="B73">
        <v>-1</v>
      </c>
      <c r="C73">
        <v>117199</v>
      </c>
      <c r="D73">
        <v>117730</v>
      </c>
      <c r="E73">
        <v>148959</v>
      </c>
      <c r="F73">
        <v>149498</v>
      </c>
      <c r="G73" s="4">
        <v>117464.5</v>
      </c>
      <c r="H73" s="4">
        <v>117464.5</v>
      </c>
      <c r="I73" s="4">
        <f t="shared" si="3"/>
        <v>149228.5</v>
      </c>
      <c r="J73" s="1">
        <v>0.337669</v>
      </c>
      <c r="K73" s="1">
        <v>1.2343999999999999</v>
      </c>
      <c r="L73" s="1">
        <v>0.191</v>
      </c>
      <c r="M73" s="4">
        <f t="shared" si="4"/>
        <v>148728.5</v>
      </c>
      <c r="N73" s="4">
        <f t="shared" si="5"/>
        <v>149728.5</v>
      </c>
    </row>
    <row r="74" spans="1:14" x14ac:dyDescent="0.2">
      <c r="A74" t="s">
        <v>23</v>
      </c>
      <c r="B74">
        <v>-1</v>
      </c>
      <c r="C74">
        <v>118094</v>
      </c>
      <c r="D74">
        <v>118637</v>
      </c>
      <c r="E74">
        <v>150094</v>
      </c>
      <c r="F74">
        <v>150647</v>
      </c>
      <c r="G74" s="4">
        <v>118365.5</v>
      </c>
      <c r="H74" s="4">
        <v>118365.5</v>
      </c>
      <c r="I74" s="4">
        <f t="shared" si="3"/>
        <v>150370.5</v>
      </c>
      <c r="J74" s="1">
        <v>0.33953100000000003</v>
      </c>
      <c r="K74" s="1">
        <v>1.0512999999999999</v>
      </c>
      <c r="L74" s="1">
        <v>9.5000000000000001E-2</v>
      </c>
      <c r="M74" s="4">
        <f t="shared" si="4"/>
        <v>149870.5</v>
      </c>
      <c r="N74" s="4">
        <f t="shared" si="5"/>
        <v>150870.5</v>
      </c>
    </row>
    <row r="75" spans="1:14" x14ac:dyDescent="0.2">
      <c r="A75" t="s">
        <v>15</v>
      </c>
      <c r="B75">
        <v>-1</v>
      </c>
      <c r="C75">
        <v>118725</v>
      </c>
      <c r="D75">
        <v>120939</v>
      </c>
      <c r="E75">
        <v>150772</v>
      </c>
      <c r="F75">
        <v>153291</v>
      </c>
      <c r="G75" s="4">
        <v>119832</v>
      </c>
      <c r="H75" s="4">
        <v>119832</v>
      </c>
      <c r="I75" s="4">
        <f t="shared" si="3"/>
        <v>152031.5</v>
      </c>
      <c r="J75" s="1">
        <v>0.34927200000000003</v>
      </c>
      <c r="K75" s="1">
        <v>1.2990999999999999</v>
      </c>
      <c r="L75" s="1">
        <v>0.15540000000000001</v>
      </c>
      <c r="M75" s="4">
        <f t="shared" si="4"/>
        <v>151531.5</v>
      </c>
      <c r="N75" s="4">
        <f t="shared" si="5"/>
        <v>152531.5</v>
      </c>
    </row>
    <row r="76" spans="1:14" x14ac:dyDescent="0.2">
      <c r="A76" t="s">
        <v>22</v>
      </c>
      <c r="B76">
        <v>-1</v>
      </c>
      <c r="C76">
        <v>120940</v>
      </c>
      <c r="D76">
        <v>122122</v>
      </c>
      <c r="E76">
        <v>153292</v>
      </c>
      <c r="F76">
        <v>154474</v>
      </c>
      <c r="G76" s="4">
        <v>121531</v>
      </c>
      <c r="H76" s="4">
        <v>121531</v>
      </c>
      <c r="I76" s="4">
        <f t="shared" si="3"/>
        <v>153883</v>
      </c>
      <c r="J76" s="1">
        <v>0.36546299999999998</v>
      </c>
      <c r="K76" s="1">
        <v>0.97319999999999995</v>
      </c>
      <c r="L76" s="1">
        <v>0.10390000000000001</v>
      </c>
      <c r="M76" s="4">
        <f t="shared" si="4"/>
        <v>153383</v>
      </c>
      <c r="N76" s="4">
        <f t="shared" si="5"/>
        <v>154383</v>
      </c>
    </row>
    <row r="77" spans="1:14" x14ac:dyDescent="0.2">
      <c r="A77" t="s">
        <v>68</v>
      </c>
      <c r="B77">
        <v>-1</v>
      </c>
      <c r="C77">
        <v>122235</v>
      </c>
      <c r="D77">
        <v>122505</v>
      </c>
      <c r="E77">
        <v>154628</v>
      </c>
      <c r="F77">
        <v>154898</v>
      </c>
      <c r="G77" s="4">
        <v>122370</v>
      </c>
      <c r="H77" s="4">
        <v>122370</v>
      </c>
      <c r="I77" s="4">
        <f t="shared" si="3"/>
        <v>154763</v>
      </c>
      <c r="J77" s="1">
        <v>0.31862499999999999</v>
      </c>
      <c r="K77" s="1">
        <v>1.6697</v>
      </c>
      <c r="L77" s="1">
        <v>0.2094</v>
      </c>
      <c r="M77" s="4">
        <f t="shared" si="4"/>
        <v>154263</v>
      </c>
      <c r="N77" s="4">
        <f t="shared" si="5"/>
        <v>155263</v>
      </c>
    </row>
    <row r="78" spans="1:14" x14ac:dyDescent="0.2">
      <c r="A78" t="s">
        <v>75</v>
      </c>
      <c r="B78">
        <v>-1</v>
      </c>
      <c r="C78">
        <v>122825</v>
      </c>
      <c r="D78">
        <v>128108</v>
      </c>
      <c r="E78">
        <v>155523</v>
      </c>
      <c r="F78">
        <v>161621</v>
      </c>
      <c r="G78" s="4">
        <v>125466.5</v>
      </c>
      <c r="H78" s="4">
        <v>125466.5</v>
      </c>
      <c r="I78" s="4">
        <f t="shared" si="3"/>
        <v>158572</v>
      </c>
      <c r="J78" s="1">
        <v>0.294825</v>
      </c>
      <c r="K78" s="1">
        <v>2.5781000000000001</v>
      </c>
      <c r="L78" s="1">
        <v>0.68310000000000004</v>
      </c>
      <c r="M78" s="4">
        <f t="shared" si="4"/>
        <v>158072</v>
      </c>
      <c r="N78" s="4">
        <f t="shared" si="5"/>
        <v>159072</v>
      </c>
    </row>
    <row r="79" spans="1:14" x14ac:dyDescent="0.2">
      <c r="A79" t="s">
        <v>87</v>
      </c>
      <c r="B79">
        <v>1</v>
      </c>
      <c r="C79">
        <v>139265</v>
      </c>
      <c r="D79">
        <v>139733</v>
      </c>
      <c r="E79">
        <v>173594</v>
      </c>
      <c r="F79">
        <v>174062</v>
      </c>
      <c r="G79" s="4">
        <v>139499</v>
      </c>
      <c r="H79" s="3"/>
      <c r="I79" s="4">
        <f t="shared" si="3"/>
        <v>173828</v>
      </c>
      <c r="J79" s="1">
        <v>0.41164499999999998</v>
      </c>
      <c r="K79" s="1">
        <v>0.20349999999999999</v>
      </c>
      <c r="L79" s="1">
        <v>0.16009999999999999</v>
      </c>
      <c r="M79" s="4">
        <f t="shared" si="4"/>
        <v>173328</v>
      </c>
      <c r="N79" s="4">
        <f t="shared" si="5"/>
        <v>174328</v>
      </c>
    </row>
    <row r="80" spans="1:14" x14ac:dyDescent="0.2">
      <c r="A80" t="s">
        <v>86</v>
      </c>
      <c r="B80">
        <v>1</v>
      </c>
      <c r="C80">
        <v>140043</v>
      </c>
      <c r="D80">
        <v>142277</v>
      </c>
      <c r="E80">
        <v>174401</v>
      </c>
      <c r="F80">
        <v>176641</v>
      </c>
      <c r="G80" s="4">
        <v>141160</v>
      </c>
      <c r="H80" s="3"/>
      <c r="I80" s="4">
        <f t="shared" si="3"/>
        <v>175521</v>
      </c>
      <c r="J80" s="1">
        <v>0.38046799999999997</v>
      </c>
      <c r="K80" s="1">
        <v>0.191</v>
      </c>
      <c r="L80" s="1">
        <v>0.2145</v>
      </c>
      <c r="M80" s="4">
        <f t="shared" si="4"/>
        <v>175021</v>
      </c>
      <c r="N80" s="4">
        <f t="shared" si="5"/>
        <v>176021</v>
      </c>
    </row>
    <row r="81" spans="1:14" x14ac:dyDescent="0.2">
      <c r="A81" t="s">
        <v>88</v>
      </c>
      <c r="B81">
        <v>-1</v>
      </c>
      <c r="C81">
        <v>143937</v>
      </c>
      <c r="D81">
        <v>150816</v>
      </c>
      <c r="E81">
        <v>178384</v>
      </c>
      <c r="F81">
        <v>185543</v>
      </c>
      <c r="G81" s="4">
        <v>147376.5</v>
      </c>
      <c r="H81" s="3"/>
      <c r="I81" s="4">
        <f t="shared" si="3"/>
        <v>181963.5</v>
      </c>
      <c r="J81" s="1">
        <v>0.37884000000000001</v>
      </c>
      <c r="K81" s="1">
        <v>0.35210000000000002</v>
      </c>
      <c r="L81" s="1">
        <v>0.99529999999999996</v>
      </c>
      <c r="M81" s="4">
        <f t="shared" si="4"/>
        <v>181463.5</v>
      </c>
      <c r="N81" s="4">
        <f t="shared" si="5"/>
        <v>182463.5</v>
      </c>
    </row>
    <row r="82" spans="1:14" x14ac:dyDescent="0.2">
      <c r="A82" t="s">
        <v>92</v>
      </c>
      <c r="E82">
        <v>185895</v>
      </c>
      <c r="F82">
        <v>186186</v>
      </c>
      <c r="I82" s="4">
        <f t="shared" si="3"/>
        <v>186040.5</v>
      </c>
      <c r="J82" s="1">
        <v>0.37406800000000001</v>
      </c>
      <c r="K82" s="1">
        <v>0.23069999999999999</v>
      </c>
      <c r="L82" s="1">
        <v>0.70660000000000001</v>
      </c>
      <c r="M82" s="4">
        <f t="shared" si="4"/>
        <v>185540.5</v>
      </c>
      <c r="N82" s="4">
        <f t="shared" si="5"/>
        <v>186540.5</v>
      </c>
    </row>
    <row r="83" spans="1:14" x14ac:dyDescent="0.2">
      <c r="A83" t="s">
        <v>93</v>
      </c>
      <c r="E83">
        <v>186210</v>
      </c>
      <c r="F83">
        <v>187702</v>
      </c>
      <c r="I83" s="4">
        <f t="shared" si="3"/>
        <v>186956</v>
      </c>
      <c r="J83" s="1">
        <v>0.43691000000000002</v>
      </c>
      <c r="K83" s="1">
        <v>0.377</v>
      </c>
      <c r="L83" s="1">
        <v>0.1686</v>
      </c>
      <c r="M83" s="4">
        <f t="shared" si="4"/>
        <v>186456</v>
      </c>
      <c r="N83" s="4">
        <f t="shared" si="5"/>
        <v>187456</v>
      </c>
    </row>
    <row r="84" spans="1:14" x14ac:dyDescent="0.2">
      <c r="A84" t="s">
        <v>94</v>
      </c>
      <c r="E84">
        <v>187992</v>
      </c>
      <c r="F84">
        <v>188272</v>
      </c>
      <c r="I84" s="4">
        <f t="shared" si="3"/>
        <v>188132</v>
      </c>
      <c r="J84" s="1">
        <v>0.37400875</v>
      </c>
      <c r="K84" s="1">
        <v>0.34100000000000003</v>
      </c>
      <c r="L84" s="1">
        <v>0.29899999999999999</v>
      </c>
      <c r="M84" s="4">
        <f t="shared" si="4"/>
        <v>187632</v>
      </c>
      <c r="N84" s="4">
        <f t="shared" si="5"/>
        <v>188632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Никитин</dc:creator>
  <cp:lastModifiedBy>Павел Никитин</cp:lastModifiedBy>
  <dcterms:created xsi:type="dcterms:W3CDTF">2021-02-16T12:08:44Z</dcterms:created>
  <dcterms:modified xsi:type="dcterms:W3CDTF">2021-02-26T17:37:37Z</dcterms:modified>
</cp:coreProperties>
</file>