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ад\"/>
    </mc:Choice>
  </mc:AlternateContent>
  <xr:revisionPtr revIDLastSave="0" documentId="13_ncr:1_{C4260CAB-5684-4CB1-A9EA-A9D1D218E3BC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  <sheet name="Лист2" sheetId="2" r:id="rId2"/>
  </sheets>
  <definedNames>
    <definedName name="_xlchart.v1.0" hidden="1">Лист1!$A$1:$A$269</definedName>
    <definedName name="_xlchart.v1.1" hidden="1">Лист1!$A$1:$A$196</definedName>
    <definedName name="_xlchart.v1.2" hidden="1">Лист1!$A$1:$A$269</definedName>
    <definedName name="_xlchart.v1.3" hidden="1">Лист2!$D$2:$D$250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25" i="1"/>
  <c r="C26" i="1"/>
  <c r="C14" i="1"/>
  <c r="C13" i="1"/>
  <c r="C6" i="1"/>
  <c r="C19" i="1" s="1"/>
  <c r="C18" i="1" l="1"/>
  <c r="D232" i="2"/>
  <c r="C2" i="1"/>
  <c r="A2" i="2"/>
  <c r="C11" i="1" l="1"/>
  <c r="C10" i="1"/>
  <c r="C9" i="1"/>
  <c r="C8" i="1"/>
  <c r="C7" i="1"/>
  <c r="C5" i="1"/>
  <c r="C4" i="1"/>
  <c r="C3" i="1"/>
  <c r="C17" i="1" l="1"/>
  <c r="C16" i="1"/>
  <c r="C12" i="1"/>
  <c r="C22" i="1"/>
  <c r="C23" i="1" s="1"/>
  <c r="E9" i="1" l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9" i="1"/>
  <c r="E61" i="1"/>
  <c r="E101" i="1"/>
  <c r="E141" i="1"/>
  <c r="E181" i="1"/>
  <c r="E221" i="1"/>
  <c r="E215" i="1"/>
  <c r="E32" i="1"/>
  <c r="E112" i="1"/>
  <c r="E168" i="1"/>
  <c r="E216" i="1"/>
  <c r="E2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1" i="1"/>
  <c r="E5" i="1"/>
  <c r="E45" i="1"/>
  <c r="E85" i="1"/>
  <c r="E109" i="1"/>
  <c r="E149" i="1"/>
  <c r="E189" i="1"/>
  <c r="E229" i="1"/>
  <c r="E191" i="1"/>
  <c r="E239" i="1"/>
  <c r="E16" i="1"/>
  <c r="E72" i="1"/>
  <c r="E120" i="1"/>
  <c r="E160" i="1"/>
  <c r="E192" i="1"/>
  <c r="E232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37" i="1"/>
  <c r="E69" i="1"/>
  <c r="E117" i="1"/>
  <c r="E157" i="1"/>
  <c r="E197" i="1"/>
  <c r="E237" i="1"/>
  <c r="E199" i="1"/>
  <c r="E40" i="1"/>
  <c r="E104" i="1"/>
  <c r="E176" i="1"/>
  <c r="E240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1" i="1"/>
  <c r="E77" i="1"/>
  <c r="E125" i="1"/>
  <c r="E165" i="1"/>
  <c r="E205" i="1"/>
  <c r="E245" i="1"/>
  <c r="E207" i="1"/>
  <c r="E56" i="1"/>
  <c r="E128" i="1"/>
  <c r="E184" i="1"/>
  <c r="E248" i="1"/>
  <c r="E13" i="1"/>
  <c r="E53" i="1"/>
  <c r="E93" i="1"/>
  <c r="E133" i="1"/>
  <c r="E173" i="1"/>
  <c r="E213" i="1"/>
  <c r="E183" i="1"/>
  <c r="E247" i="1"/>
  <c r="E24" i="1"/>
  <c r="E64" i="1"/>
  <c r="E96" i="1"/>
  <c r="E152" i="1"/>
  <c r="E224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127" i="1"/>
  <c r="E167" i="1"/>
  <c r="E223" i="1"/>
  <c r="E8" i="1"/>
  <c r="E80" i="1"/>
  <c r="E136" i="1"/>
  <c r="E200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35" i="1"/>
  <c r="E143" i="1"/>
  <c r="E151" i="1"/>
  <c r="E159" i="1"/>
  <c r="E175" i="1"/>
  <c r="E231" i="1"/>
  <c r="E48" i="1"/>
  <c r="E88" i="1"/>
  <c r="E144" i="1"/>
  <c r="E208" i="1"/>
  <c r="C24" i="1"/>
  <c r="F2" i="1" l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1" i="1"/>
  <c r="F102" i="1"/>
  <c r="F222" i="1"/>
  <c r="F9" i="1"/>
  <c r="F73" i="1"/>
  <c r="F89" i="1"/>
  <c r="F137" i="1"/>
  <c r="F169" i="1"/>
  <c r="F217" i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110" i="1"/>
  <c r="F198" i="1"/>
  <c r="F41" i="1"/>
  <c r="F113" i="1"/>
  <c r="F161" i="1"/>
  <c r="F209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134" i="1"/>
  <c r="F206" i="1"/>
  <c r="F246" i="1"/>
  <c r="F33" i="1"/>
  <c r="F153" i="1"/>
  <c r="F225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118" i="1"/>
  <c r="F214" i="1"/>
  <c r="F17" i="1"/>
  <c r="F65" i="1"/>
  <c r="F81" i="1"/>
  <c r="F121" i="1"/>
  <c r="F185" i="1"/>
  <c r="F241" i="1"/>
  <c r="F6" i="1"/>
  <c r="F14" i="1"/>
  <c r="F22" i="1"/>
  <c r="F30" i="1"/>
  <c r="F38" i="1"/>
  <c r="F46" i="1"/>
  <c r="F54" i="1"/>
  <c r="F62" i="1"/>
  <c r="F70" i="1"/>
  <c r="F78" i="1"/>
  <c r="F86" i="1"/>
  <c r="F94" i="1"/>
  <c r="F126" i="1"/>
  <c r="F142" i="1"/>
  <c r="F150" i="1"/>
  <c r="F158" i="1"/>
  <c r="F166" i="1"/>
  <c r="F174" i="1"/>
  <c r="F182" i="1"/>
  <c r="F190" i="1"/>
  <c r="F230" i="1"/>
  <c r="F238" i="1"/>
  <c r="F49" i="1"/>
  <c r="F105" i="1"/>
  <c r="F177" i="1"/>
  <c r="F233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9" i="1"/>
  <c r="F247" i="1"/>
  <c r="F25" i="1"/>
  <c r="F129" i="1"/>
  <c r="F193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57" i="1"/>
  <c r="F97" i="1"/>
  <c r="F145" i="1"/>
  <c r="F201" i="1"/>
  <c r="F249" i="1"/>
  <c r="F231" i="1"/>
</calcChain>
</file>

<file path=xl/sharedStrings.xml><?xml version="1.0" encoding="utf-8"?>
<sst xmlns="http://schemas.openxmlformats.org/spreadsheetml/2006/main" count="67" uniqueCount="27">
  <si>
    <t>na</t>
  </si>
  <si>
    <t>средн</t>
  </si>
  <si>
    <t>дисперс</t>
  </si>
  <si>
    <t>1 кварт</t>
  </si>
  <si>
    <t>3 кварт</t>
  </si>
  <si>
    <t>медиана</t>
  </si>
  <si>
    <t>макс</t>
  </si>
  <si>
    <t>мин</t>
  </si>
  <si>
    <t>размах</t>
  </si>
  <si>
    <t>эксцесс</t>
  </si>
  <si>
    <t>кэоф ассим</t>
  </si>
  <si>
    <t>ошибка выборки</t>
  </si>
  <si>
    <t>количество выбросов ниже нормы</t>
  </si>
  <si>
    <t>количество выбросов выше нормы</t>
  </si>
  <si>
    <t>межкварт размах</t>
  </si>
  <si>
    <t>верхняя граница</t>
  </si>
  <si>
    <t>нижняя граница</t>
  </si>
  <si>
    <t>стандоткл несмещ</t>
  </si>
  <si>
    <t xml:space="preserve"> NA</t>
  </si>
  <si>
    <t>левая граница доверительного интервала 0.95 для Ех</t>
  </si>
  <si>
    <t>правая граница доверительного интервала 0.95 для Ех</t>
  </si>
  <si>
    <t>левая граница доверительного интервала 0.95 для VarX</t>
  </si>
  <si>
    <t>правая граница доверительного интервала 0.95 для VarX</t>
  </si>
  <si>
    <t>Грязная выборка</t>
  </si>
  <si>
    <t>Очищенная выборка</t>
  </si>
  <si>
    <t>исходный объем</t>
  </si>
  <si>
    <t>объем очищенной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</si>
</sst>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Лист1!$A$1:$A$196</c:f>
              <c:numCache>
                <c:formatCode>General</c:formatCode>
                <c:ptCount val="196"/>
                <c:pt idx="0">
                  <c:v>-24.5</c:v>
                </c:pt>
                <c:pt idx="1">
                  <c:v>-96.025000000000006</c:v>
                </c:pt>
                <c:pt idx="2">
                  <c:v>-145.19999999999999</c:v>
                </c:pt>
                <c:pt idx="3">
                  <c:v>-146.19999999999999</c:v>
                </c:pt>
                <c:pt idx="4">
                  <c:v>-147</c:v>
                </c:pt>
                <c:pt idx="5">
                  <c:v>-149.30000000000001</c:v>
                </c:pt>
                <c:pt idx="6">
                  <c:v>-150.4</c:v>
                </c:pt>
                <c:pt idx="7">
                  <c:v>-151.1</c:v>
                </c:pt>
                <c:pt idx="8">
                  <c:v>-151.6</c:v>
                </c:pt>
                <c:pt idx="9">
                  <c:v>-152.1</c:v>
                </c:pt>
                <c:pt idx="10">
                  <c:v>-152.69999999999999</c:v>
                </c:pt>
                <c:pt idx="11">
                  <c:v>-153.19999999999999</c:v>
                </c:pt>
                <c:pt idx="12">
                  <c:v>-154.5</c:v>
                </c:pt>
                <c:pt idx="13">
                  <c:v>-159.4</c:v>
                </c:pt>
                <c:pt idx="14">
                  <c:v>-162</c:v>
                </c:pt>
                <c:pt idx="15">
                  <c:v>-165.3</c:v>
                </c:pt>
                <c:pt idx="16">
                  <c:v>-166.3</c:v>
                </c:pt>
                <c:pt idx="17">
                  <c:v>-167.4</c:v>
                </c:pt>
                <c:pt idx="18">
                  <c:v>-167.7</c:v>
                </c:pt>
                <c:pt idx="19">
                  <c:v>-172.3</c:v>
                </c:pt>
                <c:pt idx="20">
                  <c:v>-173.3</c:v>
                </c:pt>
                <c:pt idx="21">
                  <c:v>-173.3</c:v>
                </c:pt>
                <c:pt idx="22">
                  <c:v>-173.4</c:v>
                </c:pt>
                <c:pt idx="23">
                  <c:v>-173.5</c:v>
                </c:pt>
                <c:pt idx="24">
                  <c:v>-174.1</c:v>
                </c:pt>
                <c:pt idx="25">
                  <c:v>-174.2</c:v>
                </c:pt>
                <c:pt idx="26">
                  <c:v>-174.8</c:v>
                </c:pt>
                <c:pt idx="27">
                  <c:v>-176.8</c:v>
                </c:pt>
                <c:pt idx="28">
                  <c:v>-177.6</c:v>
                </c:pt>
                <c:pt idx="29">
                  <c:v>-178.4</c:v>
                </c:pt>
                <c:pt idx="30">
                  <c:v>-179.4</c:v>
                </c:pt>
                <c:pt idx="31">
                  <c:v>-179.6</c:v>
                </c:pt>
                <c:pt idx="32">
                  <c:v>-179.9</c:v>
                </c:pt>
                <c:pt idx="33">
                  <c:v>-180.9</c:v>
                </c:pt>
                <c:pt idx="34">
                  <c:v>-181.4</c:v>
                </c:pt>
                <c:pt idx="35">
                  <c:v>-181.7</c:v>
                </c:pt>
                <c:pt idx="36">
                  <c:v>-182.7</c:v>
                </c:pt>
                <c:pt idx="37">
                  <c:v>-185</c:v>
                </c:pt>
                <c:pt idx="38">
                  <c:v>-185.1</c:v>
                </c:pt>
                <c:pt idx="39">
                  <c:v>-185.6</c:v>
                </c:pt>
                <c:pt idx="40">
                  <c:v>-186.4</c:v>
                </c:pt>
                <c:pt idx="41">
                  <c:v>-187.3</c:v>
                </c:pt>
                <c:pt idx="42">
                  <c:v>-187.7</c:v>
                </c:pt>
                <c:pt idx="43">
                  <c:v>-188.2</c:v>
                </c:pt>
                <c:pt idx="44">
                  <c:v>-189.2</c:v>
                </c:pt>
                <c:pt idx="45">
                  <c:v>-189.3</c:v>
                </c:pt>
                <c:pt idx="46">
                  <c:v>-189.7</c:v>
                </c:pt>
                <c:pt idx="47">
                  <c:v>-189.8</c:v>
                </c:pt>
                <c:pt idx="48">
                  <c:v>-190.3</c:v>
                </c:pt>
                <c:pt idx="49">
                  <c:v>-190.7</c:v>
                </c:pt>
                <c:pt idx="50">
                  <c:v>-191.7</c:v>
                </c:pt>
                <c:pt idx="51">
                  <c:v>-192.2</c:v>
                </c:pt>
                <c:pt idx="52">
                  <c:v>-192.3</c:v>
                </c:pt>
                <c:pt idx="53">
                  <c:v>-192.3</c:v>
                </c:pt>
                <c:pt idx="54">
                  <c:v>-192.5</c:v>
                </c:pt>
                <c:pt idx="55">
                  <c:v>-192.8</c:v>
                </c:pt>
                <c:pt idx="56">
                  <c:v>-193.1</c:v>
                </c:pt>
                <c:pt idx="57">
                  <c:v>-193.1</c:v>
                </c:pt>
                <c:pt idx="58">
                  <c:v>-193.8</c:v>
                </c:pt>
                <c:pt idx="59">
                  <c:v>-194</c:v>
                </c:pt>
                <c:pt idx="60">
                  <c:v>-194.1</c:v>
                </c:pt>
                <c:pt idx="61">
                  <c:v>-194.1</c:v>
                </c:pt>
                <c:pt idx="62">
                  <c:v>-194.2</c:v>
                </c:pt>
                <c:pt idx="63">
                  <c:v>-194.2</c:v>
                </c:pt>
                <c:pt idx="64">
                  <c:v>-194.9</c:v>
                </c:pt>
                <c:pt idx="65">
                  <c:v>-195.3</c:v>
                </c:pt>
                <c:pt idx="66">
                  <c:v>-195.5</c:v>
                </c:pt>
                <c:pt idx="67">
                  <c:v>-195.6</c:v>
                </c:pt>
                <c:pt idx="68">
                  <c:v>-195.7</c:v>
                </c:pt>
                <c:pt idx="69">
                  <c:v>-195.9</c:v>
                </c:pt>
                <c:pt idx="70">
                  <c:v>-196.3</c:v>
                </c:pt>
                <c:pt idx="71">
                  <c:v>-196.6</c:v>
                </c:pt>
                <c:pt idx="72">
                  <c:v>-197</c:v>
                </c:pt>
                <c:pt idx="73">
                  <c:v>-197.1</c:v>
                </c:pt>
                <c:pt idx="74">
                  <c:v>-197.8</c:v>
                </c:pt>
                <c:pt idx="75">
                  <c:v>-198.7</c:v>
                </c:pt>
                <c:pt idx="76">
                  <c:v>-199.5</c:v>
                </c:pt>
                <c:pt idx="77">
                  <c:v>-199.7</c:v>
                </c:pt>
                <c:pt idx="78">
                  <c:v>-200.4</c:v>
                </c:pt>
                <c:pt idx="79">
                  <c:v>-201.1</c:v>
                </c:pt>
                <c:pt idx="80">
                  <c:v>-201.2</c:v>
                </c:pt>
                <c:pt idx="81">
                  <c:v>-201.3</c:v>
                </c:pt>
                <c:pt idx="82">
                  <c:v>-201.3</c:v>
                </c:pt>
                <c:pt idx="83">
                  <c:v>-201.4</c:v>
                </c:pt>
                <c:pt idx="84">
                  <c:v>-201.6</c:v>
                </c:pt>
                <c:pt idx="85">
                  <c:v>-201.7</c:v>
                </c:pt>
                <c:pt idx="86">
                  <c:v>-201.8</c:v>
                </c:pt>
                <c:pt idx="87">
                  <c:v>-202</c:v>
                </c:pt>
                <c:pt idx="88">
                  <c:v>-202.1</c:v>
                </c:pt>
                <c:pt idx="89">
                  <c:v>-202.6</c:v>
                </c:pt>
                <c:pt idx="90">
                  <c:v>-202.8</c:v>
                </c:pt>
                <c:pt idx="91">
                  <c:v>-203.1</c:v>
                </c:pt>
                <c:pt idx="92">
                  <c:v>-203.2</c:v>
                </c:pt>
                <c:pt idx="93">
                  <c:v>-203.4</c:v>
                </c:pt>
                <c:pt idx="94">
                  <c:v>-203.5</c:v>
                </c:pt>
                <c:pt idx="95">
                  <c:v>-203.7</c:v>
                </c:pt>
                <c:pt idx="96">
                  <c:v>-203.9</c:v>
                </c:pt>
                <c:pt idx="97">
                  <c:v>-204.4</c:v>
                </c:pt>
                <c:pt idx="98">
                  <c:v>-205.1</c:v>
                </c:pt>
                <c:pt idx="99">
                  <c:v>-205.4</c:v>
                </c:pt>
                <c:pt idx="100">
                  <c:v>-205.7</c:v>
                </c:pt>
                <c:pt idx="101">
                  <c:v>-205.7</c:v>
                </c:pt>
                <c:pt idx="102">
                  <c:v>-205.8</c:v>
                </c:pt>
                <c:pt idx="103">
                  <c:v>-205.8</c:v>
                </c:pt>
                <c:pt idx="104">
                  <c:v>-206.3</c:v>
                </c:pt>
                <c:pt idx="105">
                  <c:v>-206.6</c:v>
                </c:pt>
                <c:pt idx="106">
                  <c:v>-207.1</c:v>
                </c:pt>
                <c:pt idx="107">
                  <c:v>-207.3</c:v>
                </c:pt>
                <c:pt idx="108">
                  <c:v>-207.3</c:v>
                </c:pt>
                <c:pt idx="109">
                  <c:v>-207.7</c:v>
                </c:pt>
                <c:pt idx="110">
                  <c:v>-208</c:v>
                </c:pt>
                <c:pt idx="111">
                  <c:v>-208.6</c:v>
                </c:pt>
                <c:pt idx="112">
                  <c:v>-208.7</c:v>
                </c:pt>
                <c:pt idx="113">
                  <c:v>-208.9</c:v>
                </c:pt>
                <c:pt idx="114">
                  <c:v>-209</c:v>
                </c:pt>
                <c:pt idx="115">
                  <c:v>-209.3</c:v>
                </c:pt>
                <c:pt idx="116">
                  <c:v>-209.3</c:v>
                </c:pt>
                <c:pt idx="117">
                  <c:v>-209.7</c:v>
                </c:pt>
                <c:pt idx="118">
                  <c:v>-209.8</c:v>
                </c:pt>
                <c:pt idx="119">
                  <c:v>-209.8</c:v>
                </c:pt>
                <c:pt idx="120">
                  <c:v>-210.1</c:v>
                </c:pt>
                <c:pt idx="121">
                  <c:v>-210.2</c:v>
                </c:pt>
                <c:pt idx="122">
                  <c:v>-210.6</c:v>
                </c:pt>
                <c:pt idx="123">
                  <c:v>-211.2</c:v>
                </c:pt>
                <c:pt idx="124">
                  <c:v>-211.3</c:v>
                </c:pt>
                <c:pt idx="125">
                  <c:v>-211.4</c:v>
                </c:pt>
                <c:pt idx="126">
                  <c:v>-211.4</c:v>
                </c:pt>
                <c:pt idx="127">
                  <c:v>-212.3</c:v>
                </c:pt>
                <c:pt idx="128">
                  <c:v>-212.3</c:v>
                </c:pt>
                <c:pt idx="129">
                  <c:v>-212.5</c:v>
                </c:pt>
                <c:pt idx="130">
                  <c:v>-212.7</c:v>
                </c:pt>
                <c:pt idx="131">
                  <c:v>-212.8</c:v>
                </c:pt>
                <c:pt idx="132">
                  <c:v>-212.8</c:v>
                </c:pt>
                <c:pt idx="133">
                  <c:v>-212.9</c:v>
                </c:pt>
                <c:pt idx="134">
                  <c:v>-213.2</c:v>
                </c:pt>
                <c:pt idx="135">
                  <c:v>-213.3</c:v>
                </c:pt>
                <c:pt idx="136">
                  <c:v>-213.7</c:v>
                </c:pt>
                <c:pt idx="137">
                  <c:v>-214</c:v>
                </c:pt>
                <c:pt idx="138">
                  <c:v>-214.1</c:v>
                </c:pt>
                <c:pt idx="139">
                  <c:v>-214.1</c:v>
                </c:pt>
                <c:pt idx="140">
                  <c:v>-214.2</c:v>
                </c:pt>
                <c:pt idx="141">
                  <c:v>-214.5</c:v>
                </c:pt>
                <c:pt idx="142">
                  <c:v>-214.6</c:v>
                </c:pt>
                <c:pt idx="143">
                  <c:v>-215</c:v>
                </c:pt>
                <c:pt idx="144">
                  <c:v>-215.4</c:v>
                </c:pt>
                <c:pt idx="145">
                  <c:v>-215.6</c:v>
                </c:pt>
                <c:pt idx="146">
                  <c:v>-215.7</c:v>
                </c:pt>
                <c:pt idx="147">
                  <c:v>-216</c:v>
                </c:pt>
                <c:pt idx="148">
                  <c:v>-216.1</c:v>
                </c:pt>
                <c:pt idx="149">
                  <c:v>-216.3</c:v>
                </c:pt>
                <c:pt idx="150">
                  <c:v>-216.4</c:v>
                </c:pt>
                <c:pt idx="151">
                  <c:v>-216.7</c:v>
                </c:pt>
                <c:pt idx="152">
                  <c:v>-217.6</c:v>
                </c:pt>
                <c:pt idx="153">
                  <c:v>-218.3</c:v>
                </c:pt>
                <c:pt idx="154">
                  <c:v>-218.7</c:v>
                </c:pt>
                <c:pt idx="155">
                  <c:v>-218.7</c:v>
                </c:pt>
                <c:pt idx="156">
                  <c:v>-219</c:v>
                </c:pt>
                <c:pt idx="157">
                  <c:v>-219.7</c:v>
                </c:pt>
                <c:pt idx="158">
                  <c:v>-219.8</c:v>
                </c:pt>
                <c:pt idx="159">
                  <c:v>-221.4</c:v>
                </c:pt>
                <c:pt idx="160">
                  <c:v>-221.8</c:v>
                </c:pt>
                <c:pt idx="161">
                  <c:v>-221.9</c:v>
                </c:pt>
                <c:pt idx="162">
                  <c:v>-223.1</c:v>
                </c:pt>
                <c:pt idx="163">
                  <c:v>-223.7</c:v>
                </c:pt>
                <c:pt idx="164">
                  <c:v>-223.8</c:v>
                </c:pt>
                <c:pt idx="165">
                  <c:v>-223.9</c:v>
                </c:pt>
                <c:pt idx="166">
                  <c:v>-223.9</c:v>
                </c:pt>
                <c:pt idx="167">
                  <c:v>-224</c:v>
                </c:pt>
                <c:pt idx="168">
                  <c:v>-224.2</c:v>
                </c:pt>
                <c:pt idx="169">
                  <c:v>-224.3</c:v>
                </c:pt>
                <c:pt idx="170">
                  <c:v>-224.6</c:v>
                </c:pt>
                <c:pt idx="171">
                  <c:v>-224.7</c:v>
                </c:pt>
                <c:pt idx="172">
                  <c:v>-224.9</c:v>
                </c:pt>
                <c:pt idx="173">
                  <c:v>-224.9</c:v>
                </c:pt>
                <c:pt idx="174">
                  <c:v>-225.2</c:v>
                </c:pt>
                <c:pt idx="175">
                  <c:v>-225.7</c:v>
                </c:pt>
                <c:pt idx="176">
                  <c:v>-226.6</c:v>
                </c:pt>
                <c:pt idx="177">
                  <c:v>-226.8</c:v>
                </c:pt>
                <c:pt idx="178">
                  <c:v>-226.9</c:v>
                </c:pt>
                <c:pt idx="179">
                  <c:v>-227.3</c:v>
                </c:pt>
                <c:pt idx="180">
                  <c:v>-227.6</c:v>
                </c:pt>
                <c:pt idx="181">
                  <c:v>-228.1</c:v>
                </c:pt>
                <c:pt idx="182">
                  <c:v>-228.7</c:v>
                </c:pt>
                <c:pt idx="183">
                  <c:v>-229.1</c:v>
                </c:pt>
                <c:pt idx="184">
                  <c:v>-229.4</c:v>
                </c:pt>
                <c:pt idx="185">
                  <c:v>-229.5</c:v>
                </c:pt>
                <c:pt idx="186">
                  <c:v>-229.6</c:v>
                </c:pt>
                <c:pt idx="187">
                  <c:v>-229.7</c:v>
                </c:pt>
                <c:pt idx="188">
                  <c:v>-229.8</c:v>
                </c:pt>
                <c:pt idx="189">
                  <c:v>-229.9</c:v>
                </c:pt>
                <c:pt idx="190">
                  <c:v>-230</c:v>
                </c:pt>
                <c:pt idx="191">
                  <c:v>-230.1</c:v>
                </c:pt>
                <c:pt idx="192">
                  <c:v>-230.4</c:v>
                </c:pt>
                <c:pt idx="193">
                  <c:v>-230.5</c:v>
                </c:pt>
                <c:pt idx="194">
                  <c:v>-230.6</c:v>
                </c:pt>
                <c:pt idx="195">
                  <c:v>-231.1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3-474C-9BAD-49D91CD5E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77678768"/>
        <c:axId val="477672864"/>
      </c:barChart>
      <c:catAx>
        <c:axId val="47767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672864"/>
        <c:crosses val="autoZero"/>
        <c:auto val="1"/>
        <c:lblAlgn val="ctr"/>
        <c:lblOffset val="100"/>
        <c:noMultiLvlLbl val="0"/>
      </c:catAx>
      <c:valAx>
        <c:axId val="4776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67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Лист2!$D$2:$D$250</c:f>
              <c:numCache>
                <c:formatCode>General</c:formatCode>
                <c:ptCount val="249"/>
                <c:pt idx="0">
                  <c:v>370.47632874999999</c:v>
                </c:pt>
                <c:pt idx="1">
                  <c:v>326.12646625000002</c:v>
                </c:pt>
                <c:pt idx="2">
                  <c:v>211.38893999999999</c:v>
                </c:pt>
                <c:pt idx="3">
                  <c:v>209.17874</c:v>
                </c:pt>
                <c:pt idx="4">
                  <c:v>209.11033</c:v>
                </c:pt>
                <c:pt idx="5">
                  <c:v>205.85265000000001</c:v>
                </c:pt>
                <c:pt idx="6">
                  <c:v>203.06536</c:v>
                </c:pt>
                <c:pt idx="7">
                  <c:v>203.05399</c:v>
                </c:pt>
                <c:pt idx="8">
                  <c:v>201.66435000000001</c:v>
                </c:pt>
                <c:pt idx="9">
                  <c:v>199.42061000000001</c:v>
                </c:pt>
                <c:pt idx="10">
                  <c:v>199.14506</c:v>
                </c:pt>
                <c:pt idx="11">
                  <c:v>199.05020999999999</c:v>
                </c:pt>
                <c:pt idx="12">
                  <c:v>198.01625999999999</c:v>
                </c:pt>
                <c:pt idx="13">
                  <c:v>197.80561</c:v>
                </c:pt>
                <c:pt idx="14">
                  <c:v>196.06241</c:v>
                </c:pt>
                <c:pt idx="15">
                  <c:v>195.00864000000001</c:v>
                </c:pt>
                <c:pt idx="16">
                  <c:v>194.84993</c:v>
                </c:pt>
                <c:pt idx="17">
                  <c:v>192.58972</c:v>
                </c:pt>
                <c:pt idx="18">
                  <c:v>192.42805000000001</c:v>
                </c:pt>
                <c:pt idx="19">
                  <c:v>189.64426</c:v>
                </c:pt>
                <c:pt idx="20">
                  <c:v>187.56563</c:v>
                </c:pt>
                <c:pt idx="21">
                  <c:v>187.41534999999999</c:v>
                </c:pt>
                <c:pt idx="22">
                  <c:v>186.96203</c:v>
                </c:pt>
                <c:pt idx="23">
                  <c:v>186.83738</c:v>
                </c:pt>
                <c:pt idx="24">
                  <c:v>186.13651999999999</c:v>
                </c:pt>
                <c:pt idx="25">
                  <c:v>185.23832999999999</c:v>
                </c:pt>
                <c:pt idx="26">
                  <c:v>184.96861000000001</c:v>
                </c:pt>
                <c:pt idx="27">
                  <c:v>184.89046999999999</c:v>
                </c:pt>
                <c:pt idx="28">
                  <c:v>184.72369</c:v>
                </c:pt>
                <c:pt idx="29">
                  <c:v>184.53730999999999</c:v>
                </c:pt>
                <c:pt idx="30">
                  <c:v>184.04883000000001</c:v>
                </c:pt>
                <c:pt idx="31">
                  <c:v>183.02429000000001</c:v>
                </c:pt>
                <c:pt idx="32">
                  <c:v>182.71020999999999</c:v>
                </c:pt>
                <c:pt idx="33">
                  <c:v>182.67375999999999</c:v>
                </c:pt>
                <c:pt idx="34">
                  <c:v>182.01478</c:v>
                </c:pt>
                <c:pt idx="35">
                  <c:v>181.50971999999999</c:v>
                </c:pt>
                <c:pt idx="36">
                  <c:v>181.35477</c:v>
                </c:pt>
                <c:pt idx="37">
                  <c:v>181.26839000000001</c:v>
                </c:pt>
                <c:pt idx="38">
                  <c:v>181.01786000000001</c:v>
                </c:pt>
                <c:pt idx="39">
                  <c:v>180.85988</c:v>
                </c:pt>
                <c:pt idx="40">
                  <c:v>180.36243999999999</c:v>
                </c:pt>
                <c:pt idx="41">
                  <c:v>179.82974999999999</c:v>
                </c:pt>
                <c:pt idx="42">
                  <c:v>179.41415000000001</c:v>
                </c:pt>
                <c:pt idx="43">
                  <c:v>179.27515</c:v>
                </c:pt>
                <c:pt idx="44">
                  <c:v>179.11564000000001</c:v>
                </c:pt>
                <c:pt idx="45">
                  <c:v>178.85173</c:v>
                </c:pt>
                <c:pt idx="46">
                  <c:v>178.52734000000001</c:v>
                </c:pt>
                <c:pt idx="47">
                  <c:v>177.96809999999999</c:v>
                </c:pt>
                <c:pt idx="48">
                  <c:v>177.57964999999999</c:v>
                </c:pt>
                <c:pt idx="49">
                  <c:v>177.19166999999999</c:v>
                </c:pt>
                <c:pt idx="50">
                  <c:v>177.03084999999999</c:v>
                </c:pt>
                <c:pt idx="51">
                  <c:v>176.65873999999999</c:v>
                </c:pt>
                <c:pt idx="52">
                  <c:v>175.56001000000001</c:v>
                </c:pt>
                <c:pt idx="53">
                  <c:v>175.05616000000001</c:v>
                </c:pt>
                <c:pt idx="54">
                  <c:v>174.73551</c:v>
                </c:pt>
                <c:pt idx="55">
                  <c:v>174.50662</c:v>
                </c:pt>
                <c:pt idx="56">
                  <c:v>173.75967</c:v>
                </c:pt>
                <c:pt idx="57">
                  <c:v>172.76043999999999</c:v>
                </c:pt>
                <c:pt idx="58">
                  <c:v>172.13628</c:v>
                </c:pt>
                <c:pt idx="59">
                  <c:v>171.60899000000001</c:v>
                </c:pt>
                <c:pt idx="60">
                  <c:v>171.53937999999999</c:v>
                </c:pt>
                <c:pt idx="61">
                  <c:v>171.04651000000001</c:v>
                </c:pt>
                <c:pt idx="62">
                  <c:v>170.91936999999999</c:v>
                </c:pt>
                <c:pt idx="63">
                  <c:v>170.89614</c:v>
                </c:pt>
                <c:pt idx="64">
                  <c:v>170.3509</c:v>
                </c:pt>
                <c:pt idx="65">
                  <c:v>169.81702999999999</c:v>
                </c:pt>
                <c:pt idx="66">
                  <c:v>169.38082</c:v>
                </c:pt>
                <c:pt idx="67">
                  <c:v>169.33528000000001</c:v>
                </c:pt>
                <c:pt idx="68">
                  <c:v>168.74574999999999</c:v>
                </c:pt>
                <c:pt idx="69">
                  <c:v>168.16220999999999</c:v>
                </c:pt>
                <c:pt idx="70">
                  <c:v>167.74032</c:v>
                </c:pt>
                <c:pt idx="71">
                  <c:v>167.31440000000001</c:v>
                </c:pt>
                <c:pt idx="72">
                  <c:v>167.13918000000001</c:v>
                </c:pt>
                <c:pt idx="73">
                  <c:v>166.99870999999999</c:v>
                </c:pt>
                <c:pt idx="74">
                  <c:v>166.8854</c:v>
                </c:pt>
                <c:pt idx="75">
                  <c:v>166.52418</c:v>
                </c:pt>
                <c:pt idx="76">
                  <c:v>166.49620999999999</c:v>
                </c:pt>
                <c:pt idx="77">
                  <c:v>165.64535000000001</c:v>
                </c:pt>
                <c:pt idx="78">
                  <c:v>165.12932000000001</c:v>
                </c:pt>
                <c:pt idx="79">
                  <c:v>164.73670999999999</c:v>
                </c:pt>
                <c:pt idx="80">
                  <c:v>164.22357</c:v>
                </c:pt>
                <c:pt idx="81">
                  <c:v>164.07183000000001</c:v>
                </c:pt>
                <c:pt idx="82">
                  <c:v>163.21713</c:v>
                </c:pt>
                <c:pt idx="83">
                  <c:v>162.33243999999999</c:v>
                </c:pt>
                <c:pt idx="84">
                  <c:v>162.25532000000001</c:v>
                </c:pt>
                <c:pt idx="85">
                  <c:v>162.03551999999999</c:v>
                </c:pt>
                <c:pt idx="86">
                  <c:v>161.74203</c:v>
                </c:pt>
                <c:pt idx="87">
                  <c:v>161.08735999999999</c:v>
                </c:pt>
                <c:pt idx="88">
                  <c:v>160.65253000000001</c:v>
                </c:pt>
                <c:pt idx="89">
                  <c:v>160.47228000000001</c:v>
                </c:pt>
                <c:pt idx="90">
                  <c:v>160.41727</c:v>
                </c:pt>
                <c:pt idx="91">
                  <c:v>160.25546</c:v>
                </c:pt>
                <c:pt idx="92">
                  <c:v>159.33465000000001</c:v>
                </c:pt>
                <c:pt idx="93">
                  <c:v>159.21669</c:v>
                </c:pt>
                <c:pt idx="94">
                  <c:v>158.88721000000001</c:v>
                </c:pt>
                <c:pt idx="95">
                  <c:v>158.32632000000001</c:v>
                </c:pt>
                <c:pt idx="96">
                  <c:v>157.91974999999999</c:v>
                </c:pt>
                <c:pt idx="97">
                  <c:v>157.83055999999999</c:v>
                </c:pt>
                <c:pt idx="98">
                  <c:v>157.39653999999999</c:v>
                </c:pt>
                <c:pt idx="99">
                  <c:v>156.99044000000001</c:v>
                </c:pt>
                <c:pt idx="100">
                  <c:v>156.77519000000001</c:v>
                </c:pt>
                <c:pt idx="101">
                  <c:v>156.52303000000001</c:v>
                </c:pt>
                <c:pt idx="102">
                  <c:v>156.16019</c:v>
                </c:pt>
                <c:pt idx="103">
                  <c:v>155.02368999999999</c:v>
                </c:pt>
                <c:pt idx="104">
                  <c:v>154.99368000000001</c:v>
                </c:pt>
                <c:pt idx="105">
                  <c:v>154.66441</c:v>
                </c:pt>
                <c:pt idx="106">
                  <c:v>154.4649</c:v>
                </c:pt>
                <c:pt idx="107">
                  <c:v>154.10894999999999</c:v>
                </c:pt>
                <c:pt idx="108">
                  <c:v>153.78335999999999</c:v>
                </c:pt>
                <c:pt idx="109">
                  <c:v>153.76956000000001</c:v>
                </c:pt>
                <c:pt idx="110">
                  <c:v>153.20840999999999</c:v>
                </c:pt>
                <c:pt idx="111">
                  <c:v>152.10810000000001</c:v>
                </c:pt>
                <c:pt idx="112">
                  <c:v>151.97153</c:v>
                </c:pt>
                <c:pt idx="113">
                  <c:v>151.74231</c:v>
                </c:pt>
                <c:pt idx="114">
                  <c:v>150.46958000000001</c:v>
                </c:pt>
                <c:pt idx="115">
                  <c:v>150.4502</c:v>
                </c:pt>
                <c:pt idx="116">
                  <c:v>150.00736000000001</c:v>
                </c:pt>
                <c:pt idx="117">
                  <c:v>149.92229</c:v>
                </c:pt>
                <c:pt idx="118">
                  <c:v>149.72472999999999</c:v>
                </c:pt>
                <c:pt idx="119">
                  <c:v>149.62020999999999</c:v>
                </c:pt>
                <c:pt idx="120">
                  <c:v>149.01156</c:v>
                </c:pt>
                <c:pt idx="121">
                  <c:v>148.31318999999999</c:v>
                </c:pt>
                <c:pt idx="122">
                  <c:v>148.17787000000001</c:v>
                </c:pt>
                <c:pt idx="123">
                  <c:v>148.17032</c:v>
                </c:pt>
                <c:pt idx="124">
                  <c:v>147.95092</c:v>
                </c:pt>
                <c:pt idx="125">
                  <c:v>147.39675</c:v>
                </c:pt>
                <c:pt idx="126">
                  <c:v>147.29595</c:v>
                </c:pt>
                <c:pt idx="127">
                  <c:v>147.28474</c:v>
                </c:pt>
                <c:pt idx="128">
                  <c:v>147.02598</c:v>
                </c:pt>
                <c:pt idx="129">
                  <c:v>146.96465000000001</c:v>
                </c:pt>
                <c:pt idx="130">
                  <c:v>146.1995</c:v>
                </c:pt>
                <c:pt idx="131">
                  <c:v>145.69351</c:v>
                </c:pt>
                <c:pt idx="132">
                  <c:v>145.24757</c:v>
                </c:pt>
                <c:pt idx="133">
                  <c:v>145.04196999999999</c:v>
                </c:pt>
                <c:pt idx="134">
                  <c:v>144.90772000000001</c:v>
                </c:pt>
                <c:pt idx="135">
                  <c:v>144.84532999999999</c:v>
                </c:pt>
                <c:pt idx="136">
                  <c:v>144.36447000000001</c:v>
                </c:pt>
                <c:pt idx="137">
                  <c:v>144.34583000000001</c:v>
                </c:pt>
                <c:pt idx="138">
                  <c:v>144.21042</c:v>
                </c:pt>
                <c:pt idx="139">
                  <c:v>143.91516999999999</c:v>
                </c:pt>
                <c:pt idx="140">
                  <c:v>143.77941999999999</c:v>
                </c:pt>
                <c:pt idx="141">
                  <c:v>143.72407000000001</c:v>
                </c:pt>
                <c:pt idx="142">
                  <c:v>143.10051000000001</c:v>
                </c:pt>
                <c:pt idx="143">
                  <c:v>142.34616</c:v>
                </c:pt>
                <c:pt idx="144">
                  <c:v>142.24037000000001</c:v>
                </c:pt>
                <c:pt idx="145">
                  <c:v>141.36124000000001</c:v>
                </c:pt>
                <c:pt idx="146">
                  <c:v>141.31518</c:v>
                </c:pt>
                <c:pt idx="147">
                  <c:v>141.10754</c:v>
                </c:pt>
                <c:pt idx="148">
                  <c:v>140.59746999999999</c:v>
                </c:pt>
                <c:pt idx="149">
                  <c:v>140.50981999999999</c:v>
                </c:pt>
                <c:pt idx="150">
                  <c:v>140.48534000000001</c:v>
                </c:pt>
                <c:pt idx="151">
                  <c:v>140.34954999999999</c:v>
                </c:pt>
                <c:pt idx="152">
                  <c:v>139.77238</c:v>
                </c:pt>
                <c:pt idx="153">
                  <c:v>139.55110999999999</c:v>
                </c:pt>
                <c:pt idx="154">
                  <c:v>139.28269</c:v>
                </c:pt>
                <c:pt idx="155">
                  <c:v>139.20998</c:v>
                </c:pt>
                <c:pt idx="156">
                  <c:v>138.32669000000001</c:v>
                </c:pt>
                <c:pt idx="157">
                  <c:v>137.65065000000001</c:v>
                </c:pt>
                <c:pt idx="158">
                  <c:v>137.45483999999999</c:v>
                </c:pt>
                <c:pt idx="159">
                  <c:v>137.11792</c:v>
                </c:pt>
                <c:pt idx="160">
                  <c:v>136.95129</c:v>
                </c:pt>
                <c:pt idx="161">
                  <c:v>136.26094000000001</c:v>
                </c:pt>
                <c:pt idx="162">
                  <c:v>136.22954999999999</c:v>
                </c:pt>
                <c:pt idx="163">
                  <c:v>135.67429999999999</c:v>
                </c:pt>
                <c:pt idx="164">
                  <c:v>135.53734</c:v>
                </c:pt>
                <c:pt idx="165">
                  <c:v>135.29367999999999</c:v>
                </c:pt>
                <c:pt idx="166">
                  <c:v>134.77034</c:v>
                </c:pt>
                <c:pt idx="167">
                  <c:v>134.75164000000001</c:v>
                </c:pt>
                <c:pt idx="168">
                  <c:v>133.83429000000001</c:v>
                </c:pt>
                <c:pt idx="169">
                  <c:v>133.69684000000001</c:v>
                </c:pt>
                <c:pt idx="170">
                  <c:v>133.37611000000001</c:v>
                </c:pt>
                <c:pt idx="171">
                  <c:v>133.27780999999999</c:v>
                </c:pt>
                <c:pt idx="172">
                  <c:v>132.70292000000001</c:v>
                </c:pt>
                <c:pt idx="173">
                  <c:v>132.5513</c:v>
                </c:pt>
                <c:pt idx="174">
                  <c:v>132.21852999999999</c:v>
                </c:pt>
                <c:pt idx="175">
                  <c:v>131.61528000000001</c:v>
                </c:pt>
                <c:pt idx="176">
                  <c:v>131.22085999999999</c:v>
                </c:pt>
                <c:pt idx="177">
                  <c:v>131.09415999999999</c:v>
                </c:pt>
                <c:pt idx="178">
                  <c:v>131.02286000000001</c:v>
                </c:pt>
                <c:pt idx="179">
                  <c:v>130.19623000000001</c:v>
                </c:pt>
                <c:pt idx="180">
                  <c:v>129.97521</c:v>
                </c:pt>
                <c:pt idx="181">
                  <c:v>129.7062</c:v>
                </c:pt>
                <c:pt idx="182">
                  <c:v>128.28285</c:v>
                </c:pt>
                <c:pt idx="183">
                  <c:v>128.14451</c:v>
                </c:pt>
                <c:pt idx="184">
                  <c:v>127.08253000000001</c:v>
                </c:pt>
                <c:pt idx="185">
                  <c:v>126.82759</c:v>
                </c:pt>
                <c:pt idx="186">
                  <c:v>126.64426</c:v>
                </c:pt>
                <c:pt idx="187">
                  <c:v>126.27556</c:v>
                </c:pt>
                <c:pt idx="188">
                  <c:v>126.23295</c:v>
                </c:pt>
                <c:pt idx="189">
                  <c:v>125.28536</c:v>
                </c:pt>
                <c:pt idx="190">
                  <c:v>124.48737</c:v>
                </c:pt>
                <c:pt idx="191">
                  <c:v>124.21141</c:v>
                </c:pt>
                <c:pt idx="192">
                  <c:v>123.64577</c:v>
                </c:pt>
                <c:pt idx="193">
                  <c:v>123.44298000000001</c:v>
                </c:pt>
                <c:pt idx="194">
                  <c:v>123.29515000000001</c:v>
                </c:pt>
                <c:pt idx="195">
                  <c:v>122.98969</c:v>
                </c:pt>
                <c:pt idx="196">
                  <c:v>122.25782</c:v>
                </c:pt>
                <c:pt idx="197">
                  <c:v>121.59838000000001</c:v>
                </c:pt>
                <c:pt idx="198">
                  <c:v>121.20654999999999</c:v>
                </c:pt>
                <c:pt idx="199">
                  <c:v>121.00106</c:v>
                </c:pt>
                <c:pt idx="200">
                  <c:v>120.87873</c:v>
                </c:pt>
                <c:pt idx="201">
                  <c:v>120.66217</c:v>
                </c:pt>
                <c:pt idx="202">
                  <c:v>120.41621000000001</c:v>
                </c:pt>
                <c:pt idx="203">
                  <c:v>118.96514000000001</c:v>
                </c:pt>
                <c:pt idx="204">
                  <c:v>118.27630000000001</c:v>
                </c:pt>
                <c:pt idx="205">
                  <c:v>118.05240000000001</c:v>
                </c:pt>
                <c:pt idx="206">
                  <c:v>115.02767</c:v>
                </c:pt>
                <c:pt idx="207">
                  <c:v>115.00208000000001</c:v>
                </c:pt>
                <c:pt idx="208">
                  <c:v>114.87399000000001</c:v>
                </c:pt>
                <c:pt idx="209">
                  <c:v>114.6048</c:v>
                </c:pt>
                <c:pt idx="210">
                  <c:v>114.44369</c:v>
                </c:pt>
                <c:pt idx="211">
                  <c:v>114.34402</c:v>
                </c:pt>
                <c:pt idx="212">
                  <c:v>113.83781</c:v>
                </c:pt>
                <c:pt idx="213">
                  <c:v>112.46366999999999</c:v>
                </c:pt>
                <c:pt idx="214">
                  <c:v>111.58526000000001</c:v>
                </c:pt>
                <c:pt idx="215">
                  <c:v>110.33981</c:v>
                </c:pt>
                <c:pt idx="216">
                  <c:v>109.47328</c:v>
                </c:pt>
                <c:pt idx="217">
                  <c:v>109.33929000000001</c:v>
                </c:pt>
                <c:pt idx="218">
                  <c:v>109.13115999999999</c:v>
                </c:pt>
                <c:pt idx="219">
                  <c:v>109.12446</c:v>
                </c:pt>
                <c:pt idx="220">
                  <c:v>109.03219</c:v>
                </c:pt>
                <c:pt idx="221">
                  <c:v>108.74552</c:v>
                </c:pt>
                <c:pt idx="222">
                  <c:v>108.02725</c:v>
                </c:pt>
                <c:pt idx="223">
                  <c:v>107.89775</c:v>
                </c:pt>
                <c:pt idx="224">
                  <c:v>107.88186</c:v>
                </c:pt>
                <c:pt idx="225">
                  <c:v>107.07903</c:v>
                </c:pt>
                <c:pt idx="226">
                  <c:v>106.11324</c:v>
                </c:pt>
                <c:pt idx="227">
                  <c:v>105.63096</c:v>
                </c:pt>
                <c:pt idx="228">
                  <c:v>104.86655</c:v>
                </c:pt>
                <c:pt idx="229">
                  <c:v>104.48609999999999</c:v>
                </c:pt>
                <c:pt idx="230">
                  <c:v>103.43432</c:v>
                </c:pt>
                <c:pt idx="231">
                  <c:v>102.82631000000001</c:v>
                </c:pt>
                <c:pt idx="232">
                  <c:v>102.3013</c:v>
                </c:pt>
                <c:pt idx="233">
                  <c:v>101.94682</c:v>
                </c:pt>
                <c:pt idx="234">
                  <c:v>101.12282</c:v>
                </c:pt>
                <c:pt idx="235">
                  <c:v>100.57015</c:v>
                </c:pt>
                <c:pt idx="236">
                  <c:v>97.81232</c:v>
                </c:pt>
                <c:pt idx="237">
                  <c:v>93.659279999999995</c:v>
                </c:pt>
                <c:pt idx="238">
                  <c:v>90.66695</c:v>
                </c:pt>
                <c:pt idx="239">
                  <c:v>87.090779999999995</c:v>
                </c:pt>
                <c:pt idx="240">
                  <c:v>85.107879999999994</c:v>
                </c:pt>
                <c:pt idx="241">
                  <c:v>81.294989999999999</c:v>
                </c:pt>
                <c:pt idx="242">
                  <c:v>79.483630000000005</c:v>
                </c:pt>
                <c:pt idx="243">
                  <c:v>73.447609999999997</c:v>
                </c:pt>
                <c:pt idx="244">
                  <c:v>71.258359999999996</c:v>
                </c:pt>
                <c:pt idx="245">
                  <c:v>65.015370000000004</c:v>
                </c:pt>
                <c:pt idx="246">
                  <c:v>61.56617</c:v>
                </c:pt>
                <c:pt idx="247">
                  <c:v>15.677428750000001</c:v>
                </c:pt>
                <c:pt idx="248">
                  <c:v>-7.3602099999999897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2-491B-AAF8-0BD85CE8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439656"/>
        <c:axId val="660438344"/>
      </c:barChart>
      <c:catAx>
        <c:axId val="66043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438344"/>
        <c:crosses val="autoZero"/>
        <c:auto val="1"/>
        <c:lblAlgn val="ctr"/>
        <c:lblOffset val="100"/>
        <c:noMultiLvlLbl val="0"/>
      </c:catAx>
      <c:valAx>
        <c:axId val="66043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43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4CF37659-9BCE-429B-A787-FAE41EAD384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F5EE12E-1A88-491F-B242-5AAF8B543D5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Ящик с усами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</a:t>
          </a:r>
        </a:p>
      </cx:txPr>
    </cx:title>
    <cx:plotArea>
      <cx:plotAreaRegion>
        <cx:series layoutId="boxWhisker" uniqueId="{FCE85096-6F9B-45FB-818C-D0B81E4AD91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30480</xdr:rowOff>
    </xdr:from>
    <xdr:to>
      <xdr:col>14</xdr:col>
      <xdr:colOff>312420</xdr:colOff>
      <xdr:row>17</xdr:row>
      <xdr:rowOff>30480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F0EE31-E5A6-4556-B527-EAAA931A5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17</xdr:row>
      <xdr:rowOff>129540</xdr:rowOff>
    </xdr:from>
    <xdr:to>
      <xdr:col>14</xdr:col>
      <xdr:colOff>297180</xdr:colOff>
      <xdr:row>32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E8B54800-AD49-4998-9530-A5A1E4B1CE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3740" y="32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586740</xdr:colOff>
      <xdr:row>2</xdr:row>
      <xdr:rowOff>30480</xdr:rowOff>
    </xdr:from>
    <xdr:to>
      <xdr:col>22</xdr:col>
      <xdr:colOff>281940</xdr:colOff>
      <xdr:row>17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41E207E1-2319-4918-B650-8140C8846B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25300" y="3962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30480</xdr:rowOff>
    </xdr:from>
    <xdr:to>
      <xdr:col>13</xdr:col>
      <xdr:colOff>312420</xdr:colOff>
      <xdr:row>16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D3500B08-9A66-4DC7-8899-813CAF0BDF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5220" y="2133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17</xdr:row>
      <xdr:rowOff>7620</xdr:rowOff>
    </xdr:from>
    <xdr:to>
      <xdr:col>13</xdr:col>
      <xdr:colOff>304800</xdr:colOff>
      <xdr:row>32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00B58E8-F9B8-4E4A-AC3C-E8F5E91C6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9"/>
  <sheetViews>
    <sheetView tabSelected="1" workbookViewId="0">
      <selection sqref="A1:A1048576"/>
    </sheetView>
  </sheetViews>
  <sheetFormatPr defaultRowHeight="14.4" x14ac:dyDescent="0.3"/>
  <cols>
    <col min="2" max="2" width="49.77734375" customWidth="1"/>
  </cols>
  <sheetData>
    <row r="1" spans="1:6" x14ac:dyDescent="0.3">
      <c r="A1">
        <v>-24.5</v>
      </c>
      <c r="B1" t="s">
        <v>25</v>
      </c>
      <c r="E1" t="str">
        <f>IF(A1&gt;C$23,"в_сверху",A1)</f>
        <v>в_сверху</v>
      </c>
      <c r="F1">
        <f>IF(A1&lt;C$24,"в_снизу",A1)</f>
        <v>-24.5</v>
      </c>
    </row>
    <row r="2" spans="1:6" x14ac:dyDescent="0.3">
      <c r="A2">
        <v>-96.025000000000006</v>
      </c>
      <c r="B2" t="s">
        <v>0</v>
      </c>
      <c r="C2">
        <f>41</f>
        <v>41</v>
      </c>
      <c r="E2" t="str">
        <f t="shared" ref="E2:E65" si="0">IF(A2&gt;C$23,"в_сверху",A2)</f>
        <v>в_сверху</v>
      </c>
      <c r="F2">
        <f t="shared" ref="F2:F65" si="1">IF(A2&lt;C$24,"в_снизу",A2)</f>
        <v>-96.025000000000006</v>
      </c>
    </row>
    <row r="3" spans="1:6" x14ac:dyDescent="0.3">
      <c r="A3">
        <v>-145.19999999999999</v>
      </c>
      <c r="B3" t="s">
        <v>26</v>
      </c>
      <c r="C3">
        <f>COUNT(A:A)</f>
        <v>269</v>
      </c>
      <c r="E3">
        <f t="shared" si="0"/>
        <v>-145.19999999999999</v>
      </c>
      <c r="F3">
        <f t="shared" si="1"/>
        <v>-145.19999999999999</v>
      </c>
    </row>
    <row r="4" spans="1:6" x14ac:dyDescent="0.3">
      <c r="A4">
        <v>-146.19999999999999</v>
      </c>
      <c r="B4" t="s">
        <v>1</v>
      </c>
      <c r="C4">
        <f>AVERAGE(A:A)</f>
        <v>-214.1755576208177</v>
      </c>
      <c r="E4">
        <f t="shared" si="0"/>
        <v>-146.19999999999999</v>
      </c>
      <c r="F4">
        <f t="shared" si="1"/>
        <v>-146.19999999999999</v>
      </c>
    </row>
    <row r="5" spans="1:6" x14ac:dyDescent="0.3">
      <c r="A5">
        <v>-147</v>
      </c>
      <c r="B5" t="s">
        <v>17</v>
      </c>
      <c r="C5">
        <f>_xlfn.STDEV.S(A:A)</f>
        <v>33.465815144264397</v>
      </c>
      <c r="E5">
        <f t="shared" si="0"/>
        <v>-147</v>
      </c>
      <c r="F5">
        <f t="shared" si="1"/>
        <v>-147</v>
      </c>
    </row>
    <row r="6" spans="1:6" x14ac:dyDescent="0.3">
      <c r="A6">
        <v>-149.30000000000001</v>
      </c>
      <c r="B6" t="s">
        <v>2</v>
      </c>
      <c r="C6">
        <f>_xlfn.VAR.S(A:A)</f>
        <v>1119.9607832700765</v>
      </c>
      <c r="E6">
        <f t="shared" si="0"/>
        <v>-149.30000000000001</v>
      </c>
      <c r="F6">
        <f t="shared" si="1"/>
        <v>-149.30000000000001</v>
      </c>
    </row>
    <row r="7" spans="1:6" x14ac:dyDescent="0.3">
      <c r="A7">
        <v>-150.4</v>
      </c>
      <c r="B7" t="s">
        <v>3</v>
      </c>
      <c r="C7">
        <f>_xlfn.QUARTILE.INC(A:A,1)</f>
        <v>-233.7</v>
      </c>
      <c r="E7">
        <f t="shared" si="0"/>
        <v>-150.4</v>
      </c>
      <c r="F7">
        <f t="shared" si="1"/>
        <v>-150.4</v>
      </c>
    </row>
    <row r="8" spans="1:6" x14ac:dyDescent="0.3">
      <c r="A8">
        <v>-151.1</v>
      </c>
      <c r="B8" t="s">
        <v>4</v>
      </c>
      <c r="C8">
        <f>_xlfn.QUARTILE.INC(A:A,3)</f>
        <v>-195.6</v>
      </c>
      <c r="E8">
        <f t="shared" si="0"/>
        <v>-151.1</v>
      </c>
      <c r="F8">
        <f t="shared" si="1"/>
        <v>-151.1</v>
      </c>
    </row>
    <row r="9" spans="1:6" x14ac:dyDescent="0.3">
      <c r="A9">
        <v>-151.6</v>
      </c>
      <c r="B9" t="s">
        <v>5</v>
      </c>
      <c r="C9">
        <f>MEDIAN(A:A)</f>
        <v>-213.2</v>
      </c>
      <c r="E9">
        <f t="shared" si="0"/>
        <v>-151.6</v>
      </c>
      <c r="F9">
        <f t="shared" si="1"/>
        <v>-151.6</v>
      </c>
    </row>
    <row r="10" spans="1:6" x14ac:dyDescent="0.3">
      <c r="A10">
        <v>-152.1</v>
      </c>
      <c r="B10" t="s">
        <v>6</v>
      </c>
      <c r="C10">
        <f>MAX(A:A)</f>
        <v>-24.5</v>
      </c>
      <c r="E10">
        <f t="shared" si="0"/>
        <v>-152.1</v>
      </c>
      <c r="F10">
        <f t="shared" si="1"/>
        <v>-152.1</v>
      </c>
    </row>
    <row r="11" spans="1:6" x14ac:dyDescent="0.3">
      <c r="A11">
        <v>-152.69999999999999</v>
      </c>
      <c r="B11" t="s">
        <v>7</v>
      </c>
      <c r="C11">
        <f>MIN(A:A)</f>
        <v>-366.5</v>
      </c>
      <c r="E11">
        <f t="shared" si="0"/>
        <v>-152.69999999999999</v>
      </c>
      <c r="F11">
        <f t="shared" si="1"/>
        <v>-152.69999999999999</v>
      </c>
    </row>
    <row r="12" spans="1:6" x14ac:dyDescent="0.3">
      <c r="A12">
        <v>-153.19999999999999</v>
      </c>
      <c r="B12" t="s">
        <v>8</v>
      </c>
      <c r="C12">
        <f>C10-C11</f>
        <v>342</v>
      </c>
      <c r="E12">
        <f t="shared" si="0"/>
        <v>-153.19999999999999</v>
      </c>
      <c r="F12">
        <f t="shared" si="1"/>
        <v>-153.19999999999999</v>
      </c>
    </row>
    <row r="13" spans="1:6" x14ac:dyDescent="0.3">
      <c r="A13">
        <v>-154.5</v>
      </c>
      <c r="B13" t="s">
        <v>9</v>
      </c>
      <c r="C13">
        <f>KURT(A:A)</f>
        <v>5.1381753856836596</v>
      </c>
      <c r="E13">
        <f t="shared" si="0"/>
        <v>-154.5</v>
      </c>
      <c r="F13">
        <f t="shared" si="1"/>
        <v>-154.5</v>
      </c>
    </row>
    <row r="14" spans="1:6" x14ac:dyDescent="0.3">
      <c r="A14">
        <v>-159.4</v>
      </c>
      <c r="B14" t="s">
        <v>10</v>
      </c>
      <c r="C14">
        <f>SKEW(A:A)</f>
        <v>0.39653145701233034</v>
      </c>
      <c r="E14">
        <f t="shared" si="0"/>
        <v>-159.4</v>
      </c>
      <c r="F14">
        <f t="shared" si="1"/>
        <v>-159.4</v>
      </c>
    </row>
    <row r="15" spans="1:6" x14ac:dyDescent="0.3">
      <c r="A15">
        <v>-162</v>
      </c>
      <c r="B15" t="s">
        <v>11</v>
      </c>
      <c r="C15">
        <f>C5/SQRT(COUNT(A:A))</f>
        <v>2.0404467614064603</v>
      </c>
      <c r="E15">
        <f t="shared" si="0"/>
        <v>-162</v>
      </c>
      <c r="F15">
        <f t="shared" si="1"/>
        <v>-162</v>
      </c>
    </row>
    <row r="16" spans="1:6" x14ac:dyDescent="0.3">
      <c r="A16">
        <v>-165.3</v>
      </c>
      <c r="B16" t="s">
        <v>19</v>
      </c>
      <c r="C16">
        <f>C4-_xlfn.T.INV.2T(0.01,COUNT(A:A)-1)*C15</f>
        <v>-219.46908512268129</v>
      </c>
      <c r="E16">
        <f t="shared" si="0"/>
        <v>-165.3</v>
      </c>
      <c r="F16">
        <f t="shared" si="1"/>
        <v>-165.3</v>
      </c>
    </row>
    <row r="17" spans="1:6" x14ac:dyDescent="0.3">
      <c r="A17">
        <v>-166.3</v>
      </c>
      <c r="B17" t="s">
        <v>20</v>
      </c>
      <c r="C17">
        <f>C4+_xlfn.T.INV.2T(0.01,COUNT(A:A)-1)*C15</f>
        <v>-208.88203011895411</v>
      </c>
      <c r="E17">
        <f t="shared" si="0"/>
        <v>-166.3</v>
      </c>
      <c r="F17">
        <f t="shared" si="1"/>
        <v>-166.3</v>
      </c>
    </row>
    <row r="18" spans="1:6" x14ac:dyDescent="0.3">
      <c r="A18">
        <v>-167.4</v>
      </c>
      <c r="B18" t="s">
        <v>21</v>
      </c>
      <c r="C18">
        <f>((COUNT(A:A)-1)*C6)/(_xlfn.CHISQ.INV(1.99/2,COUNT(A:A)-1))</f>
        <v>905.74530829696801</v>
      </c>
      <c r="E18">
        <f t="shared" si="0"/>
        <v>-167.4</v>
      </c>
      <c r="F18">
        <f t="shared" si="1"/>
        <v>-167.4</v>
      </c>
    </row>
    <row r="19" spans="1:6" x14ac:dyDescent="0.3">
      <c r="A19">
        <v>-167.7</v>
      </c>
      <c r="B19" t="s">
        <v>22</v>
      </c>
      <c r="C19">
        <f>((COUNT(A:A)-1)*C6)/(_xlfn.CHISQ.INV(0.01/2,COUNT(A:A)-1))</f>
        <v>1414.9771364524624</v>
      </c>
      <c r="E19">
        <f t="shared" si="0"/>
        <v>-167.7</v>
      </c>
      <c r="F19">
        <f t="shared" si="1"/>
        <v>-167.7</v>
      </c>
    </row>
    <row r="20" spans="1:6" x14ac:dyDescent="0.3">
      <c r="A20">
        <v>-172.3</v>
      </c>
      <c r="B20" t="s">
        <v>12</v>
      </c>
      <c r="C20">
        <v>2</v>
      </c>
      <c r="E20">
        <f t="shared" si="0"/>
        <v>-172.3</v>
      </c>
      <c r="F20">
        <f t="shared" si="1"/>
        <v>-172.3</v>
      </c>
    </row>
    <row r="21" spans="1:6" x14ac:dyDescent="0.3">
      <c r="A21">
        <v>-173.3</v>
      </c>
      <c r="B21" t="s">
        <v>13</v>
      </c>
      <c r="C21">
        <v>2</v>
      </c>
      <c r="E21">
        <f t="shared" si="0"/>
        <v>-173.3</v>
      </c>
      <c r="F21">
        <f t="shared" si="1"/>
        <v>-173.3</v>
      </c>
    </row>
    <row r="22" spans="1:6" x14ac:dyDescent="0.3">
      <c r="A22">
        <v>-173.3</v>
      </c>
      <c r="B22" t="s">
        <v>14</v>
      </c>
      <c r="C22">
        <f>C8-C7</f>
        <v>38.099999999999994</v>
      </c>
      <c r="E22">
        <f t="shared" si="0"/>
        <v>-173.3</v>
      </c>
      <c r="F22">
        <f t="shared" si="1"/>
        <v>-173.3</v>
      </c>
    </row>
    <row r="23" spans="1:6" x14ac:dyDescent="0.3">
      <c r="A23">
        <v>-173.4</v>
      </c>
      <c r="B23" t="s">
        <v>15</v>
      </c>
      <c r="C23">
        <f>C8+C22*1.5</f>
        <v>-138.44999999999999</v>
      </c>
      <c r="E23">
        <f t="shared" si="0"/>
        <v>-173.4</v>
      </c>
      <c r="F23">
        <f t="shared" si="1"/>
        <v>-173.4</v>
      </c>
    </row>
    <row r="24" spans="1:6" x14ac:dyDescent="0.3">
      <c r="A24">
        <v>-173.5</v>
      </c>
      <c r="B24" t="s">
        <v>16</v>
      </c>
      <c r="C24">
        <f>C7-C22*1.5</f>
        <v>-290.84999999999997</v>
      </c>
      <c r="E24">
        <f t="shared" si="0"/>
        <v>-173.5</v>
      </c>
      <c r="F24">
        <f t="shared" si="1"/>
        <v>-173.5</v>
      </c>
    </row>
    <row r="25" spans="1:6" x14ac:dyDescent="0.3">
      <c r="A25">
        <v>-174.1</v>
      </c>
      <c r="B25" s="1">
        <v>0.35</v>
      </c>
      <c r="C25">
        <f>_xlfn.PERCENTILE.INC(A:A,0.35)</f>
        <v>-225.29999999999998</v>
      </c>
      <c r="E25">
        <f t="shared" si="0"/>
        <v>-174.1</v>
      </c>
      <c r="F25">
        <f t="shared" si="1"/>
        <v>-174.1</v>
      </c>
    </row>
    <row r="26" spans="1:6" x14ac:dyDescent="0.3">
      <c r="A26">
        <v>-174.2</v>
      </c>
      <c r="C26">
        <f>_xlfn.SKEW.P(A:A)</f>
        <v>0.39431688117846664</v>
      </c>
      <c r="E26">
        <f t="shared" si="0"/>
        <v>-174.2</v>
      </c>
      <c r="F26">
        <f t="shared" si="1"/>
        <v>-174.2</v>
      </c>
    </row>
    <row r="27" spans="1:6" x14ac:dyDescent="0.3">
      <c r="A27">
        <v>-174.8</v>
      </c>
      <c r="E27">
        <f t="shared" si="0"/>
        <v>-174.8</v>
      </c>
      <c r="F27">
        <f t="shared" si="1"/>
        <v>-174.8</v>
      </c>
    </row>
    <row r="28" spans="1:6" x14ac:dyDescent="0.3">
      <c r="A28">
        <v>-176.8</v>
      </c>
      <c r="E28">
        <f t="shared" si="0"/>
        <v>-176.8</v>
      </c>
      <c r="F28">
        <f t="shared" si="1"/>
        <v>-176.8</v>
      </c>
    </row>
    <row r="29" spans="1:6" x14ac:dyDescent="0.3">
      <c r="A29">
        <v>-177.6</v>
      </c>
      <c r="E29">
        <f t="shared" si="0"/>
        <v>-177.6</v>
      </c>
      <c r="F29">
        <f t="shared" si="1"/>
        <v>-177.6</v>
      </c>
    </row>
    <row r="30" spans="1:6" x14ac:dyDescent="0.3">
      <c r="A30">
        <v>-178.4</v>
      </c>
      <c r="E30">
        <f t="shared" si="0"/>
        <v>-178.4</v>
      </c>
      <c r="F30">
        <f t="shared" si="1"/>
        <v>-178.4</v>
      </c>
    </row>
    <row r="31" spans="1:6" x14ac:dyDescent="0.3">
      <c r="A31">
        <v>-179.4</v>
      </c>
      <c r="E31">
        <f t="shared" si="0"/>
        <v>-179.4</v>
      </c>
      <c r="F31">
        <f t="shared" si="1"/>
        <v>-179.4</v>
      </c>
    </row>
    <row r="32" spans="1:6" x14ac:dyDescent="0.3">
      <c r="A32">
        <v>-179.6</v>
      </c>
      <c r="E32">
        <f t="shared" si="0"/>
        <v>-179.6</v>
      </c>
      <c r="F32">
        <f t="shared" si="1"/>
        <v>-179.6</v>
      </c>
    </row>
    <row r="33" spans="1:6" x14ac:dyDescent="0.3">
      <c r="A33">
        <v>-179.9</v>
      </c>
      <c r="E33">
        <f t="shared" si="0"/>
        <v>-179.9</v>
      </c>
      <c r="F33">
        <f t="shared" si="1"/>
        <v>-179.9</v>
      </c>
    </row>
    <row r="34" spans="1:6" x14ac:dyDescent="0.3">
      <c r="A34">
        <v>-180.9</v>
      </c>
      <c r="E34">
        <f t="shared" si="0"/>
        <v>-180.9</v>
      </c>
      <c r="F34">
        <f t="shared" si="1"/>
        <v>-180.9</v>
      </c>
    </row>
    <row r="35" spans="1:6" x14ac:dyDescent="0.3">
      <c r="A35">
        <v>-181.4</v>
      </c>
      <c r="E35">
        <f t="shared" si="0"/>
        <v>-181.4</v>
      </c>
      <c r="F35">
        <f t="shared" si="1"/>
        <v>-181.4</v>
      </c>
    </row>
    <row r="36" spans="1:6" x14ac:dyDescent="0.3">
      <c r="A36">
        <v>-181.7</v>
      </c>
      <c r="E36">
        <f t="shared" si="0"/>
        <v>-181.7</v>
      </c>
      <c r="F36">
        <f t="shared" si="1"/>
        <v>-181.7</v>
      </c>
    </row>
    <row r="37" spans="1:6" x14ac:dyDescent="0.3">
      <c r="A37">
        <v>-182.7</v>
      </c>
      <c r="E37">
        <f t="shared" si="0"/>
        <v>-182.7</v>
      </c>
      <c r="F37">
        <f t="shared" si="1"/>
        <v>-182.7</v>
      </c>
    </row>
    <row r="38" spans="1:6" x14ac:dyDescent="0.3">
      <c r="A38">
        <v>-185</v>
      </c>
      <c r="E38">
        <f t="shared" si="0"/>
        <v>-185</v>
      </c>
      <c r="F38">
        <f t="shared" si="1"/>
        <v>-185</v>
      </c>
    </row>
    <row r="39" spans="1:6" x14ac:dyDescent="0.3">
      <c r="A39">
        <v>-185.1</v>
      </c>
      <c r="E39">
        <f t="shared" si="0"/>
        <v>-185.1</v>
      </c>
      <c r="F39">
        <f t="shared" si="1"/>
        <v>-185.1</v>
      </c>
    </row>
    <row r="40" spans="1:6" x14ac:dyDescent="0.3">
      <c r="A40">
        <v>-185.6</v>
      </c>
      <c r="E40">
        <f t="shared" si="0"/>
        <v>-185.6</v>
      </c>
      <c r="F40">
        <f t="shared" si="1"/>
        <v>-185.6</v>
      </c>
    </row>
    <row r="41" spans="1:6" x14ac:dyDescent="0.3">
      <c r="A41">
        <v>-186.4</v>
      </c>
      <c r="E41">
        <f t="shared" si="0"/>
        <v>-186.4</v>
      </c>
      <c r="F41">
        <f t="shared" si="1"/>
        <v>-186.4</v>
      </c>
    </row>
    <row r="42" spans="1:6" x14ac:dyDescent="0.3">
      <c r="A42">
        <v>-187.3</v>
      </c>
      <c r="E42">
        <f t="shared" si="0"/>
        <v>-187.3</v>
      </c>
      <c r="F42">
        <f t="shared" si="1"/>
        <v>-187.3</v>
      </c>
    </row>
    <row r="43" spans="1:6" x14ac:dyDescent="0.3">
      <c r="A43">
        <v>-187.7</v>
      </c>
      <c r="E43">
        <f t="shared" si="0"/>
        <v>-187.7</v>
      </c>
      <c r="F43">
        <f t="shared" si="1"/>
        <v>-187.7</v>
      </c>
    </row>
    <row r="44" spans="1:6" x14ac:dyDescent="0.3">
      <c r="A44">
        <v>-188.2</v>
      </c>
      <c r="E44">
        <f t="shared" si="0"/>
        <v>-188.2</v>
      </c>
      <c r="F44">
        <f t="shared" si="1"/>
        <v>-188.2</v>
      </c>
    </row>
    <row r="45" spans="1:6" x14ac:dyDescent="0.3">
      <c r="A45">
        <v>-189.2</v>
      </c>
      <c r="E45">
        <f t="shared" si="0"/>
        <v>-189.2</v>
      </c>
      <c r="F45">
        <f t="shared" si="1"/>
        <v>-189.2</v>
      </c>
    </row>
    <row r="46" spans="1:6" x14ac:dyDescent="0.3">
      <c r="A46">
        <v>-189.3</v>
      </c>
      <c r="E46">
        <f t="shared" si="0"/>
        <v>-189.3</v>
      </c>
      <c r="F46">
        <f t="shared" si="1"/>
        <v>-189.3</v>
      </c>
    </row>
    <row r="47" spans="1:6" x14ac:dyDescent="0.3">
      <c r="A47">
        <v>-189.7</v>
      </c>
      <c r="E47">
        <f t="shared" si="0"/>
        <v>-189.7</v>
      </c>
      <c r="F47">
        <f t="shared" si="1"/>
        <v>-189.7</v>
      </c>
    </row>
    <row r="48" spans="1:6" x14ac:dyDescent="0.3">
      <c r="A48">
        <v>-189.8</v>
      </c>
      <c r="E48">
        <f t="shared" si="0"/>
        <v>-189.8</v>
      </c>
      <c r="F48">
        <f t="shared" si="1"/>
        <v>-189.8</v>
      </c>
    </row>
    <row r="49" spans="1:6" x14ac:dyDescent="0.3">
      <c r="A49">
        <v>-190.3</v>
      </c>
      <c r="E49">
        <f t="shared" si="0"/>
        <v>-190.3</v>
      </c>
      <c r="F49">
        <f t="shared" si="1"/>
        <v>-190.3</v>
      </c>
    </row>
    <row r="50" spans="1:6" x14ac:dyDescent="0.3">
      <c r="A50">
        <v>-190.7</v>
      </c>
      <c r="E50">
        <f t="shared" si="0"/>
        <v>-190.7</v>
      </c>
      <c r="F50">
        <f t="shared" si="1"/>
        <v>-190.7</v>
      </c>
    </row>
    <row r="51" spans="1:6" x14ac:dyDescent="0.3">
      <c r="A51">
        <v>-191.7</v>
      </c>
      <c r="E51">
        <f t="shared" si="0"/>
        <v>-191.7</v>
      </c>
      <c r="F51">
        <f t="shared" si="1"/>
        <v>-191.7</v>
      </c>
    </row>
    <row r="52" spans="1:6" x14ac:dyDescent="0.3">
      <c r="A52">
        <v>-192.2</v>
      </c>
      <c r="E52">
        <f t="shared" si="0"/>
        <v>-192.2</v>
      </c>
      <c r="F52">
        <f t="shared" si="1"/>
        <v>-192.2</v>
      </c>
    </row>
    <row r="53" spans="1:6" x14ac:dyDescent="0.3">
      <c r="A53">
        <v>-192.3</v>
      </c>
      <c r="E53">
        <f t="shared" si="0"/>
        <v>-192.3</v>
      </c>
      <c r="F53">
        <f t="shared" si="1"/>
        <v>-192.3</v>
      </c>
    </row>
    <row r="54" spans="1:6" x14ac:dyDescent="0.3">
      <c r="A54">
        <v>-192.3</v>
      </c>
      <c r="E54">
        <f t="shared" si="0"/>
        <v>-192.3</v>
      </c>
      <c r="F54">
        <f t="shared" si="1"/>
        <v>-192.3</v>
      </c>
    </row>
    <row r="55" spans="1:6" x14ac:dyDescent="0.3">
      <c r="A55">
        <v>-192.5</v>
      </c>
      <c r="E55">
        <f t="shared" si="0"/>
        <v>-192.5</v>
      </c>
      <c r="F55">
        <f t="shared" si="1"/>
        <v>-192.5</v>
      </c>
    </row>
    <row r="56" spans="1:6" x14ac:dyDescent="0.3">
      <c r="A56">
        <v>-192.8</v>
      </c>
      <c r="E56">
        <f t="shared" si="0"/>
        <v>-192.8</v>
      </c>
      <c r="F56">
        <f t="shared" si="1"/>
        <v>-192.8</v>
      </c>
    </row>
    <row r="57" spans="1:6" x14ac:dyDescent="0.3">
      <c r="A57">
        <v>-193.1</v>
      </c>
      <c r="E57">
        <f t="shared" si="0"/>
        <v>-193.1</v>
      </c>
      <c r="F57">
        <f t="shared" si="1"/>
        <v>-193.1</v>
      </c>
    </row>
    <row r="58" spans="1:6" x14ac:dyDescent="0.3">
      <c r="A58">
        <v>-193.1</v>
      </c>
      <c r="E58">
        <f t="shared" si="0"/>
        <v>-193.1</v>
      </c>
      <c r="F58">
        <f t="shared" si="1"/>
        <v>-193.1</v>
      </c>
    </row>
    <row r="59" spans="1:6" x14ac:dyDescent="0.3">
      <c r="A59">
        <v>-193.8</v>
      </c>
      <c r="E59">
        <f t="shared" si="0"/>
        <v>-193.8</v>
      </c>
      <c r="F59">
        <f t="shared" si="1"/>
        <v>-193.8</v>
      </c>
    </row>
    <row r="60" spans="1:6" x14ac:dyDescent="0.3">
      <c r="A60">
        <v>-194</v>
      </c>
      <c r="E60">
        <f t="shared" si="0"/>
        <v>-194</v>
      </c>
      <c r="F60">
        <f t="shared" si="1"/>
        <v>-194</v>
      </c>
    </row>
    <row r="61" spans="1:6" x14ac:dyDescent="0.3">
      <c r="A61">
        <v>-194.1</v>
      </c>
      <c r="E61">
        <f t="shared" si="0"/>
        <v>-194.1</v>
      </c>
      <c r="F61">
        <f t="shared" si="1"/>
        <v>-194.1</v>
      </c>
    </row>
    <row r="62" spans="1:6" x14ac:dyDescent="0.3">
      <c r="A62">
        <v>-194.1</v>
      </c>
      <c r="E62">
        <f t="shared" si="0"/>
        <v>-194.1</v>
      </c>
      <c r="F62">
        <f t="shared" si="1"/>
        <v>-194.1</v>
      </c>
    </row>
    <row r="63" spans="1:6" x14ac:dyDescent="0.3">
      <c r="A63">
        <v>-194.2</v>
      </c>
      <c r="E63">
        <f t="shared" si="0"/>
        <v>-194.2</v>
      </c>
      <c r="F63">
        <f t="shared" si="1"/>
        <v>-194.2</v>
      </c>
    </row>
    <row r="64" spans="1:6" x14ac:dyDescent="0.3">
      <c r="A64">
        <v>-194.2</v>
      </c>
      <c r="E64">
        <f t="shared" si="0"/>
        <v>-194.2</v>
      </c>
      <c r="F64">
        <f t="shared" si="1"/>
        <v>-194.2</v>
      </c>
    </row>
    <row r="65" spans="1:6" x14ac:dyDescent="0.3">
      <c r="A65">
        <v>-194.9</v>
      </c>
      <c r="E65">
        <f t="shared" si="0"/>
        <v>-194.9</v>
      </c>
      <c r="F65">
        <f t="shared" si="1"/>
        <v>-194.9</v>
      </c>
    </row>
    <row r="66" spans="1:6" x14ac:dyDescent="0.3">
      <c r="A66">
        <v>-195.3</v>
      </c>
      <c r="E66">
        <f t="shared" ref="E66:E129" si="2">IF(A66&gt;C$23,"в_сверху",A66)</f>
        <v>-195.3</v>
      </c>
      <c r="F66">
        <f t="shared" ref="F66:F129" si="3">IF(A66&lt;C$24,"в_снизу",A66)</f>
        <v>-195.3</v>
      </c>
    </row>
    <row r="67" spans="1:6" x14ac:dyDescent="0.3">
      <c r="A67">
        <v>-195.5</v>
      </c>
      <c r="E67">
        <f t="shared" si="2"/>
        <v>-195.5</v>
      </c>
      <c r="F67">
        <f t="shared" si="3"/>
        <v>-195.5</v>
      </c>
    </row>
    <row r="68" spans="1:6" x14ac:dyDescent="0.3">
      <c r="A68">
        <v>-195.6</v>
      </c>
      <c r="E68">
        <f t="shared" si="2"/>
        <v>-195.6</v>
      </c>
      <c r="F68">
        <f t="shared" si="3"/>
        <v>-195.6</v>
      </c>
    </row>
    <row r="69" spans="1:6" x14ac:dyDescent="0.3">
      <c r="A69">
        <v>-195.7</v>
      </c>
      <c r="E69">
        <f t="shared" si="2"/>
        <v>-195.7</v>
      </c>
      <c r="F69">
        <f t="shared" si="3"/>
        <v>-195.7</v>
      </c>
    </row>
    <row r="70" spans="1:6" x14ac:dyDescent="0.3">
      <c r="A70">
        <v>-195.9</v>
      </c>
      <c r="E70">
        <f t="shared" si="2"/>
        <v>-195.9</v>
      </c>
      <c r="F70">
        <f t="shared" si="3"/>
        <v>-195.9</v>
      </c>
    </row>
    <row r="71" spans="1:6" x14ac:dyDescent="0.3">
      <c r="A71">
        <v>-196.3</v>
      </c>
      <c r="E71">
        <f t="shared" si="2"/>
        <v>-196.3</v>
      </c>
      <c r="F71">
        <f t="shared" si="3"/>
        <v>-196.3</v>
      </c>
    </row>
    <row r="72" spans="1:6" x14ac:dyDescent="0.3">
      <c r="A72">
        <v>-196.6</v>
      </c>
      <c r="E72">
        <f t="shared" si="2"/>
        <v>-196.6</v>
      </c>
      <c r="F72">
        <f t="shared" si="3"/>
        <v>-196.6</v>
      </c>
    </row>
    <row r="73" spans="1:6" x14ac:dyDescent="0.3">
      <c r="A73">
        <v>-197</v>
      </c>
      <c r="E73">
        <f t="shared" si="2"/>
        <v>-197</v>
      </c>
      <c r="F73">
        <f t="shared" si="3"/>
        <v>-197</v>
      </c>
    </row>
    <row r="74" spans="1:6" x14ac:dyDescent="0.3">
      <c r="A74">
        <v>-197.1</v>
      </c>
      <c r="E74">
        <f t="shared" si="2"/>
        <v>-197.1</v>
      </c>
      <c r="F74">
        <f t="shared" si="3"/>
        <v>-197.1</v>
      </c>
    </row>
    <row r="75" spans="1:6" x14ac:dyDescent="0.3">
      <c r="A75">
        <v>-197.8</v>
      </c>
      <c r="E75">
        <f t="shared" si="2"/>
        <v>-197.8</v>
      </c>
      <c r="F75">
        <f t="shared" si="3"/>
        <v>-197.8</v>
      </c>
    </row>
    <row r="76" spans="1:6" x14ac:dyDescent="0.3">
      <c r="A76">
        <v>-198.7</v>
      </c>
      <c r="E76">
        <f t="shared" si="2"/>
        <v>-198.7</v>
      </c>
      <c r="F76">
        <f t="shared" si="3"/>
        <v>-198.7</v>
      </c>
    </row>
    <row r="77" spans="1:6" x14ac:dyDescent="0.3">
      <c r="A77">
        <v>-199.5</v>
      </c>
      <c r="E77">
        <f t="shared" si="2"/>
        <v>-199.5</v>
      </c>
      <c r="F77">
        <f t="shared" si="3"/>
        <v>-199.5</v>
      </c>
    </row>
    <row r="78" spans="1:6" x14ac:dyDescent="0.3">
      <c r="A78">
        <v>-199.7</v>
      </c>
      <c r="E78">
        <f t="shared" si="2"/>
        <v>-199.7</v>
      </c>
      <c r="F78">
        <f t="shared" si="3"/>
        <v>-199.7</v>
      </c>
    </row>
    <row r="79" spans="1:6" x14ac:dyDescent="0.3">
      <c r="A79">
        <v>-200.4</v>
      </c>
      <c r="E79">
        <f t="shared" si="2"/>
        <v>-200.4</v>
      </c>
      <c r="F79">
        <f t="shared" si="3"/>
        <v>-200.4</v>
      </c>
    </row>
    <row r="80" spans="1:6" x14ac:dyDescent="0.3">
      <c r="A80">
        <v>-201.1</v>
      </c>
      <c r="E80">
        <f t="shared" si="2"/>
        <v>-201.1</v>
      </c>
      <c r="F80">
        <f t="shared" si="3"/>
        <v>-201.1</v>
      </c>
    </row>
    <row r="81" spans="1:6" x14ac:dyDescent="0.3">
      <c r="A81">
        <v>-201.2</v>
      </c>
      <c r="E81">
        <f t="shared" si="2"/>
        <v>-201.2</v>
      </c>
      <c r="F81">
        <f t="shared" si="3"/>
        <v>-201.2</v>
      </c>
    </row>
    <row r="82" spans="1:6" x14ac:dyDescent="0.3">
      <c r="A82">
        <v>-201.3</v>
      </c>
      <c r="E82">
        <f t="shared" si="2"/>
        <v>-201.3</v>
      </c>
      <c r="F82">
        <f t="shared" si="3"/>
        <v>-201.3</v>
      </c>
    </row>
    <row r="83" spans="1:6" x14ac:dyDescent="0.3">
      <c r="A83">
        <v>-201.3</v>
      </c>
      <c r="E83">
        <f t="shared" si="2"/>
        <v>-201.3</v>
      </c>
      <c r="F83">
        <f t="shared" si="3"/>
        <v>-201.3</v>
      </c>
    </row>
    <row r="84" spans="1:6" x14ac:dyDescent="0.3">
      <c r="A84">
        <v>-201.4</v>
      </c>
      <c r="E84">
        <f t="shared" si="2"/>
        <v>-201.4</v>
      </c>
      <c r="F84">
        <f t="shared" si="3"/>
        <v>-201.4</v>
      </c>
    </row>
    <row r="85" spans="1:6" x14ac:dyDescent="0.3">
      <c r="A85">
        <v>-201.6</v>
      </c>
      <c r="E85">
        <f t="shared" si="2"/>
        <v>-201.6</v>
      </c>
      <c r="F85">
        <f t="shared" si="3"/>
        <v>-201.6</v>
      </c>
    </row>
    <row r="86" spans="1:6" x14ac:dyDescent="0.3">
      <c r="A86">
        <v>-201.7</v>
      </c>
      <c r="E86">
        <f t="shared" si="2"/>
        <v>-201.7</v>
      </c>
      <c r="F86">
        <f t="shared" si="3"/>
        <v>-201.7</v>
      </c>
    </row>
    <row r="87" spans="1:6" x14ac:dyDescent="0.3">
      <c r="A87">
        <v>-201.8</v>
      </c>
      <c r="E87">
        <f t="shared" si="2"/>
        <v>-201.8</v>
      </c>
      <c r="F87">
        <f t="shared" si="3"/>
        <v>-201.8</v>
      </c>
    </row>
    <row r="88" spans="1:6" x14ac:dyDescent="0.3">
      <c r="A88">
        <v>-202</v>
      </c>
      <c r="E88">
        <f t="shared" si="2"/>
        <v>-202</v>
      </c>
      <c r="F88">
        <f t="shared" si="3"/>
        <v>-202</v>
      </c>
    </row>
    <row r="89" spans="1:6" x14ac:dyDescent="0.3">
      <c r="A89">
        <v>-202.1</v>
      </c>
      <c r="E89">
        <f t="shared" si="2"/>
        <v>-202.1</v>
      </c>
      <c r="F89">
        <f t="shared" si="3"/>
        <v>-202.1</v>
      </c>
    </row>
    <row r="90" spans="1:6" x14ac:dyDescent="0.3">
      <c r="A90">
        <v>-202.6</v>
      </c>
      <c r="E90">
        <f t="shared" si="2"/>
        <v>-202.6</v>
      </c>
      <c r="F90">
        <f t="shared" si="3"/>
        <v>-202.6</v>
      </c>
    </row>
    <row r="91" spans="1:6" x14ac:dyDescent="0.3">
      <c r="A91">
        <v>-202.8</v>
      </c>
      <c r="E91">
        <f t="shared" si="2"/>
        <v>-202.8</v>
      </c>
      <c r="F91">
        <f t="shared" si="3"/>
        <v>-202.8</v>
      </c>
    </row>
    <row r="92" spans="1:6" x14ac:dyDescent="0.3">
      <c r="A92">
        <v>-203.1</v>
      </c>
      <c r="E92">
        <f t="shared" si="2"/>
        <v>-203.1</v>
      </c>
      <c r="F92">
        <f t="shared" si="3"/>
        <v>-203.1</v>
      </c>
    </row>
    <row r="93" spans="1:6" x14ac:dyDescent="0.3">
      <c r="A93">
        <v>-203.2</v>
      </c>
      <c r="E93">
        <f t="shared" si="2"/>
        <v>-203.2</v>
      </c>
      <c r="F93">
        <f t="shared" si="3"/>
        <v>-203.2</v>
      </c>
    </row>
    <row r="94" spans="1:6" x14ac:dyDescent="0.3">
      <c r="A94">
        <v>-203.4</v>
      </c>
      <c r="E94">
        <f t="shared" si="2"/>
        <v>-203.4</v>
      </c>
      <c r="F94">
        <f t="shared" si="3"/>
        <v>-203.4</v>
      </c>
    </row>
    <row r="95" spans="1:6" x14ac:dyDescent="0.3">
      <c r="A95">
        <v>-203.5</v>
      </c>
      <c r="E95">
        <f t="shared" si="2"/>
        <v>-203.5</v>
      </c>
      <c r="F95">
        <f t="shared" si="3"/>
        <v>-203.5</v>
      </c>
    </row>
    <row r="96" spans="1:6" x14ac:dyDescent="0.3">
      <c r="A96">
        <v>-203.7</v>
      </c>
      <c r="E96">
        <f t="shared" si="2"/>
        <v>-203.7</v>
      </c>
      <c r="F96">
        <f t="shared" si="3"/>
        <v>-203.7</v>
      </c>
    </row>
    <row r="97" spans="1:6" x14ac:dyDescent="0.3">
      <c r="A97">
        <v>-203.9</v>
      </c>
      <c r="E97">
        <f t="shared" si="2"/>
        <v>-203.9</v>
      </c>
      <c r="F97">
        <f t="shared" si="3"/>
        <v>-203.9</v>
      </c>
    </row>
    <row r="98" spans="1:6" x14ac:dyDescent="0.3">
      <c r="A98">
        <v>-204.4</v>
      </c>
      <c r="E98">
        <f t="shared" si="2"/>
        <v>-204.4</v>
      </c>
      <c r="F98">
        <f t="shared" si="3"/>
        <v>-204.4</v>
      </c>
    </row>
    <row r="99" spans="1:6" x14ac:dyDescent="0.3">
      <c r="A99">
        <v>-205.1</v>
      </c>
      <c r="E99">
        <f t="shared" si="2"/>
        <v>-205.1</v>
      </c>
      <c r="F99">
        <f t="shared" si="3"/>
        <v>-205.1</v>
      </c>
    </row>
    <row r="100" spans="1:6" x14ac:dyDescent="0.3">
      <c r="A100">
        <v>-205.4</v>
      </c>
      <c r="E100">
        <f t="shared" si="2"/>
        <v>-205.4</v>
      </c>
      <c r="F100">
        <f t="shared" si="3"/>
        <v>-205.4</v>
      </c>
    </row>
    <row r="101" spans="1:6" x14ac:dyDescent="0.3">
      <c r="A101">
        <v>-205.7</v>
      </c>
      <c r="E101">
        <f t="shared" si="2"/>
        <v>-205.7</v>
      </c>
      <c r="F101">
        <f t="shared" si="3"/>
        <v>-205.7</v>
      </c>
    </row>
    <row r="102" spans="1:6" x14ac:dyDescent="0.3">
      <c r="A102">
        <v>-205.7</v>
      </c>
      <c r="E102">
        <f t="shared" si="2"/>
        <v>-205.7</v>
      </c>
      <c r="F102">
        <f t="shared" si="3"/>
        <v>-205.7</v>
      </c>
    </row>
    <row r="103" spans="1:6" x14ac:dyDescent="0.3">
      <c r="A103">
        <v>-205.8</v>
      </c>
      <c r="E103">
        <f t="shared" si="2"/>
        <v>-205.8</v>
      </c>
      <c r="F103">
        <f t="shared" si="3"/>
        <v>-205.8</v>
      </c>
    </row>
    <row r="104" spans="1:6" x14ac:dyDescent="0.3">
      <c r="A104">
        <v>-205.8</v>
      </c>
      <c r="E104">
        <f t="shared" si="2"/>
        <v>-205.8</v>
      </c>
      <c r="F104">
        <f t="shared" si="3"/>
        <v>-205.8</v>
      </c>
    </row>
    <row r="105" spans="1:6" x14ac:dyDescent="0.3">
      <c r="A105">
        <v>-206.3</v>
      </c>
      <c r="E105">
        <f t="shared" si="2"/>
        <v>-206.3</v>
      </c>
      <c r="F105">
        <f t="shared" si="3"/>
        <v>-206.3</v>
      </c>
    </row>
    <row r="106" spans="1:6" x14ac:dyDescent="0.3">
      <c r="A106">
        <v>-206.6</v>
      </c>
      <c r="E106">
        <f t="shared" si="2"/>
        <v>-206.6</v>
      </c>
      <c r="F106">
        <f t="shared" si="3"/>
        <v>-206.6</v>
      </c>
    </row>
    <row r="107" spans="1:6" x14ac:dyDescent="0.3">
      <c r="A107">
        <v>-207.1</v>
      </c>
      <c r="E107">
        <f t="shared" si="2"/>
        <v>-207.1</v>
      </c>
      <c r="F107">
        <f t="shared" si="3"/>
        <v>-207.1</v>
      </c>
    </row>
    <row r="108" spans="1:6" x14ac:dyDescent="0.3">
      <c r="A108">
        <v>-207.3</v>
      </c>
      <c r="E108">
        <f t="shared" si="2"/>
        <v>-207.3</v>
      </c>
      <c r="F108">
        <f t="shared" si="3"/>
        <v>-207.3</v>
      </c>
    </row>
    <row r="109" spans="1:6" x14ac:dyDescent="0.3">
      <c r="A109">
        <v>-207.3</v>
      </c>
      <c r="E109">
        <f t="shared" si="2"/>
        <v>-207.3</v>
      </c>
      <c r="F109">
        <f t="shared" si="3"/>
        <v>-207.3</v>
      </c>
    </row>
    <row r="110" spans="1:6" x14ac:dyDescent="0.3">
      <c r="A110">
        <v>-207.7</v>
      </c>
      <c r="E110">
        <f t="shared" si="2"/>
        <v>-207.7</v>
      </c>
      <c r="F110">
        <f t="shared" si="3"/>
        <v>-207.7</v>
      </c>
    </row>
    <row r="111" spans="1:6" x14ac:dyDescent="0.3">
      <c r="A111">
        <v>-208</v>
      </c>
      <c r="E111">
        <f t="shared" si="2"/>
        <v>-208</v>
      </c>
      <c r="F111">
        <f t="shared" si="3"/>
        <v>-208</v>
      </c>
    </row>
    <row r="112" spans="1:6" x14ac:dyDescent="0.3">
      <c r="A112">
        <v>-208.6</v>
      </c>
      <c r="E112">
        <f t="shared" si="2"/>
        <v>-208.6</v>
      </c>
      <c r="F112">
        <f t="shared" si="3"/>
        <v>-208.6</v>
      </c>
    </row>
    <row r="113" spans="1:6" x14ac:dyDescent="0.3">
      <c r="A113">
        <v>-208.7</v>
      </c>
      <c r="E113">
        <f t="shared" si="2"/>
        <v>-208.7</v>
      </c>
      <c r="F113">
        <f t="shared" si="3"/>
        <v>-208.7</v>
      </c>
    </row>
    <row r="114" spans="1:6" x14ac:dyDescent="0.3">
      <c r="A114">
        <v>-208.9</v>
      </c>
      <c r="E114">
        <f t="shared" si="2"/>
        <v>-208.9</v>
      </c>
      <c r="F114">
        <f t="shared" si="3"/>
        <v>-208.9</v>
      </c>
    </row>
    <row r="115" spans="1:6" x14ac:dyDescent="0.3">
      <c r="A115">
        <v>-209</v>
      </c>
      <c r="E115">
        <f t="shared" si="2"/>
        <v>-209</v>
      </c>
      <c r="F115">
        <f t="shared" si="3"/>
        <v>-209</v>
      </c>
    </row>
    <row r="116" spans="1:6" x14ac:dyDescent="0.3">
      <c r="A116">
        <v>-209.3</v>
      </c>
      <c r="E116">
        <f t="shared" si="2"/>
        <v>-209.3</v>
      </c>
      <c r="F116">
        <f t="shared" si="3"/>
        <v>-209.3</v>
      </c>
    </row>
    <row r="117" spans="1:6" x14ac:dyDescent="0.3">
      <c r="A117">
        <v>-209.3</v>
      </c>
      <c r="E117">
        <f t="shared" si="2"/>
        <v>-209.3</v>
      </c>
      <c r="F117">
        <f t="shared" si="3"/>
        <v>-209.3</v>
      </c>
    </row>
    <row r="118" spans="1:6" x14ac:dyDescent="0.3">
      <c r="A118">
        <v>-209.7</v>
      </c>
      <c r="E118">
        <f t="shared" si="2"/>
        <v>-209.7</v>
      </c>
      <c r="F118">
        <f t="shared" si="3"/>
        <v>-209.7</v>
      </c>
    </row>
    <row r="119" spans="1:6" x14ac:dyDescent="0.3">
      <c r="A119">
        <v>-209.8</v>
      </c>
      <c r="E119">
        <f t="shared" si="2"/>
        <v>-209.8</v>
      </c>
      <c r="F119">
        <f t="shared" si="3"/>
        <v>-209.8</v>
      </c>
    </row>
    <row r="120" spans="1:6" x14ac:dyDescent="0.3">
      <c r="A120">
        <v>-209.8</v>
      </c>
      <c r="E120">
        <f t="shared" si="2"/>
        <v>-209.8</v>
      </c>
      <c r="F120">
        <f t="shared" si="3"/>
        <v>-209.8</v>
      </c>
    </row>
    <row r="121" spans="1:6" x14ac:dyDescent="0.3">
      <c r="A121">
        <v>-210.1</v>
      </c>
      <c r="E121">
        <f t="shared" si="2"/>
        <v>-210.1</v>
      </c>
      <c r="F121">
        <f t="shared" si="3"/>
        <v>-210.1</v>
      </c>
    </row>
    <row r="122" spans="1:6" x14ac:dyDescent="0.3">
      <c r="A122">
        <v>-210.2</v>
      </c>
      <c r="E122">
        <f t="shared" si="2"/>
        <v>-210.2</v>
      </c>
      <c r="F122">
        <f t="shared" si="3"/>
        <v>-210.2</v>
      </c>
    </row>
    <row r="123" spans="1:6" x14ac:dyDescent="0.3">
      <c r="A123">
        <v>-210.6</v>
      </c>
      <c r="E123">
        <f t="shared" si="2"/>
        <v>-210.6</v>
      </c>
      <c r="F123">
        <f t="shared" si="3"/>
        <v>-210.6</v>
      </c>
    </row>
    <row r="124" spans="1:6" x14ac:dyDescent="0.3">
      <c r="A124">
        <v>-211.2</v>
      </c>
      <c r="E124">
        <f t="shared" si="2"/>
        <v>-211.2</v>
      </c>
      <c r="F124">
        <f t="shared" si="3"/>
        <v>-211.2</v>
      </c>
    </row>
    <row r="125" spans="1:6" x14ac:dyDescent="0.3">
      <c r="A125">
        <v>-211.3</v>
      </c>
      <c r="E125">
        <f t="shared" si="2"/>
        <v>-211.3</v>
      </c>
      <c r="F125">
        <f t="shared" si="3"/>
        <v>-211.3</v>
      </c>
    </row>
    <row r="126" spans="1:6" x14ac:dyDescent="0.3">
      <c r="A126">
        <v>-211.4</v>
      </c>
      <c r="E126">
        <f t="shared" si="2"/>
        <v>-211.4</v>
      </c>
      <c r="F126">
        <f t="shared" si="3"/>
        <v>-211.4</v>
      </c>
    </row>
    <row r="127" spans="1:6" x14ac:dyDescent="0.3">
      <c r="A127">
        <v>-211.4</v>
      </c>
      <c r="E127">
        <f t="shared" si="2"/>
        <v>-211.4</v>
      </c>
      <c r="F127">
        <f t="shared" si="3"/>
        <v>-211.4</v>
      </c>
    </row>
    <row r="128" spans="1:6" x14ac:dyDescent="0.3">
      <c r="A128">
        <v>-212.3</v>
      </c>
      <c r="E128">
        <f t="shared" si="2"/>
        <v>-212.3</v>
      </c>
      <c r="F128">
        <f t="shared" si="3"/>
        <v>-212.3</v>
      </c>
    </row>
    <row r="129" spans="1:6" x14ac:dyDescent="0.3">
      <c r="A129">
        <v>-212.3</v>
      </c>
      <c r="E129">
        <f t="shared" si="2"/>
        <v>-212.3</v>
      </c>
      <c r="F129">
        <f t="shared" si="3"/>
        <v>-212.3</v>
      </c>
    </row>
    <row r="130" spans="1:6" x14ac:dyDescent="0.3">
      <c r="A130">
        <v>-212.5</v>
      </c>
      <c r="E130">
        <f t="shared" ref="E130:E193" si="4">IF(A130&gt;C$23,"в_сверху",A130)</f>
        <v>-212.5</v>
      </c>
      <c r="F130">
        <f t="shared" ref="F130:F193" si="5">IF(A130&lt;C$24,"в_снизу",A130)</f>
        <v>-212.5</v>
      </c>
    </row>
    <row r="131" spans="1:6" x14ac:dyDescent="0.3">
      <c r="A131">
        <v>-212.7</v>
      </c>
      <c r="E131">
        <f t="shared" si="4"/>
        <v>-212.7</v>
      </c>
      <c r="F131">
        <f t="shared" si="5"/>
        <v>-212.7</v>
      </c>
    </row>
    <row r="132" spans="1:6" x14ac:dyDescent="0.3">
      <c r="A132">
        <v>-212.8</v>
      </c>
      <c r="E132">
        <f t="shared" si="4"/>
        <v>-212.8</v>
      </c>
      <c r="F132">
        <f t="shared" si="5"/>
        <v>-212.8</v>
      </c>
    </row>
    <row r="133" spans="1:6" x14ac:dyDescent="0.3">
      <c r="A133">
        <v>-212.8</v>
      </c>
      <c r="E133">
        <f t="shared" si="4"/>
        <v>-212.8</v>
      </c>
      <c r="F133">
        <f t="shared" si="5"/>
        <v>-212.8</v>
      </c>
    </row>
    <row r="134" spans="1:6" x14ac:dyDescent="0.3">
      <c r="A134">
        <v>-212.9</v>
      </c>
      <c r="E134">
        <f t="shared" si="4"/>
        <v>-212.9</v>
      </c>
      <c r="F134">
        <f t="shared" si="5"/>
        <v>-212.9</v>
      </c>
    </row>
    <row r="135" spans="1:6" x14ac:dyDescent="0.3">
      <c r="A135">
        <v>-213.2</v>
      </c>
      <c r="E135">
        <f t="shared" si="4"/>
        <v>-213.2</v>
      </c>
      <c r="F135">
        <f t="shared" si="5"/>
        <v>-213.2</v>
      </c>
    </row>
    <row r="136" spans="1:6" x14ac:dyDescent="0.3">
      <c r="A136">
        <v>-213.3</v>
      </c>
      <c r="E136">
        <f t="shared" si="4"/>
        <v>-213.3</v>
      </c>
      <c r="F136">
        <f t="shared" si="5"/>
        <v>-213.3</v>
      </c>
    </row>
    <row r="137" spans="1:6" x14ac:dyDescent="0.3">
      <c r="A137">
        <v>-213.7</v>
      </c>
      <c r="E137">
        <f t="shared" si="4"/>
        <v>-213.7</v>
      </c>
      <c r="F137">
        <f t="shared" si="5"/>
        <v>-213.7</v>
      </c>
    </row>
    <row r="138" spans="1:6" x14ac:dyDescent="0.3">
      <c r="A138">
        <v>-214</v>
      </c>
      <c r="E138">
        <f t="shared" si="4"/>
        <v>-214</v>
      </c>
      <c r="F138">
        <f t="shared" si="5"/>
        <v>-214</v>
      </c>
    </row>
    <row r="139" spans="1:6" x14ac:dyDescent="0.3">
      <c r="A139">
        <v>-214.1</v>
      </c>
      <c r="E139">
        <f t="shared" si="4"/>
        <v>-214.1</v>
      </c>
      <c r="F139">
        <f t="shared" si="5"/>
        <v>-214.1</v>
      </c>
    </row>
    <row r="140" spans="1:6" x14ac:dyDescent="0.3">
      <c r="A140">
        <v>-214.1</v>
      </c>
      <c r="E140">
        <f t="shared" si="4"/>
        <v>-214.1</v>
      </c>
      <c r="F140">
        <f t="shared" si="5"/>
        <v>-214.1</v>
      </c>
    </row>
    <row r="141" spans="1:6" x14ac:dyDescent="0.3">
      <c r="A141">
        <v>-214.2</v>
      </c>
      <c r="E141">
        <f t="shared" si="4"/>
        <v>-214.2</v>
      </c>
      <c r="F141">
        <f t="shared" si="5"/>
        <v>-214.2</v>
      </c>
    </row>
    <row r="142" spans="1:6" x14ac:dyDescent="0.3">
      <c r="A142">
        <v>-214.5</v>
      </c>
      <c r="E142">
        <f t="shared" si="4"/>
        <v>-214.5</v>
      </c>
      <c r="F142">
        <f t="shared" si="5"/>
        <v>-214.5</v>
      </c>
    </row>
    <row r="143" spans="1:6" x14ac:dyDescent="0.3">
      <c r="A143">
        <v>-214.6</v>
      </c>
      <c r="E143">
        <f t="shared" si="4"/>
        <v>-214.6</v>
      </c>
      <c r="F143">
        <f t="shared" si="5"/>
        <v>-214.6</v>
      </c>
    </row>
    <row r="144" spans="1:6" x14ac:dyDescent="0.3">
      <c r="A144">
        <v>-215</v>
      </c>
      <c r="E144">
        <f t="shared" si="4"/>
        <v>-215</v>
      </c>
      <c r="F144">
        <f t="shared" si="5"/>
        <v>-215</v>
      </c>
    </row>
    <row r="145" spans="1:6" x14ac:dyDescent="0.3">
      <c r="A145">
        <v>-215.4</v>
      </c>
      <c r="E145">
        <f t="shared" si="4"/>
        <v>-215.4</v>
      </c>
      <c r="F145">
        <f t="shared" si="5"/>
        <v>-215.4</v>
      </c>
    </row>
    <row r="146" spans="1:6" x14ac:dyDescent="0.3">
      <c r="A146">
        <v>-215.6</v>
      </c>
      <c r="E146">
        <f t="shared" si="4"/>
        <v>-215.6</v>
      </c>
      <c r="F146">
        <f t="shared" si="5"/>
        <v>-215.6</v>
      </c>
    </row>
    <row r="147" spans="1:6" x14ac:dyDescent="0.3">
      <c r="A147">
        <v>-215.7</v>
      </c>
      <c r="E147">
        <f t="shared" si="4"/>
        <v>-215.7</v>
      </c>
      <c r="F147">
        <f t="shared" si="5"/>
        <v>-215.7</v>
      </c>
    </row>
    <row r="148" spans="1:6" x14ac:dyDescent="0.3">
      <c r="A148">
        <v>-216</v>
      </c>
      <c r="E148">
        <f t="shared" si="4"/>
        <v>-216</v>
      </c>
      <c r="F148">
        <f t="shared" si="5"/>
        <v>-216</v>
      </c>
    </row>
    <row r="149" spans="1:6" x14ac:dyDescent="0.3">
      <c r="A149">
        <v>-216.1</v>
      </c>
      <c r="E149">
        <f t="shared" si="4"/>
        <v>-216.1</v>
      </c>
      <c r="F149">
        <f t="shared" si="5"/>
        <v>-216.1</v>
      </c>
    </row>
    <row r="150" spans="1:6" x14ac:dyDescent="0.3">
      <c r="A150">
        <v>-216.3</v>
      </c>
      <c r="E150">
        <f t="shared" si="4"/>
        <v>-216.3</v>
      </c>
      <c r="F150">
        <f t="shared" si="5"/>
        <v>-216.3</v>
      </c>
    </row>
    <row r="151" spans="1:6" x14ac:dyDescent="0.3">
      <c r="A151">
        <v>-216.4</v>
      </c>
      <c r="E151">
        <f t="shared" si="4"/>
        <v>-216.4</v>
      </c>
      <c r="F151">
        <f t="shared" si="5"/>
        <v>-216.4</v>
      </c>
    </row>
    <row r="152" spans="1:6" x14ac:dyDescent="0.3">
      <c r="A152">
        <v>-216.7</v>
      </c>
      <c r="E152">
        <f t="shared" si="4"/>
        <v>-216.7</v>
      </c>
      <c r="F152">
        <f t="shared" si="5"/>
        <v>-216.7</v>
      </c>
    </row>
    <row r="153" spans="1:6" x14ac:dyDescent="0.3">
      <c r="A153">
        <v>-217.6</v>
      </c>
      <c r="E153">
        <f t="shared" si="4"/>
        <v>-217.6</v>
      </c>
      <c r="F153">
        <f t="shared" si="5"/>
        <v>-217.6</v>
      </c>
    </row>
    <row r="154" spans="1:6" x14ac:dyDescent="0.3">
      <c r="A154">
        <v>-218.3</v>
      </c>
      <c r="E154">
        <f t="shared" si="4"/>
        <v>-218.3</v>
      </c>
      <c r="F154">
        <f t="shared" si="5"/>
        <v>-218.3</v>
      </c>
    </row>
    <row r="155" spans="1:6" x14ac:dyDescent="0.3">
      <c r="A155">
        <v>-218.7</v>
      </c>
      <c r="E155">
        <f t="shared" si="4"/>
        <v>-218.7</v>
      </c>
      <c r="F155">
        <f t="shared" si="5"/>
        <v>-218.7</v>
      </c>
    </row>
    <row r="156" spans="1:6" x14ac:dyDescent="0.3">
      <c r="A156">
        <v>-218.7</v>
      </c>
      <c r="E156">
        <f t="shared" si="4"/>
        <v>-218.7</v>
      </c>
      <c r="F156">
        <f t="shared" si="5"/>
        <v>-218.7</v>
      </c>
    </row>
    <row r="157" spans="1:6" x14ac:dyDescent="0.3">
      <c r="A157">
        <v>-219</v>
      </c>
      <c r="E157">
        <f t="shared" si="4"/>
        <v>-219</v>
      </c>
      <c r="F157">
        <f t="shared" si="5"/>
        <v>-219</v>
      </c>
    </row>
    <row r="158" spans="1:6" x14ac:dyDescent="0.3">
      <c r="A158">
        <v>-219.7</v>
      </c>
      <c r="E158">
        <f t="shared" si="4"/>
        <v>-219.7</v>
      </c>
      <c r="F158">
        <f t="shared" si="5"/>
        <v>-219.7</v>
      </c>
    </row>
    <row r="159" spans="1:6" x14ac:dyDescent="0.3">
      <c r="A159">
        <v>-219.8</v>
      </c>
      <c r="E159">
        <f t="shared" si="4"/>
        <v>-219.8</v>
      </c>
      <c r="F159">
        <f t="shared" si="5"/>
        <v>-219.8</v>
      </c>
    </row>
    <row r="160" spans="1:6" x14ac:dyDescent="0.3">
      <c r="A160">
        <v>-221.4</v>
      </c>
      <c r="E160">
        <f t="shared" si="4"/>
        <v>-221.4</v>
      </c>
      <c r="F160">
        <f t="shared" si="5"/>
        <v>-221.4</v>
      </c>
    </row>
    <row r="161" spans="1:6" x14ac:dyDescent="0.3">
      <c r="A161">
        <v>-221.8</v>
      </c>
      <c r="E161">
        <f t="shared" si="4"/>
        <v>-221.8</v>
      </c>
      <c r="F161">
        <f t="shared" si="5"/>
        <v>-221.8</v>
      </c>
    </row>
    <row r="162" spans="1:6" x14ac:dyDescent="0.3">
      <c r="A162">
        <v>-221.9</v>
      </c>
      <c r="E162">
        <f t="shared" si="4"/>
        <v>-221.9</v>
      </c>
      <c r="F162">
        <f t="shared" si="5"/>
        <v>-221.9</v>
      </c>
    </row>
    <row r="163" spans="1:6" x14ac:dyDescent="0.3">
      <c r="A163">
        <v>-223.1</v>
      </c>
      <c r="E163">
        <f t="shared" si="4"/>
        <v>-223.1</v>
      </c>
      <c r="F163">
        <f t="shared" si="5"/>
        <v>-223.1</v>
      </c>
    </row>
    <row r="164" spans="1:6" x14ac:dyDescent="0.3">
      <c r="A164">
        <v>-223.7</v>
      </c>
      <c r="E164">
        <f t="shared" si="4"/>
        <v>-223.7</v>
      </c>
      <c r="F164">
        <f t="shared" si="5"/>
        <v>-223.7</v>
      </c>
    </row>
    <row r="165" spans="1:6" x14ac:dyDescent="0.3">
      <c r="A165">
        <v>-223.8</v>
      </c>
      <c r="E165">
        <f t="shared" si="4"/>
        <v>-223.8</v>
      </c>
      <c r="F165">
        <f t="shared" si="5"/>
        <v>-223.8</v>
      </c>
    </row>
    <row r="166" spans="1:6" x14ac:dyDescent="0.3">
      <c r="A166">
        <v>-223.9</v>
      </c>
      <c r="E166">
        <f t="shared" si="4"/>
        <v>-223.9</v>
      </c>
      <c r="F166">
        <f t="shared" si="5"/>
        <v>-223.9</v>
      </c>
    </row>
    <row r="167" spans="1:6" x14ac:dyDescent="0.3">
      <c r="A167">
        <v>-223.9</v>
      </c>
      <c r="E167">
        <f t="shared" si="4"/>
        <v>-223.9</v>
      </c>
      <c r="F167">
        <f t="shared" si="5"/>
        <v>-223.9</v>
      </c>
    </row>
    <row r="168" spans="1:6" x14ac:dyDescent="0.3">
      <c r="A168">
        <v>-224</v>
      </c>
      <c r="E168">
        <f t="shared" si="4"/>
        <v>-224</v>
      </c>
      <c r="F168">
        <f t="shared" si="5"/>
        <v>-224</v>
      </c>
    </row>
    <row r="169" spans="1:6" x14ac:dyDescent="0.3">
      <c r="A169">
        <v>-224.2</v>
      </c>
      <c r="E169">
        <f t="shared" si="4"/>
        <v>-224.2</v>
      </c>
      <c r="F169">
        <f t="shared" si="5"/>
        <v>-224.2</v>
      </c>
    </row>
    <row r="170" spans="1:6" x14ac:dyDescent="0.3">
      <c r="A170">
        <v>-224.3</v>
      </c>
      <c r="E170">
        <f t="shared" si="4"/>
        <v>-224.3</v>
      </c>
      <c r="F170">
        <f t="shared" si="5"/>
        <v>-224.3</v>
      </c>
    </row>
    <row r="171" spans="1:6" x14ac:dyDescent="0.3">
      <c r="A171">
        <v>-224.6</v>
      </c>
      <c r="E171">
        <f t="shared" si="4"/>
        <v>-224.6</v>
      </c>
      <c r="F171">
        <f t="shared" si="5"/>
        <v>-224.6</v>
      </c>
    </row>
    <row r="172" spans="1:6" x14ac:dyDescent="0.3">
      <c r="A172">
        <v>-224.7</v>
      </c>
      <c r="E172">
        <f t="shared" si="4"/>
        <v>-224.7</v>
      </c>
      <c r="F172">
        <f t="shared" si="5"/>
        <v>-224.7</v>
      </c>
    </row>
    <row r="173" spans="1:6" x14ac:dyDescent="0.3">
      <c r="A173">
        <v>-224.9</v>
      </c>
      <c r="E173">
        <f t="shared" si="4"/>
        <v>-224.9</v>
      </c>
      <c r="F173">
        <f t="shared" si="5"/>
        <v>-224.9</v>
      </c>
    </row>
    <row r="174" spans="1:6" x14ac:dyDescent="0.3">
      <c r="A174">
        <v>-224.9</v>
      </c>
      <c r="E174">
        <f t="shared" si="4"/>
        <v>-224.9</v>
      </c>
      <c r="F174">
        <f t="shared" si="5"/>
        <v>-224.9</v>
      </c>
    </row>
    <row r="175" spans="1:6" x14ac:dyDescent="0.3">
      <c r="A175">
        <v>-225.2</v>
      </c>
      <c r="E175">
        <f t="shared" si="4"/>
        <v>-225.2</v>
      </c>
      <c r="F175">
        <f t="shared" si="5"/>
        <v>-225.2</v>
      </c>
    </row>
    <row r="176" spans="1:6" x14ac:dyDescent="0.3">
      <c r="A176">
        <v>-225.7</v>
      </c>
      <c r="E176">
        <f t="shared" si="4"/>
        <v>-225.7</v>
      </c>
      <c r="F176">
        <f t="shared" si="5"/>
        <v>-225.7</v>
      </c>
    </row>
    <row r="177" spans="1:6" x14ac:dyDescent="0.3">
      <c r="A177">
        <v>-226.6</v>
      </c>
      <c r="E177">
        <f t="shared" si="4"/>
        <v>-226.6</v>
      </c>
      <c r="F177">
        <f t="shared" si="5"/>
        <v>-226.6</v>
      </c>
    </row>
    <row r="178" spans="1:6" x14ac:dyDescent="0.3">
      <c r="A178">
        <v>-226.8</v>
      </c>
      <c r="E178">
        <f t="shared" si="4"/>
        <v>-226.8</v>
      </c>
      <c r="F178">
        <f t="shared" si="5"/>
        <v>-226.8</v>
      </c>
    </row>
    <row r="179" spans="1:6" x14ac:dyDescent="0.3">
      <c r="A179">
        <v>-226.9</v>
      </c>
      <c r="E179">
        <f t="shared" si="4"/>
        <v>-226.9</v>
      </c>
      <c r="F179">
        <f t="shared" si="5"/>
        <v>-226.9</v>
      </c>
    </row>
    <row r="180" spans="1:6" x14ac:dyDescent="0.3">
      <c r="A180">
        <v>-227.3</v>
      </c>
      <c r="E180">
        <f t="shared" si="4"/>
        <v>-227.3</v>
      </c>
      <c r="F180">
        <f t="shared" si="5"/>
        <v>-227.3</v>
      </c>
    </row>
    <row r="181" spans="1:6" x14ac:dyDescent="0.3">
      <c r="A181">
        <v>-227.6</v>
      </c>
      <c r="E181">
        <f t="shared" si="4"/>
        <v>-227.6</v>
      </c>
      <c r="F181">
        <f t="shared" si="5"/>
        <v>-227.6</v>
      </c>
    </row>
    <row r="182" spans="1:6" x14ac:dyDescent="0.3">
      <c r="A182">
        <v>-228.1</v>
      </c>
      <c r="E182">
        <f t="shared" si="4"/>
        <v>-228.1</v>
      </c>
      <c r="F182">
        <f t="shared" si="5"/>
        <v>-228.1</v>
      </c>
    </row>
    <row r="183" spans="1:6" x14ac:dyDescent="0.3">
      <c r="A183">
        <v>-228.7</v>
      </c>
      <c r="E183">
        <f t="shared" si="4"/>
        <v>-228.7</v>
      </c>
      <c r="F183">
        <f t="shared" si="5"/>
        <v>-228.7</v>
      </c>
    </row>
    <row r="184" spans="1:6" x14ac:dyDescent="0.3">
      <c r="A184">
        <v>-229.1</v>
      </c>
      <c r="E184">
        <f t="shared" si="4"/>
        <v>-229.1</v>
      </c>
      <c r="F184">
        <f t="shared" si="5"/>
        <v>-229.1</v>
      </c>
    </row>
    <row r="185" spans="1:6" x14ac:dyDescent="0.3">
      <c r="A185">
        <v>-229.4</v>
      </c>
      <c r="E185">
        <f t="shared" si="4"/>
        <v>-229.4</v>
      </c>
      <c r="F185">
        <f t="shared" si="5"/>
        <v>-229.4</v>
      </c>
    </row>
    <row r="186" spans="1:6" x14ac:dyDescent="0.3">
      <c r="A186">
        <v>-229.5</v>
      </c>
      <c r="E186">
        <f t="shared" si="4"/>
        <v>-229.5</v>
      </c>
      <c r="F186">
        <f t="shared" si="5"/>
        <v>-229.5</v>
      </c>
    </row>
    <row r="187" spans="1:6" x14ac:dyDescent="0.3">
      <c r="A187">
        <v>-229.6</v>
      </c>
      <c r="E187">
        <f t="shared" si="4"/>
        <v>-229.6</v>
      </c>
      <c r="F187">
        <f t="shared" si="5"/>
        <v>-229.6</v>
      </c>
    </row>
    <row r="188" spans="1:6" x14ac:dyDescent="0.3">
      <c r="A188">
        <v>-229.7</v>
      </c>
      <c r="E188">
        <f t="shared" si="4"/>
        <v>-229.7</v>
      </c>
      <c r="F188">
        <f t="shared" si="5"/>
        <v>-229.7</v>
      </c>
    </row>
    <row r="189" spans="1:6" x14ac:dyDescent="0.3">
      <c r="A189">
        <v>-229.8</v>
      </c>
      <c r="E189">
        <f t="shared" si="4"/>
        <v>-229.8</v>
      </c>
      <c r="F189">
        <f t="shared" si="5"/>
        <v>-229.8</v>
      </c>
    </row>
    <row r="190" spans="1:6" x14ac:dyDescent="0.3">
      <c r="A190">
        <v>-229.9</v>
      </c>
      <c r="E190">
        <f t="shared" si="4"/>
        <v>-229.9</v>
      </c>
      <c r="F190">
        <f t="shared" si="5"/>
        <v>-229.9</v>
      </c>
    </row>
    <row r="191" spans="1:6" x14ac:dyDescent="0.3">
      <c r="A191">
        <v>-230</v>
      </c>
      <c r="E191">
        <f t="shared" si="4"/>
        <v>-230</v>
      </c>
      <c r="F191">
        <f t="shared" si="5"/>
        <v>-230</v>
      </c>
    </row>
    <row r="192" spans="1:6" x14ac:dyDescent="0.3">
      <c r="A192">
        <v>-230.1</v>
      </c>
      <c r="E192">
        <f t="shared" si="4"/>
        <v>-230.1</v>
      </c>
      <c r="F192">
        <f t="shared" si="5"/>
        <v>-230.1</v>
      </c>
    </row>
    <row r="193" spans="1:6" x14ac:dyDescent="0.3">
      <c r="A193">
        <v>-230.4</v>
      </c>
      <c r="E193">
        <f t="shared" si="4"/>
        <v>-230.4</v>
      </c>
      <c r="F193">
        <f t="shared" si="5"/>
        <v>-230.4</v>
      </c>
    </row>
    <row r="194" spans="1:6" x14ac:dyDescent="0.3">
      <c r="A194">
        <v>-230.5</v>
      </c>
      <c r="E194">
        <f t="shared" ref="E194:E249" si="6">IF(A194&gt;C$23,"в_сверху",A194)</f>
        <v>-230.5</v>
      </c>
      <c r="F194">
        <f t="shared" ref="F194:F249" si="7">IF(A194&lt;C$24,"в_снизу",A194)</f>
        <v>-230.5</v>
      </c>
    </row>
    <row r="195" spans="1:6" x14ac:dyDescent="0.3">
      <c r="A195">
        <v>-230.6</v>
      </c>
      <c r="E195">
        <f t="shared" si="6"/>
        <v>-230.6</v>
      </c>
      <c r="F195">
        <f t="shared" si="7"/>
        <v>-230.6</v>
      </c>
    </row>
    <row r="196" spans="1:6" x14ac:dyDescent="0.3">
      <c r="A196">
        <v>-231.1</v>
      </c>
      <c r="E196">
        <f t="shared" si="6"/>
        <v>-231.1</v>
      </c>
      <c r="F196">
        <f t="shared" si="7"/>
        <v>-231.1</v>
      </c>
    </row>
    <row r="197" spans="1:6" x14ac:dyDescent="0.3">
      <c r="A197">
        <v>-231.6</v>
      </c>
      <c r="E197">
        <f t="shared" si="6"/>
        <v>-231.6</v>
      </c>
      <c r="F197">
        <f t="shared" si="7"/>
        <v>-231.6</v>
      </c>
    </row>
    <row r="198" spans="1:6" x14ac:dyDescent="0.3">
      <c r="A198">
        <v>-231.8</v>
      </c>
      <c r="E198">
        <f t="shared" si="6"/>
        <v>-231.8</v>
      </c>
      <c r="F198">
        <f t="shared" si="7"/>
        <v>-231.8</v>
      </c>
    </row>
    <row r="199" spans="1:6" x14ac:dyDescent="0.3">
      <c r="A199">
        <v>-232.2</v>
      </c>
      <c r="E199">
        <f t="shared" si="6"/>
        <v>-232.2</v>
      </c>
      <c r="F199">
        <f t="shared" si="7"/>
        <v>-232.2</v>
      </c>
    </row>
    <row r="200" spans="1:6" x14ac:dyDescent="0.3">
      <c r="A200">
        <v>-233.5</v>
      </c>
      <c r="E200">
        <f t="shared" si="6"/>
        <v>-233.5</v>
      </c>
      <c r="F200">
        <f t="shared" si="7"/>
        <v>-233.5</v>
      </c>
    </row>
    <row r="201" spans="1:6" x14ac:dyDescent="0.3">
      <c r="A201">
        <v>-233.7</v>
      </c>
      <c r="E201">
        <f t="shared" si="6"/>
        <v>-233.7</v>
      </c>
      <c r="F201">
        <f t="shared" si="7"/>
        <v>-233.7</v>
      </c>
    </row>
    <row r="202" spans="1:6" x14ac:dyDescent="0.3">
      <c r="A202">
        <v>-233.7</v>
      </c>
      <c r="E202">
        <f t="shared" si="6"/>
        <v>-233.7</v>
      </c>
      <c r="F202">
        <f t="shared" si="7"/>
        <v>-233.7</v>
      </c>
    </row>
    <row r="203" spans="1:6" x14ac:dyDescent="0.3">
      <c r="A203">
        <v>-234</v>
      </c>
      <c r="E203">
        <f t="shared" si="6"/>
        <v>-234</v>
      </c>
      <c r="F203">
        <f t="shared" si="7"/>
        <v>-234</v>
      </c>
    </row>
    <row r="204" spans="1:6" x14ac:dyDescent="0.3">
      <c r="A204">
        <v>-234.5</v>
      </c>
      <c r="E204">
        <f t="shared" si="6"/>
        <v>-234.5</v>
      </c>
      <c r="F204">
        <f t="shared" si="7"/>
        <v>-234.5</v>
      </c>
    </row>
    <row r="205" spans="1:6" x14ac:dyDescent="0.3">
      <c r="A205">
        <v>-235</v>
      </c>
      <c r="E205">
        <f t="shared" si="6"/>
        <v>-235</v>
      </c>
      <c r="F205">
        <f t="shared" si="7"/>
        <v>-235</v>
      </c>
    </row>
    <row r="206" spans="1:6" x14ac:dyDescent="0.3">
      <c r="A206">
        <v>-235.1</v>
      </c>
      <c r="E206">
        <f t="shared" si="6"/>
        <v>-235.1</v>
      </c>
      <c r="F206">
        <f t="shared" si="7"/>
        <v>-235.1</v>
      </c>
    </row>
    <row r="207" spans="1:6" x14ac:dyDescent="0.3">
      <c r="A207">
        <v>-235.4</v>
      </c>
      <c r="E207">
        <f t="shared" si="6"/>
        <v>-235.4</v>
      </c>
      <c r="F207">
        <f t="shared" si="7"/>
        <v>-235.4</v>
      </c>
    </row>
    <row r="208" spans="1:6" x14ac:dyDescent="0.3">
      <c r="A208">
        <v>-235.5</v>
      </c>
      <c r="E208">
        <f t="shared" si="6"/>
        <v>-235.5</v>
      </c>
      <c r="F208">
        <f t="shared" si="7"/>
        <v>-235.5</v>
      </c>
    </row>
    <row r="209" spans="1:6" x14ac:dyDescent="0.3">
      <c r="A209">
        <v>-235.6</v>
      </c>
      <c r="E209">
        <f t="shared" si="6"/>
        <v>-235.6</v>
      </c>
      <c r="F209">
        <f t="shared" si="7"/>
        <v>-235.6</v>
      </c>
    </row>
    <row r="210" spans="1:6" x14ac:dyDescent="0.3">
      <c r="A210">
        <v>-235.7</v>
      </c>
      <c r="E210">
        <f t="shared" si="6"/>
        <v>-235.7</v>
      </c>
      <c r="F210">
        <f t="shared" si="7"/>
        <v>-235.7</v>
      </c>
    </row>
    <row r="211" spans="1:6" x14ac:dyDescent="0.3">
      <c r="A211">
        <v>-235.7</v>
      </c>
      <c r="E211">
        <f t="shared" si="6"/>
        <v>-235.7</v>
      </c>
      <c r="F211">
        <f t="shared" si="7"/>
        <v>-235.7</v>
      </c>
    </row>
    <row r="212" spans="1:6" x14ac:dyDescent="0.3">
      <c r="A212">
        <v>-235.7</v>
      </c>
      <c r="E212">
        <f t="shared" si="6"/>
        <v>-235.7</v>
      </c>
      <c r="F212">
        <f t="shared" si="7"/>
        <v>-235.7</v>
      </c>
    </row>
    <row r="213" spans="1:6" x14ac:dyDescent="0.3">
      <c r="A213">
        <v>-235.9</v>
      </c>
      <c r="E213">
        <f t="shared" si="6"/>
        <v>-235.9</v>
      </c>
      <c r="F213">
        <f t="shared" si="7"/>
        <v>-235.9</v>
      </c>
    </row>
    <row r="214" spans="1:6" x14ac:dyDescent="0.3">
      <c r="A214">
        <v>-236.1</v>
      </c>
      <c r="E214">
        <f t="shared" si="6"/>
        <v>-236.1</v>
      </c>
      <c r="F214">
        <f t="shared" si="7"/>
        <v>-236.1</v>
      </c>
    </row>
    <row r="215" spans="1:6" x14ac:dyDescent="0.3">
      <c r="A215">
        <v>-236.3</v>
      </c>
      <c r="E215">
        <f t="shared" si="6"/>
        <v>-236.3</v>
      </c>
      <c r="F215">
        <f t="shared" si="7"/>
        <v>-236.3</v>
      </c>
    </row>
    <row r="216" spans="1:6" x14ac:dyDescent="0.3">
      <c r="A216">
        <v>-236.6</v>
      </c>
      <c r="E216">
        <f t="shared" si="6"/>
        <v>-236.6</v>
      </c>
      <c r="F216">
        <f t="shared" si="7"/>
        <v>-236.6</v>
      </c>
    </row>
    <row r="217" spans="1:6" x14ac:dyDescent="0.3">
      <c r="A217">
        <v>-238</v>
      </c>
      <c r="E217">
        <f t="shared" si="6"/>
        <v>-238</v>
      </c>
      <c r="F217">
        <f t="shared" si="7"/>
        <v>-238</v>
      </c>
    </row>
    <row r="218" spans="1:6" x14ac:dyDescent="0.3">
      <c r="A218">
        <v>-239.9</v>
      </c>
      <c r="E218">
        <f t="shared" si="6"/>
        <v>-239.9</v>
      </c>
      <c r="F218">
        <f t="shared" si="7"/>
        <v>-239.9</v>
      </c>
    </row>
    <row r="219" spans="1:6" x14ac:dyDescent="0.3">
      <c r="A219">
        <v>-240.5</v>
      </c>
      <c r="E219">
        <f t="shared" si="6"/>
        <v>-240.5</v>
      </c>
      <c r="F219">
        <f t="shared" si="7"/>
        <v>-240.5</v>
      </c>
    </row>
    <row r="220" spans="1:6" x14ac:dyDescent="0.3">
      <c r="A220">
        <v>-241</v>
      </c>
      <c r="E220">
        <f t="shared" si="6"/>
        <v>-241</v>
      </c>
      <c r="F220">
        <f t="shared" si="7"/>
        <v>-241</v>
      </c>
    </row>
    <row r="221" spans="1:6" x14ac:dyDescent="0.3">
      <c r="A221">
        <v>-241.2</v>
      </c>
      <c r="E221">
        <f t="shared" si="6"/>
        <v>-241.2</v>
      </c>
      <c r="F221">
        <f t="shared" si="7"/>
        <v>-241.2</v>
      </c>
    </row>
    <row r="222" spans="1:6" x14ac:dyDescent="0.3">
      <c r="A222">
        <v>-242.8</v>
      </c>
      <c r="E222">
        <f t="shared" si="6"/>
        <v>-242.8</v>
      </c>
      <c r="F222">
        <f t="shared" si="7"/>
        <v>-242.8</v>
      </c>
    </row>
    <row r="223" spans="1:6" x14ac:dyDescent="0.3">
      <c r="A223">
        <v>-243</v>
      </c>
      <c r="E223">
        <f t="shared" si="6"/>
        <v>-243</v>
      </c>
      <c r="F223">
        <f t="shared" si="7"/>
        <v>-243</v>
      </c>
    </row>
    <row r="224" spans="1:6" x14ac:dyDescent="0.3">
      <c r="A224">
        <v>-243.1</v>
      </c>
      <c r="E224">
        <f t="shared" si="6"/>
        <v>-243.1</v>
      </c>
      <c r="F224">
        <f t="shared" si="7"/>
        <v>-243.1</v>
      </c>
    </row>
    <row r="225" spans="1:6" x14ac:dyDescent="0.3">
      <c r="A225">
        <v>-243.4</v>
      </c>
      <c r="E225">
        <f t="shared" si="6"/>
        <v>-243.4</v>
      </c>
      <c r="F225">
        <f t="shared" si="7"/>
        <v>-243.4</v>
      </c>
    </row>
    <row r="226" spans="1:6" x14ac:dyDescent="0.3">
      <c r="A226">
        <v>-243.8</v>
      </c>
      <c r="E226">
        <f t="shared" si="6"/>
        <v>-243.8</v>
      </c>
      <c r="F226">
        <f t="shared" si="7"/>
        <v>-243.8</v>
      </c>
    </row>
    <row r="227" spans="1:6" x14ac:dyDescent="0.3">
      <c r="A227">
        <v>-243.8</v>
      </c>
      <c r="E227">
        <f t="shared" si="6"/>
        <v>-243.8</v>
      </c>
      <c r="F227">
        <f t="shared" si="7"/>
        <v>-243.8</v>
      </c>
    </row>
    <row r="228" spans="1:6" x14ac:dyDescent="0.3">
      <c r="A228">
        <v>-246.1</v>
      </c>
      <c r="E228">
        <f t="shared" si="6"/>
        <v>-246.1</v>
      </c>
      <c r="F228">
        <f t="shared" si="7"/>
        <v>-246.1</v>
      </c>
    </row>
    <row r="229" spans="1:6" x14ac:dyDescent="0.3">
      <c r="A229">
        <v>-246.2</v>
      </c>
      <c r="E229">
        <f t="shared" si="6"/>
        <v>-246.2</v>
      </c>
      <c r="F229">
        <f t="shared" si="7"/>
        <v>-246.2</v>
      </c>
    </row>
    <row r="230" spans="1:6" x14ac:dyDescent="0.3">
      <c r="A230">
        <v>-246.5</v>
      </c>
      <c r="E230">
        <f t="shared" si="6"/>
        <v>-246.5</v>
      </c>
      <c r="F230">
        <f t="shared" si="7"/>
        <v>-246.5</v>
      </c>
    </row>
    <row r="231" spans="1:6" x14ac:dyDescent="0.3">
      <c r="A231">
        <v>-246.6</v>
      </c>
      <c r="E231">
        <f t="shared" si="6"/>
        <v>-246.6</v>
      </c>
      <c r="F231">
        <f t="shared" si="7"/>
        <v>-246.6</v>
      </c>
    </row>
    <row r="232" spans="1:6" x14ac:dyDescent="0.3">
      <c r="A232">
        <v>-246.7</v>
      </c>
      <c r="E232">
        <f t="shared" si="6"/>
        <v>-246.7</v>
      </c>
      <c r="F232">
        <f t="shared" si="7"/>
        <v>-246.7</v>
      </c>
    </row>
    <row r="233" spans="1:6" x14ac:dyDescent="0.3">
      <c r="A233">
        <v>-246.7</v>
      </c>
      <c r="E233">
        <f t="shared" si="6"/>
        <v>-246.7</v>
      </c>
      <c r="F233">
        <f t="shared" si="7"/>
        <v>-246.7</v>
      </c>
    </row>
    <row r="234" spans="1:6" x14ac:dyDescent="0.3">
      <c r="A234">
        <v>-247.9</v>
      </c>
      <c r="E234">
        <f t="shared" si="6"/>
        <v>-247.9</v>
      </c>
      <c r="F234">
        <f t="shared" si="7"/>
        <v>-247.9</v>
      </c>
    </row>
    <row r="235" spans="1:6" x14ac:dyDescent="0.3">
      <c r="A235">
        <v>-249.8</v>
      </c>
      <c r="E235">
        <f t="shared" si="6"/>
        <v>-249.8</v>
      </c>
      <c r="F235">
        <f t="shared" si="7"/>
        <v>-249.8</v>
      </c>
    </row>
    <row r="236" spans="1:6" x14ac:dyDescent="0.3">
      <c r="A236">
        <v>-249.9</v>
      </c>
      <c r="E236">
        <f t="shared" si="6"/>
        <v>-249.9</v>
      </c>
      <c r="F236">
        <f t="shared" si="7"/>
        <v>-249.9</v>
      </c>
    </row>
    <row r="237" spans="1:6" x14ac:dyDescent="0.3">
      <c r="A237">
        <v>-250.7</v>
      </c>
      <c r="E237">
        <f t="shared" si="6"/>
        <v>-250.7</v>
      </c>
      <c r="F237">
        <f t="shared" si="7"/>
        <v>-250.7</v>
      </c>
    </row>
    <row r="238" spans="1:6" x14ac:dyDescent="0.3">
      <c r="A238">
        <v>-252.6</v>
      </c>
      <c r="E238">
        <f t="shared" si="6"/>
        <v>-252.6</v>
      </c>
      <c r="F238">
        <f t="shared" si="7"/>
        <v>-252.6</v>
      </c>
    </row>
    <row r="239" spans="1:6" x14ac:dyDescent="0.3">
      <c r="A239">
        <v>-253.6</v>
      </c>
      <c r="E239">
        <f t="shared" si="6"/>
        <v>-253.6</v>
      </c>
      <c r="F239">
        <f t="shared" si="7"/>
        <v>-253.6</v>
      </c>
    </row>
    <row r="240" spans="1:6" x14ac:dyDescent="0.3">
      <c r="A240">
        <v>-253.8</v>
      </c>
      <c r="E240">
        <f t="shared" si="6"/>
        <v>-253.8</v>
      </c>
      <c r="F240">
        <f t="shared" si="7"/>
        <v>-253.8</v>
      </c>
    </row>
    <row r="241" spans="1:6" x14ac:dyDescent="0.3">
      <c r="A241">
        <v>-254.3</v>
      </c>
      <c r="E241">
        <f t="shared" si="6"/>
        <v>-254.3</v>
      </c>
      <c r="F241">
        <f t="shared" si="7"/>
        <v>-254.3</v>
      </c>
    </row>
    <row r="242" spans="1:6" x14ac:dyDescent="0.3">
      <c r="A242">
        <v>-255</v>
      </c>
      <c r="E242">
        <f t="shared" si="6"/>
        <v>-255</v>
      </c>
      <c r="F242">
        <f t="shared" si="7"/>
        <v>-255</v>
      </c>
    </row>
    <row r="243" spans="1:6" x14ac:dyDescent="0.3">
      <c r="A243">
        <v>-255.3</v>
      </c>
      <c r="E243">
        <f t="shared" si="6"/>
        <v>-255.3</v>
      </c>
      <c r="F243">
        <f t="shared" si="7"/>
        <v>-255.3</v>
      </c>
    </row>
    <row r="244" spans="1:6" x14ac:dyDescent="0.3">
      <c r="A244">
        <v>-256</v>
      </c>
      <c r="E244">
        <f t="shared" si="6"/>
        <v>-256</v>
      </c>
      <c r="F244">
        <f t="shared" si="7"/>
        <v>-256</v>
      </c>
    </row>
    <row r="245" spans="1:6" x14ac:dyDescent="0.3">
      <c r="A245">
        <v>-256.2</v>
      </c>
      <c r="E245">
        <f t="shared" si="6"/>
        <v>-256.2</v>
      </c>
      <c r="F245">
        <f t="shared" si="7"/>
        <v>-256.2</v>
      </c>
    </row>
    <row r="246" spans="1:6" x14ac:dyDescent="0.3">
      <c r="A246">
        <v>-256.2</v>
      </c>
      <c r="E246">
        <f t="shared" si="6"/>
        <v>-256.2</v>
      </c>
      <c r="F246">
        <f t="shared" si="7"/>
        <v>-256.2</v>
      </c>
    </row>
    <row r="247" spans="1:6" x14ac:dyDescent="0.3">
      <c r="A247">
        <v>-256.3</v>
      </c>
      <c r="E247">
        <f t="shared" si="6"/>
        <v>-256.3</v>
      </c>
      <c r="F247">
        <f t="shared" si="7"/>
        <v>-256.3</v>
      </c>
    </row>
    <row r="248" spans="1:6" x14ac:dyDescent="0.3">
      <c r="A248">
        <v>-256.89999999999998</v>
      </c>
      <c r="E248">
        <f t="shared" si="6"/>
        <v>-256.89999999999998</v>
      </c>
      <c r="F248">
        <f t="shared" si="7"/>
        <v>-256.89999999999998</v>
      </c>
    </row>
    <row r="249" spans="1:6" x14ac:dyDescent="0.3">
      <c r="A249">
        <v>-257.2</v>
      </c>
      <c r="E249">
        <f t="shared" si="6"/>
        <v>-257.2</v>
      </c>
      <c r="F249">
        <f t="shared" si="7"/>
        <v>-257.2</v>
      </c>
    </row>
    <row r="250" spans="1:6" x14ac:dyDescent="0.3">
      <c r="A250">
        <v>-257.5</v>
      </c>
    </row>
    <row r="251" spans="1:6" x14ac:dyDescent="0.3">
      <c r="A251">
        <v>-258.8</v>
      </c>
    </row>
    <row r="252" spans="1:6" x14ac:dyDescent="0.3">
      <c r="A252">
        <v>-258.89999999999998</v>
      </c>
    </row>
    <row r="253" spans="1:6" x14ac:dyDescent="0.3">
      <c r="A253">
        <v>-259.5</v>
      </c>
    </row>
    <row r="254" spans="1:6" x14ac:dyDescent="0.3">
      <c r="A254">
        <v>-259.7</v>
      </c>
    </row>
    <row r="255" spans="1:6" x14ac:dyDescent="0.3">
      <c r="A255">
        <v>-261.10000000000002</v>
      </c>
    </row>
    <row r="256" spans="1:6" x14ac:dyDescent="0.3">
      <c r="A256">
        <v>-261.2</v>
      </c>
    </row>
    <row r="257" spans="1:1" x14ac:dyDescent="0.3">
      <c r="A257">
        <v>-263.39999999999998</v>
      </c>
    </row>
    <row r="258" spans="1:1" x14ac:dyDescent="0.3">
      <c r="A258">
        <v>-264</v>
      </c>
    </row>
    <row r="259" spans="1:1" x14ac:dyDescent="0.3">
      <c r="A259">
        <v>-265.5</v>
      </c>
    </row>
    <row r="260" spans="1:1" x14ac:dyDescent="0.3">
      <c r="A260">
        <v>-268.89999999999998</v>
      </c>
    </row>
    <row r="261" spans="1:1" x14ac:dyDescent="0.3">
      <c r="A261">
        <v>-271.10000000000002</v>
      </c>
    </row>
    <row r="262" spans="1:1" x14ac:dyDescent="0.3">
      <c r="A262">
        <v>-271.5</v>
      </c>
    </row>
    <row r="263" spans="1:1" x14ac:dyDescent="0.3">
      <c r="A263">
        <v>-272.2</v>
      </c>
    </row>
    <row r="264" spans="1:1" x14ac:dyDescent="0.3">
      <c r="A264">
        <v>-273.10000000000002</v>
      </c>
    </row>
    <row r="265" spans="1:1" x14ac:dyDescent="0.3">
      <c r="A265">
        <v>-273.60000000000002</v>
      </c>
    </row>
    <row r="266" spans="1:1" x14ac:dyDescent="0.3">
      <c r="A266">
        <v>-274.2</v>
      </c>
    </row>
    <row r="267" spans="1:1" x14ac:dyDescent="0.3">
      <c r="A267">
        <v>-289.60000000000002</v>
      </c>
    </row>
    <row r="268" spans="1:1" x14ac:dyDescent="0.3">
      <c r="A268">
        <v>-328.5</v>
      </c>
    </row>
    <row r="269" spans="1:1" x14ac:dyDescent="0.3">
      <c r="A269">
        <v>-366.5</v>
      </c>
    </row>
  </sheetData>
  <sortState xmlns:xlrd2="http://schemas.microsoft.com/office/spreadsheetml/2017/richdata2" ref="A1:A270">
    <sortCondition descending="1"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51F8-387A-4406-92C7-54BE2341722A}">
  <dimension ref="A1:D291"/>
  <sheetViews>
    <sheetView workbookViewId="0">
      <selection activeCell="C14" sqref="C14"/>
    </sheetView>
  </sheetViews>
  <sheetFormatPr defaultRowHeight="14.4" x14ac:dyDescent="0.3"/>
  <sheetData>
    <row r="1" spans="1:4" x14ac:dyDescent="0.3">
      <c r="A1" t="s">
        <v>23</v>
      </c>
      <c r="D1" t="s">
        <v>24</v>
      </c>
    </row>
    <row r="2" spans="1:4" x14ac:dyDescent="0.3">
      <c r="A2">
        <f>103.43432</f>
        <v>103.43432</v>
      </c>
      <c r="D2">
        <v>370.47632874999999</v>
      </c>
    </row>
    <row r="3" spans="1:4" x14ac:dyDescent="0.3">
      <c r="A3">
        <v>109.12446</v>
      </c>
      <c r="D3">
        <v>326.12646625000002</v>
      </c>
    </row>
    <row r="4" spans="1:4" x14ac:dyDescent="0.3">
      <c r="A4" t="s">
        <v>18</v>
      </c>
      <c r="D4">
        <v>211.38893999999999</v>
      </c>
    </row>
    <row r="5" spans="1:4" x14ac:dyDescent="0.3">
      <c r="A5">
        <v>109.13115999999999</v>
      </c>
      <c r="D5">
        <v>209.17874</v>
      </c>
    </row>
    <row r="6" spans="1:4" x14ac:dyDescent="0.3">
      <c r="A6" t="s">
        <v>18</v>
      </c>
      <c r="D6">
        <v>209.11033</v>
      </c>
    </row>
    <row r="7" spans="1:4" x14ac:dyDescent="0.3">
      <c r="A7">
        <v>147.39675</v>
      </c>
      <c r="D7">
        <v>205.85265000000001</v>
      </c>
    </row>
    <row r="8" spans="1:4" x14ac:dyDescent="0.3">
      <c r="A8">
        <v>104.48609999999999</v>
      </c>
      <c r="D8">
        <v>203.06536</v>
      </c>
    </row>
    <row r="9" spans="1:4" x14ac:dyDescent="0.3">
      <c r="A9" t="s">
        <v>18</v>
      </c>
      <c r="D9">
        <v>203.05399</v>
      </c>
    </row>
    <row r="10" spans="1:4" x14ac:dyDescent="0.3">
      <c r="A10" t="s">
        <v>18</v>
      </c>
      <c r="D10">
        <v>201.66435000000001</v>
      </c>
    </row>
    <row r="11" spans="1:4" x14ac:dyDescent="0.3">
      <c r="A11">
        <v>71.258359999999996</v>
      </c>
      <c r="D11">
        <v>199.42061000000001</v>
      </c>
    </row>
    <row r="12" spans="1:4" x14ac:dyDescent="0.3">
      <c r="A12">
        <v>113.83781</v>
      </c>
      <c r="D12">
        <v>199.14506</v>
      </c>
    </row>
    <row r="13" spans="1:4" x14ac:dyDescent="0.3">
      <c r="A13">
        <v>181.26839000000001</v>
      </c>
      <c r="D13">
        <v>199.05020999999999</v>
      </c>
    </row>
    <row r="14" spans="1:4" x14ac:dyDescent="0.3">
      <c r="A14" t="s">
        <v>18</v>
      </c>
      <c r="D14">
        <v>198.01625999999999</v>
      </c>
    </row>
    <row r="15" spans="1:4" x14ac:dyDescent="0.3">
      <c r="A15">
        <v>166.8854</v>
      </c>
      <c r="D15">
        <v>197.80561</v>
      </c>
    </row>
    <row r="16" spans="1:4" x14ac:dyDescent="0.3">
      <c r="A16">
        <v>192.58972</v>
      </c>
      <c r="D16">
        <v>196.06241</v>
      </c>
    </row>
    <row r="17" spans="1:4" x14ac:dyDescent="0.3">
      <c r="A17" t="s">
        <v>18</v>
      </c>
      <c r="D17">
        <v>195.00864000000001</v>
      </c>
    </row>
    <row r="18" spans="1:4" x14ac:dyDescent="0.3">
      <c r="A18">
        <v>110.33981</v>
      </c>
      <c r="D18">
        <v>194.84993</v>
      </c>
    </row>
    <row r="19" spans="1:4" x14ac:dyDescent="0.3">
      <c r="A19">
        <v>156.77519000000001</v>
      </c>
      <c r="D19">
        <v>192.58972</v>
      </c>
    </row>
    <row r="20" spans="1:4" x14ac:dyDescent="0.3">
      <c r="A20">
        <v>166.49620999999999</v>
      </c>
      <c r="D20">
        <v>192.42805000000001</v>
      </c>
    </row>
    <row r="21" spans="1:4" x14ac:dyDescent="0.3">
      <c r="A21">
        <v>105.63096</v>
      </c>
      <c r="D21">
        <v>189.64426</v>
      </c>
    </row>
    <row r="22" spans="1:4" x14ac:dyDescent="0.3">
      <c r="A22">
        <v>184.89046999999999</v>
      </c>
      <c r="D22">
        <v>187.56563</v>
      </c>
    </row>
    <row r="23" spans="1:4" x14ac:dyDescent="0.3">
      <c r="A23">
        <v>114.6048</v>
      </c>
      <c r="D23">
        <v>187.41534999999999</v>
      </c>
    </row>
    <row r="24" spans="1:4" x14ac:dyDescent="0.3">
      <c r="A24" t="s">
        <v>18</v>
      </c>
      <c r="D24">
        <v>186.96203</v>
      </c>
    </row>
    <row r="25" spans="1:4" x14ac:dyDescent="0.3">
      <c r="A25">
        <v>104.86655</v>
      </c>
      <c r="D25">
        <v>186.83738</v>
      </c>
    </row>
    <row r="26" spans="1:4" x14ac:dyDescent="0.3">
      <c r="A26">
        <v>160.25546</v>
      </c>
      <c r="D26">
        <v>186.13651999999999</v>
      </c>
    </row>
    <row r="27" spans="1:4" x14ac:dyDescent="0.3">
      <c r="A27">
        <v>195.00864000000001</v>
      </c>
      <c r="D27">
        <v>185.23832999999999</v>
      </c>
    </row>
    <row r="28" spans="1:4" x14ac:dyDescent="0.3">
      <c r="A28">
        <v>100.57015</v>
      </c>
      <c r="D28">
        <v>184.96861000000001</v>
      </c>
    </row>
    <row r="29" spans="1:4" x14ac:dyDescent="0.3">
      <c r="A29">
        <v>143.10051000000001</v>
      </c>
      <c r="D29">
        <v>184.89046999999999</v>
      </c>
    </row>
    <row r="30" spans="1:4" x14ac:dyDescent="0.3">
      <c r="A30">
        <v>180.36243999999999</v>
      </c>
      <c r="D30">
        <v>184.72369</v>
      </c>
    </row>
    <row r="31" spans="1:4" x14ac:dyDescent="0.3">
      <c r="A31">
        <v>137.11792</v>
      </c>
      <c r="D31">
        <v>184.53730999999999</v>
      </c>
    </row>
    <row r="32" spans="1:4" x14ac:dyDescent="0.3">
      <c r="A32">
        <v>192.42805000000001</v>
      </c>
      <c r="D32">
        <v>184.04883000000001</v>
      </c>
    </row>
    <row r="33" spans="1:4" x14ac:dyDescent="0.3">
      <c r="A33">
        <v>145.04196999999999</v>
      </c>
      <c r="D33">
        <v>183.02429000000001</v>
      </c>
    </row>
    <row r="34" spans="1:4" x14ac:dyDescent="0.3">
      <c r="A34">
        <v>131.61528000000001</v>
      </c>
      <c r="D34">
        <v>182.71020999999999</v>
      </c>
    </row>
    <row r="35" spans="1:4" x14ac:dyDescent="0.3">
      <c r="A35">
        <v>132.21852999999999</v>
      </c>
      <c r="D35">
        <v>182.67375999999999</v>
      </c>
    </row>
    <row r="36" spans="1:4" x14ac:dyDescent="0.3">
      <c r="A36">
        <v>150.46958000000001</v>
      </c>
      <c r="D36">
        <v>182.01478</v>
      </c>
    </row>
    <row r="37" spans="1:4" x14ac:dyDescent="0.3">
      <c r="A37" t="s">
        <v>18</v>
      </c>
      <c r="D37">
        <v>181.50971999999999</v>
      </c>
    </row>
    <row r="38" spans="1:4" x14ac:dyDescent="0.3">
      <c r="A38">
        <v>165.64535000000001</v>
      </c>
      <c r="D38">
        <v>181.35477</v>
      </c>
    </row>
    <row r="39" spans="1:4" x14ac:dyDescent="0.3">
      <c r="A39">
        <v>108.02725</v>
      </c>
      <c r="D39">
        <v>181.26839000000001</v>
      </c>
    </row>
    <row r="40" spans="1:4" x14ac:dyDescent="0.3">
      <c r="A40">
        <v>199.14506</v>
      </c>
      <c r="D40">
        <v>181.01786000000001</v>
      </c>
    </row>
    <row r="41" spans="1:4" x14ac:dyDescent="0.3">
      <c r="A41">
        <v>152.10810000000001</v>
      </c>
      <c r="D41">
        <v>180.85988</v>
      </c>
    </row>
    <row r="42" spans="1:4" x14ac:dyDescent="0.3">
      <c r="A42">
        <v>154.10894999999999</v>
      </c>
      <c r="D42">
        <v>180.36243999999999</v>
      </c>
    </row>
    <row r="43" spans="1:4" x14ac:dyDescent="0.3">
      <c r="A43">
        <v>121.20654999999999</v>
      </c>
      <c r="D43">
        <v>179.82974999999999</v>
      </c>
    </row>
    <row r="44" spans="1:4" x14ac:dyDescent="0.3">
      <c r="A44" t="s">
        <v>18</v>
      </c>
      <c r="D44">
        <v>179.41415000000001</v>
      </c>
    </row>
    <row r="45" spans="1:4" x14ac:dyDescent="0.3">
      <c r="A45">
        <v>133.27780999999999</v>
      </c>
      <c r="D45">
        <v>179.27515</v>
      </c>
    </row>
    <row r="46" spans="1:4" x14ac:dyDescent="0.3">
      <c r="A46">
        <v>180.85988</v>
      </c>
      <c r="D46">
        <v>179.11564000000001</v>
      </c>
    </row>
    <row r="47" spans="1:4" x14ac:dyDescent="0.3">
      <c r="A47">
        <v>172.13628</v>
      </c>
      <c r="D47">
        <v>178.85173</v>
      </c>
    </row>
    <row r="48" spans="1:4" x14ac:dyDescent="0.3">
      <c r="A48" t="s">
        <v>18</v>
      </c>
      <c r="D48">
        <v>178.52734000000001</v>
      </c>
    </row>
    <row r="49" spans="1:4" x14ac:dyDescent="0.3">
      <c r="A49">
        <v>85.107879999999994</v>
      </c>
      <c r="D49">
        <v>177.96809999999999</v>
      </c>
    </row>
    <row r="50" spans="1:4" x14ac:dyDescent="0.3">
      <c r="A50">
        <v>111.58526000000001</v>
      </c>
      <c r="D50">
        <v>177.57964999999999</v>
      </c>
    </row>
    <row r="51" spans="1:4" x14ac:dyDescent="0.3">
      <c r="A51">
        <v>81.294989999999999</v>
      </c>
      <c r="D51">
        <v>177.19166999999999</v>
      </c>
    </row>
    <row r="52" spans="1:4" x14ac:dyDescent="0.3">
      <c r="A52">
        <v>161.08735999999999</v>
      </c>
      <c r="D52">
        <v>177.03084999999999</v>
      </c>
    </row>
    <row r="53" spans="1:4" x14ac:dyDescent="0.3">
      <c r="A53">
        <v>123.64577</v>
      </c>
      <c r="D53">
        <v>176.65873999999999</v>
      </c>
    </row>
    <row r="54" spans="1:4" x14ac:dyDescent="0.3">
      <c r="A54">
        <v>142.24037000000001</v>
      </c>
      <c r="D54">
        <v>175.56001000000001</v>
      </c>
    </row>
    <row r="55" spans="1:4" x14ac:dyDescent="0.3">
      <c r="A55">
        <v>173.75967</v>
      </c>
      <c r="D55">
        <v>175.05616000000001</v>
      </c>
    </row>
    <row r="56" spans="1:4" x14ac:dyDescent="0.3">
      <c r="A56">
        <v>159.21669</v>
      </c>
      <c r="D56">
        <v>174.73551</v>
      </c>
    </row>
    <row r="57" spans="1:4" x14ac:dyDescent="0.3">
      <c r="A57">
        <v>138.32669000000001</v>
      </c>
      <c r="D57">
        <v>174.50662</v>
      </c>
    </row>
    <row r="58" spans="1:4" x14ac:dyDescent="0.3">
      <c r="A58">
        <v>79.483630000000005</v>
      </c>
      <c r="D58">
        <v>173.75967</v>
      </c>
    </row>
    <row r="59" spans="1:4" x14ac:dyDescent="0.3">
      <c r="A59">
        <v>130.19623000000001</v>
      </c>
      <c r="D59">
        <v>172.76043999999999</v>
      </c>
    </row>
    <row r="60" spans="1:4" x14ac:dyDescent="0.3">
      <c r="A60">
        <v>175.56001000000001</v>
      </c>
      <c r="D60">
        <v>172.13628</v>
      </c>
    </row>
    <row r="61" spans="1:4" x14ac:dyDescent="0.3">
      <c r="A61" t="s">
        <v>18</v>
      </c>
      <c r="D61">
        <v>171.60899000000001</v>
      </c>
    </row>
    <row r="62" spans="1:4" x14ac:dyDescent="0.3">
      <c r="A62" t="s">
        <v>18</v>
      </c>
      <c r="D62">
        <v>171.53937999999999</v>
      </c>
    </row>
    <row r="63" spans="1:4" x14ac:dyDescent="0.3">
      <c r="A63">
        <v>134.77034</v>
      </c>
      <c r="D63">
        <v>171.04651000000001</v>
      </c>
    </row>
    <row r="64" spans="1:4" x14ac:dyDescent="0.3">
      <c r="A64">
        <v>182.71020999999999</v>
      </c>
      <c r="D64">
        <v>170.91936999999999</v>
      </c>
    </row>
    <row r="65" spans="1:4" x14ac:dyDescent="0.3">
      <c r="A65">
        <v>169.38082</v>
      </c>
      <c r="D65">
        <v>170.89614</v>
      </c>
    </row>
    <row r="66" spans="1:4" x14ac:dyDescent="0.3">
      <c r="A66">
        <v>133.37611000000001</v>
      </c>
      <c r="D66">
        <v>170.3509</v>
      </c>
    </row>
    <row r="67" spans="1:4" x14ac:dyDescent="0.3">
      <c r="A67">
        <v>169.81702999999999</v>
      </c>
      <c r="D67">
        <v>169.81702999999999</v>
      </c>
    </row>
    <row r="68" spans="1:4" x14ac:dyDescent="0.3">
      <c r="A68" t="s">
        <v>18</v>
      </c>
      <c r="D68">
        <v>169.38082</v>
      </c>
    </row>
    <row r="69" spans="1:4" x14ac:dyDescent="0.3">
      <c r="A69" t="s">
        <v>18</v>
      </c>
      <c r="D69">
        <v>169.33528000000001</v>
      </c>
    </row>
    <row r="70" spans="1:4" x14ac:dyDescent="0.3">
      <c r="A70">
        <v>114.87399000000001</v>
      </c>
      <c r="D70">
        <v>168.74574999999999</v>
      </c>
    </row>
    <row r="71" spans="1:4" x14ac:dyDescent="0.3">
      <c r="A71">
        <v>121.59838000000001</v>
      </c>
      <c r="D71">
        <v>168.16220999999999</v>
      </c>
    </row>
    <row r="72" spans="1:4" x14ac:dyDescent="0.3">
      <c r="A72" t="s">
        <v>18</v>
      </c>
      <c r="D72">
        <v>167.74032</v>
      </c>
    </row>
    <row r="73" spans="1:4" x14ac:dyDescent="0.3">
      <c r="A73" t="s">
        <v>18</v>
      </c>
      <c r="D73">
        <v>167.31440000000001</v>
      </c>
    </row>
    <row r="74" spans="1:4" x14ac:dyDescent="0.3">
      <c r="A74">
        <v>169.33528000000001</v>
      </c>
      <c r="D74">
        <v>167.13918000000001</v>
      </c>
    </row>
    <row r="75" spans="1:4" x14ac:dyDescent="0.3">
      <c r="A75" t="s">
        <v>18</v>
      </c>
      <c r="D75">
        <v>166.99870999999999</v>
      </c>
    </row>
    <row r="76" spans="1:4" x14ac:dyDescent="0.3">
      <c r="A76">
        <v>196.06241</v>
      </c>
      <c r="D76">
        <v>166.8854</v>
      </c>
    </row>
    <row r="77" spans="1:4" x14ac:dyDescent="0.3">
      <c r="A77">
        <v>141.31518</v>
      </c>
      <c r="D77">
        <v>166.52418</v>
      </c>
    </row>
    <row r="78" spans="1:4" x14ac:dyDescent="0.3">
      <c r="A78">
        <v>144.36447000000001</v>
      </c>
      <c r="D78">
        <v>166.49620999999999</v>
      </c>
    </row>
    <row r="79" spans="1:4" x14ac:dyDescent="0.3">
      <c r="A79">
        <v>177.19166999999999</v>
      </c>
      <c r="D79">
        <v>165.64535000000001</v>
      </c>
    </row>
    <row r="80" spans="1:4" x14ac:dyDescent="0.3">
      <c r="A80">
        <v>174.73551</v>
      </c>
      <c r="D80">
        <v>165.12932000000001</v>
      </c>
    </row>
    <row r="81" spans="1:4" x14ac:dyDescent="0.3">
      <c r="A81">
        <v>209.17874</v>
      </c>
      <c r="D81">
        <v>164.73670999999999</v>
      </c>
    </row>
    <row r="82" spans="1:4" x14ac:dyDescent="0.3">
      <c r="A82">
        <v>201.66435000000001</v>
      </c>
      <c r="D82">
        <v>164.22357</v>
      </c>
    </row>
    <row r="83" spans="1:4" x14ac:dyDescent="0.3">
      <c r="A83">
        <v>135.29367999999999</v>
      </c>
      <c r="D83">
        <v>164.07183000000001</v>
      </c>
    </row>
    <row r="84" spans="1:4" x14ac:dyDescent="0.3">
      <c r="A84">
        <v>179.82974999999999</v>
      </c>
      <c r="D84">
        <v>163.21713</v>
      </c>
    </row>
    <row r="85" spans="1:4" x14ac:dyDescent="0.3">
      <c r="A85">
        <v>90.66695</v>
      </c>
      <c r="D85">
        <v>162.33243999999999</v>
      </c>
    </row>
    <row r="86" spans="1:4" x14ac:dyDescent="0.3">
      <c r="A86">
        <v>136.95129</v>
      </c>
      <c r="D86">
        <v>162.25532000000001</v>
      </c>
    </row>
    <row r="87" spans="1:4" x14ac:dyDescent="0.3">
      <c r="A87" t="s">
        <v>18</v>
      </c>
      <c r="D87">
        <v>162.03551999999999</v>
      </c>
    </row>
    <row r="88" spans="1:4" x14ac:dyDescent="0.3">
      <c r="A88">
        <v>182.01478</v>
      </c>
      <c r="D88">
        <v>161.74203</v>
      </c>
    </row>
    <row r="89" spans="1:4" x14ac:dyDescent="0.3">
      <c r="A89" t="s">
        <v>18</v>
      </c>
      <c r="D89">
        <v>161.08735999999999</v>
      </c>
    </row>
    <row r="90" spans="1:4" x14ac:dyDescent="0.3">
      <c r="A90">
        <v>183.02429000000001</v>
      </c>
      <c r="D90">
        <v>160.65253000000001</v>
      </c>
    </row>
    <row r="91" spans="1:4" x14ac:dyDescent="0.3">
      <c r="A91">
        <v>172.76043999999999</v>
      </c>
      <c r="D91">
        <v>160.47228000000001</v>
      </c>
    </row>
    <row r="92" spans="1:4" x14ac:dyDescent="0.3">
      <c r="A92" t="s">
        <v>18</v>
      </c>
      <c r="D92">
        <v>160.41727</v>
      </c>
    </row>
    <row r="93" spans="1:4" x14ac:dyDescent="0.3">
      <c r="A93">
        <v>133.69684000000001</v>
      </c>
      <c r="D93">
        <v>160.25546</v>
      </c>
    </row>
    <row r="94" spans="1:4" x14ac:dyDescent="0.3">
      <c r="A94" t="s">
        <v>18</v>
      </c>
      <c r="D94">
        <v>159.33465000000001</v>
      </c>
    </row>
    <row r="95" spans="1:4" x14ac:dyDescent="0.3">
      <c r="A95">
        <v>182.67375999999999</v>
      </c>
      <c r="D95">
        <v>159.21669</v>
      </c>
    </row>
    <row r="96" spans="1:4" x14ac:dyDescent="0.3">
      <c r="A96">
        <v>167.13918000000001</v>
      </c>
      <c r="D96">
        <v>158.88721000000001</v>
      </c>
    </row>
    <row r="97" spans="1:4" x14ac:dyDescent="0.3">
      <c r="A97">
        <v>144.84532999999999</v>
      </c>
      <c r="D97">
        <v>158.32632000000001</v>
      </c>
    </row>
    <row r="98" spans="1:4" x14ac:dyDescent="0.3">
      <c r="A98">
        <v>186.13651999999999</v>
      </c>
      <c r="D98">
        <v>157.91974999999999</v>
      </c>
    </row>
    <row r="99" spans="1:4" x14ac:dyDescent="0.3">
      <c r="A99">
        <v>177.96809999999999</v>
      </c>
      <c r="D99">
        <v>157.83055999999999</v>
      </c>
    </row>
    <row r="100" spans="1:4" x14ac:dyDescent="0.3">
      <c r="A100">
        <v>143.91516999999999</v>
      </c>
      <c r="D100">
        <v>157.39653999999999</v>
      </c>
    </row>
    <row r="101" spans="1:4" x14ac:dyDescent="0.3">
      <c r="A101">
        <v>148.17032</v>
      </c>
      <c r="D101">
        <v>156.99044000000001</v>
      </c>
    </row>
    <row r="102" spans="1:4" x14ac:dyDescent="0.3">
      <c r="A102" t="s">
        <v>18</v>
      </c>
      <c r="D102">
        <v>156.77519000000001</v>
      </c>
    </row>
    <row r="103" spans="1:4" x14ac:dyDescent="0.3">
      <c r="A103">
        <v>140.50981999999999</v>
      </c>
      <c r="D103">
        <v>156.52303000000001</v>
      </c>
    </row>
    <row r="104" spans="1:4" x14ac:dyDescent="0.3">
      <c r="A104">
        <v>158.88721000000001</v>
      </c>
      <c r="D104">
        <v>156.16019</v>
      </c>
    </row>
    <row r="105" spans="1:4" x14ac:dyDescent="0.3">
      <c r="A105">
        <v>156.99044000000001</v>
      </c>
      <c r="D105">
        <v>155.02368999999999</v>
      </c>
    </row>
    <row r="106" spans="1:4" x14ac:dyDescent="0.3">
      <c r="A106" t="s">
        <v>18</v>
      </c>
      <c r="D106">
        <v>154.99368000000001</v>
      </c>
    </row>
    <row r="107" spans="1:4" x14ac:dyDescent="0.3">
      <c r="A107">
        <v>155.02368999999999</v>
      </c>
      <c r="D107">
        <v>154.66441</v>
      </c>
    </row>
    <row r="108" spans="1:4" x14ac:dyDescent="0.3">
      <c r="A108">
        <v>125.28536</v>
      </c>
      <c r="D108">
        <v>154.4649</v>
      </c>
    </row>
    <row r="109" spans="1:4" x14ac:dyDescent="0.3">
      <c r="A109" t="s">
        <v>18</v>
      </c>
      <c r="D109">
        <v>154.10894999999999</v>
      </c>
    </row>
    <row r="110" spans="1:4" x14ac:dyDescent="0.3">
      <c r="A110">
        <v>187.41534999999999</v>
      </c>
      <c r="D110">
        <v>153.78335999999999</v>
      </c>
    </row>
    <row r="111" spans="1:4" x14ac:dyDescent="0.3">
      <c r="A111" t="s">
        <v>18</v>
      </c>
      <c r="D111">
        <v>153.76956000000001</v>
      </c>
    </row>
    <row r="112" spans="1:4" x14ac:dyDescent="0.3">
      <c r="A112">
        <v>211.38893999999999</v>
      </c>
      <c r="D112">
        <v>153.20840999999999</v>
      </c>
    </row>
    <row r="113" spans="1:4" x14ac:dyDescent="0.3">
      <c r="A113">
        <v>171.04651000000001</v>
      </c>
      <c r="D113">
        <v>152.10810000000001</v>
      </c>
    </row>
    <row r="114" spans="1:4" x14ac:dyDescent="0.3">
      <c r="A114">
        <v>181.50971999999999</v>
      </c>
      <c r="D114">
        <v>151.97153</v>
      </c>
    </row>
    <row r="115" spans="1:4" x14ac:dyDescent="0.3">
      <c r="A115">
        <v>147.02598</v>
      </c>
      <c r="D115">
        <v>151.74231</v>
      </c>
    </row>
    <row r="116" spans="1:4" x14ac:dyDescent="0.3">
      <c r="A116">
        <v>184.04883000000001</v>
      </c>
      <c r="D116">
        <v>150.46958000000001</v>
      </c>
    </row>
    <row r="117" spans="1:4" x14ac:dyDescent="0.3">
      <c r="A117">
        <v>167.31440000000001</v>
      </c>
      <c r="D117">
        <v>150.4502</v>
      </c>
    </row>
    <row r="118" spans="1:4" x14ac:dyDescent="0.3">
      <c r="A118">
        <v>134.75164000000001</v>
      </c>
      <c r="D118">
        <v>150.00736000000001</v>
      </c>
    </row>
    <row r="119" spans="1:4" x14ac:dyDescent="0.3">
      <c r="A119" t="s">
        <v>18</v>
      </c>
      <c r="D119">
        <v>149.92229</v>
      </c>
    </row>
    <row r="120" spans="1:4" x14ac:dyDescent="0.3">
      <c r="A120">
        <v>132.70292000000001</v>
      </c>
      <c r="D120">
        <v>149.72472999999999</v>
      </c>
    </row>
    <row r="121" spans="1:4" x14ac:dyDescent="0.3">
      <c r="A121">
        <v>167.74032</v>
      </c>
      <c r="D121">
        <v>149.62020999999999</v>
      </c>
    </row>
    <row r="122" spans="1:4" x14ac:dyDescent="0.3">
      <c r="A122">
        <v>101.94682</v>
      </c>
      <c r="D122">
        <v>149.01156</v>
      </c>
    </row>
    <row r="123" spans="1:4" x14ac:dyDescent="0.3">
      <c r="A123">
        <v>198.01625999999999</v>
      </c>
      <c r="D123">
        <v>148.31318999999999</v>
      </c>
    </row>
    <row r="124" spans="1:4" x14ac:dyDescent="0.3">
      <c r="A124" t="s">
        <v>18</v>
      </c>
      <c r="D124">
        <v>148.17787000000001</v>
      </c>
    </row>
    <row r="125" spans="1:4" x14ac:dyDescent="0.3">
      <c r="A125">
        <v>177.57964999999999</v>
      </c>
      <c r="D125">
        <v>148.17032</v>
      </c>
    </row>
    <row r="126" spans="1:4" x14ac:dyDescent="0.3">
      <c r="A126" t="s">
        <v>18</v>
      </c>
      <c r="D126">
        <v>147.95092</v>
      </c>
    </row>
    <row r="127" spans="1:4" x14ac:dyDescent="0.3">
      <c r="A127">
        <v>176.65873999999999</v>
      </c>
      <c r="D127">
        <v>147.39675</v>
      </c>
    </row>
    <row r="128" spans="1:4" x14ac:dyDescent="0.3">
      <c r="A128">
        <v>144.21042</v>
      </c>
      <c r="D128">
        <v>147.29595</v>
      </c>
    </row>
    <row r="129" spans="1:4" x14ac:dyDescent="0.3">
      <c r="A129" t="s">
        <v>18</v>
      </c>
      <c r="D129">
        <v>147.28474</v>
      </c>
    </row>
    <row r="130" spans="1:4" x14ac:dyDescent="0.3">
      <c r="A130">
        <v>144.90772000000001</v>
      </c>
      <c r="D130">
        <v>147.02598</v>
      </c>
    </row>
    <row r="131" spans="1:4" x14ac:dyDescent="0.3">
      <c r="A131" t="s">
        <v>18</v>
      </c>
      <c r="D131">
        <v>146.96465000000001</v>
      </c>
    </row>
    <row r="132" spans="1:4" x14ac:dyDescent="0.3">
      <c r="A132">
        <v>140.59746999999999</v>
      </c>
      <c r="D132">
        <v>146.1995</v>
      </c>
    </row>
    <row r="133" spans="1:4" x14ac:dyDescent="0.3">
      <c r="A133">
        <v>101.12282</v>
      </c>
      <c r="D133">
        <v>145.69351</v>
      </c>
    </row>
    <row r="134" spans="1:4" x14ac:dyDescent="0.3">
      <c r="A134">
        <v>133.83429000000001</v>
      </c>
      <c r="D134">
        <v>145.24757</v>
      </c>
    </row>
    <row r="135" spans="1:4" x14ac:dyDescent="0.3">
      <c r="A135">
        <v>370.47632874999999</v>
      </c>
      <c r="D135">
        <v>145.04196999999999</v>
      </c>
    </row>
    <row r="136" spans="1:4" x14ac:dyDescent="0.3">
      <c r="A136">
        <v>126.23295</v>
      </c>
      <c r="D136">
        <v>144.90772000000001</v>
      </c>
    </row>
    <row r="137" spans="1:4" x14ac:dyDescent="0.3">
      <c r="A137">
        <v>153.76956000000001</v>
      </c>
      <c r="D137">
        <v>144.84532999999999</v>
      </c>
    </row>
    <row r="138" spans="1:4" x14ac:dyDescent="0.3">
      <c r="A138">
        <v>97.81232</v>
      </c>
      <c r="D138">
        <v>144.36447000000001</v>
      </c>
    </row>
    <row r="139" spans="1:4" x14ac:dyDescent="0.3">
      <c r="A139">
        <v>168.16220999999999</v>
      </c>
      <c r="D139">
        <v>144.34583000000001</v>
      </c>
    </row>
    <row r="140" spans="1:4" x14ac:dyDescent="0.3">
      <c r="A140">
        <v>128.14451</v>
      </c>
      <c r="D140">
        <v>144.21042</v>
      </c>
    </row>
    <row r="141" spans="1:4" x14ac:dyDescent="0.3">
      <c r="A141">
        <v>179.41415000000001</v>
      </c>
      <c r="D141">
        <v>143.91516999999999</v>
      </c>
    </row>
    <row r="142" spans="1:4" x14ac:dyDescent="0.3">
      <c r="A142">
        <v>112.46366999999999</v>
      </c>
      <c r="D142">
        <v>143.77941999999999</v>
      </c>
    </row>
    <row r="143" spans="1:4" x14ac:dyDescent="0.3">
      <c r="A143">
        <v>131.09415999999999</v>
      </c>
      <c r="D143">
        <v>143.72407000000001</v>
      </c>
    </row>
    <row r="144" spans="1:4" x14ac:dyDescent="0.3">
      <c r="A144" t="s">
        <v>18</v>
      </c>
      <c r="D144">
        <v>143.10051000000001</v>
      </c>
    </row>
    <row r="145" spans="1:4" x14ac:dyDescent="0.3">
      <c r="A145" t="s">
        <v>18</v>
      </c>
      <c r="D145">
        <v>142.34616</v>
      </c>
    </row>
    <row r="146" spans="1:4" x14ac:dyDescent="0.3">
      <c r="A146">
        <v>199.42061000000001</v>
      </c>
      <c r="D146">
        <v>142.24037000000001</v>
      </c>
    </row>
    <row r="147" spans="1:4" x14ac:dyDescent="0.3">
      <c r="A147" t="s">
        <v>18</v>
      </c>
      <c r="D147">
        <v>141.36124000000001</v>
      </c>
    </row>
    <row r="148" spans="1:4" x14ac:dyDescent="0.3">
      <c r="A148">
        <v>114.44369</v>
      </c>
      <c r="D148">
        <v>141.31518</v>
      </c>
    </row>
    <row r="149" spans="1:4" x14ac:dyDescent="0.3">
      <c r="A149">
        <v>139.28269</v>
      </c>
      <c r="D149">
        <v>141.10754</v>
      </c>
    </row>
    <row r="150" spans="1:4" x14ac:dyDescent="0.3">
      <c r="A150">
        <v>158.32632000000001</v>
      </c>
      <c r="D150">
        <v>140.59746999999999</v>
      </c>
    </row>
    <row r="151" spans="1:4" x14ac:dyDescent="0.3">
      <c r="A151">
        <v>205.85265000000001</v>
      </c>
      <c r="D151">
        <v>140.50981999999999</v>
      </c>
    </row>
    <row r="152" spans="1:4" x14ac:dyDescent="0.3">
      <c r="A152">
        <v>115.00208000000001</v>
      </c>
      <c r="D152">
        <v>140.48534000000001</v>
      </c>
    </row>
    <row r="153" spans="1:4" x14ac:dyDescent="0.3">
      <c r="A153">
        <v>122.25782</v>
      </c>
      <c r="D153">
        <v>140.34954999999999</v>
      </c>
    </row>
    <row r="154" spans="1:4" x14ac:dyDescent="0.3">
      <c r="A154">
        <v>131.02286000000001</v>
      </c>
      <c r="D154">
        <v>139.77238</v>
      </c>
    </row>
    <row r="155" spans="1:4" x14ac:dyDescent="0.3">
      <c r="A155">
        <v>164.07183000000001</v>
      </c>
      <c r="D155">
        <v>139.55110999999999</v>
      </c>
    </row>
    <row r="156" spans="1:4" x14ac:dyDescent="0.3">
      <c r="A156">
        <v>147.95092</v>
      </c>
      <c r="D156">
        <v>139.28269</v>
      </c>
    </row>
    <row r="157" spans="1:4" x14ac:dyDescent="0.3">
      <c r="A157" t="s">
        <v>18</v>
      </c>
      <c r="D157">
        <v>139.20998</v>
      </c>
    </row>
    <row r="158" spans="1:4" x14ac:dyDescent="0.3">
      <c r="A158">
        <v>146.96465000000001</v>
      </c>
      <c r="D158">
        <v>138.32669000000001</v>
      </c>
    </row>
    <row r="159" spans="1:4" x14ac:dyDescent="0.3">
      <c r="A159">
        <v>87.090779999999995</v>
      </c>
      <c r="D159">
        <v>137.65065000000001</v>
      </c>
    </row>
    <row r="160" spans="1:4" x14ac:dyDescent="0.3">
      <c r="A160">
        <v>161.74203</v>
      </c>
      <c r="D160">
        <v>137.45483999999999</v>
      </c>
    </row>
    <row r="161" spans="1:4" x14ac:dyDescent="0.3">
      <c r="A161">
        <v>126.64426</v>
      </c>
      <c r="D161">
        <v>137.11792</v>
      </c>
    </row>
    <row r="162" spans="1:4" x14ac:dyDescent="0.3">
      <c r="A162">
        <v>157.91974999999999</v>
      </c>
      <c r="D162">
        <v>136.95129</v>
      </c>
    </row>
    <row r="163" spans="1:4" x14ac:dyDescent="0.3">
      <c r="A163">
        <v>156.16019</v>
      </c>
      <c r="D163">
        <v>136.26094000000001</v>
      </c>
    </row>
    <row r="164" spans="1:4" x14ac:dyDescent="0.3">
      <c r="A164">
        <v>108.74552</v>
      </c>
      <c r="D164">
        <v>136.22954999999999</v>
      </c>
    </row>
    <row r="165" spans="1:4" x14ac:dyDescent="0.3">
      <c r="A165">
        <v>171.60899000000001</v>
      </c>
      <c r="D165">
        <v>135.67429999999999</v>
      </c>
    </row>
    <row r="166" spans="1:4" x14ac:dyDescent="0.3">
      <c r="A166">
        <v>121.00106</v>
      </c>
      <c r="D166">
        <v>135.53734</v>
      </c>
    </row>
    <row r="167" spans="1:4" x14ac:dyDescent="0.3">
      <c r="A167">
        <v>178.85173</v>
      </c>
      <c r="D167">
        <v>135.29367999999999</v>
      </c>
    </row>
    <row r="168" spans="1:4" x14ac:dyDescent="0.3">
      <c r="A168">
        <v>153.20840999999999</v>
      </c>
      <c r="D168">
        <v>134.77034</v>
      </c>
    </row>
    <row r="169" spans="1:4" x14ac:dyDescent="0.3">
      <c r="A169">
        <v>157.39653999999999</v>
      </c>
      <c r="D169">
        <v>134.75164000000001</v>
      </c>
    </row>
    <row r="170" spans="1:4" x14ac:dyDescent="0.3">
      <c r="A170">
        <v>123.29515000000001</v>
      </c>
      <c r="D170">
        <v>133.83429000000001</v>
      </c>
    </row>
    <row r="171" spans="1:4" x14ac:dyDescent="0.3">
      <c r="A171" t="s">
        <v>18</v>
      </c>
      <c r="D171">
        <v>133.69684000000001</v>
      </c>
    </row>
    <row r="172" spans="1:4" x14ac:dyDescent="0.3">
      <c r="A172">
        <v>141.10754</v>
      </c>
      <c r="D172">
        <v>133.37611000000001</v>
      </c>
    </row>
    <row r="173" spans="1:4" x14ac:dyDescent="0.3">
      <c r="A173">
        <v>184.72369</v>
      </c>
      <c r="D173">
        <v>133.27780999999999</v>
      </c>
    </row>
    <row r="174" spans="1:4" x14ac:dyDescent="0.3">
      <c r="A174">
        <v>181.01786000000001</v>
      </c>
      <c r="D174">
        <v>132.70292000000001</v>
      </c>
    </row>
    <row r="175" spans="1:4" x14ac:dyDescent="0.3">
      <c r="A175">
        <v>122.98969</v>
      </c>
      <c r="D175">
        <v>132.5513</v>
      </c>
    </row>
    <row r="176" spans="1:4" x14ac:dyDescent="0.3">
      <c r="A176">
        <v>109.33929000000001</v>
      </c>
      <c r="D176">
        <v>132.21852999999999</v>
      </c>
    </row>
    <row r="177" spans="1:4" x14ac:dyDescent="0.3">
      <c r="A177">
        <v>120.66217</v>
      </c>
      <c r="D177">
        <v>131.61528000000001</v>
      </c>
    </row>
    <row r="178" spans="1:4" x14ac:dyDescent="0.3">
      <c r="A178">
        <v>139.77238</v>
      </c>
      <c r="D178">
        <v>131.22085999999999</v>
      </c>
    </row>
    <row r="179" spans="1:4" x14ac:dyDescent="0.3">
      <c r="A179">
        <v>157.83055999999999</v>
      </c>
      <c r="D179">
        <v>131.09415999999999</v>
      </c>
    </row>
    <row r="180" spans="1:4" x14ac:dyDescent="0.3">
      <c r="A180">
        <v>185.23832999999999</v>
      </c>
      <c r="D180">
        <v>131.02286000000001</v>
      </c>
    </row>
    <row r="181" spans="1:4" x14ac:dyDescent="0.3">
      <c r="A181">
        <v>102.82631000000001</v>
      </c>
      <c r="D181">
        <v>130.19623000000001</v>
      </c>
    </row>
    <row r="182" spans="1:4" x14ac:dyDescent="0.3">
      <c r="A182">
        <v>326.12646625000002</v>
      </c>
      <c r="D182">
        <v>129.97521</v>
      </c>
    </row>
    <row r="183" spans="1:4" x14ac:dyDescent="0.3">
      <c r="A183">
        <v>124.21141</v>
      </c>
      <c r="D183">
        <v>129.7062</v>
      </c>
    </row>
    <row r="184" spans="1:4" x14ac:dyDescent="0.3">
      <c r="A184">
        <v>197.80561</v>
      </c>
      <c r="D184">
        <v>128.28285</v>
      </c>
    </row>
    <row r="185" spans="1:4" x14ac:dyDescent="0.3">
      <c r="A185">
        <v>145.24757</v>
      </c>
      <c r="D185">
        <v>128.14451</v>
      </c>
    </row>
    <row r="186" spans="1:4" x14ac:dyDescent="0.3">
      <c r="A186">
        <v>114.34402</v>
      </c>
      <c r="D186">
        <v>127.08253000000001</v>
      </c>
    </row>
    <row r="187" spans="1:4" x14ac:dyDescent="0.3">
      <c r="A187">
        <v>124.48737</v>
      </c>
      <c r="D187">
        <v>126.82759</v>
      </c>
    </row>
    <row r="188" spans="1:4" x14ac:dyDescent="0.3">
      <c r="A188">
        <v>150.00736000000001</v>
      </c>
      <c r="D188">
        <v>126.64426</v>
      </c>
    </row>
    <row r="189" spans="1:4" x14ac:dyDescent="0.3">
      <c r="A189">
        <v>115.02767</v>
      </c>
      <c r="D189">
        <v>126.27556</v>
      </c>
    </row>
    <row r="190" spans="1:4" x14ac:dyDescent="0.3">
      <c r="A190">
        <v>129.97521</v>
      </c>
      <c r="D190">
        <v>126.23295</v>
      </c>
    </row>
    <row r="191" spans="1:4" x14ac:dyDescent="0.3">
      <c r="A191">
        <v>170.89614</v>
      </c>
      <c r="D191">
        <v>125.28536</v>
      </c>
    </row>
    <row r="192" spans="1:4" x14ac:dyDescent="0.3">
      <c r="A192">
        <v>102.3013</v>
      </c>
      <c r="D192">
        <v>124.48737</v>
      </c>
    </row>
    <row r="193" spans="1:4" x14ac:dyDescent="0.3">
      <c r="A193">
        <v>65.015370000000004</v>
      </c>
      <c r="D193">
        <v>124.21141</v>
      </c>
    </row>
    <row r="194" spans="1:4" x14ac:dyDescent="0.3">
      <c r="A194">
        <v>147.28474</v>
      </c>
      <c r="D194">
        <v>123.64577</v>
      </c>
    </row>
    <row r="195" spans="1:4" x14ac:dyDescent="0.3">
      <c r="A195">
        <v>164.22357</v>
      </c>
      <c r="D195">
        <v>123.44298000000001</v>
      </c>
    </row>
    <row r="196" spans="1:4" x14ac:dyDescent="0.3">
      <c r="A196">
        <v>140.48534000000001</v>
      </c>
      <c r="D196">
        <v>123.29515000000001</v>
      </c>
    </row>
    <row r="197" spans="1:4" x14ac:dyDescent="0.3">
      <c r="A197">
        <v>203.05399</v>
      </c>
      <c r="D197">
        <v>122.98969</v>
      </c>
    </row>
    <row r="198" spans="1:4" x14ac:dyDescent="0.3">
      <c r="A198">
        <v>137.45483999999999</v>
      </c>
      <c r="D198">
        <v>122.25782</v>
      </c>
    </row>
    <row r="199" spans="1:4" x14ac:dyDescent="0.3">
      <c r="A199">
        <v>153.78335999999999</v>
      </c>
      <c r="D199">
        <v>121.59838000000001</v>
      </c>
    </row>
    <row r="200" spans="1:4" x14ac:dyDescent="0.3">
      <c r="A200">
        <v>149.01156</v>
      </c>
      <c r="D200">
        <v>121.20654999999999</v>
      </c>
    </row>
    <row r="201" spans="1:4" x14ac:dyDescent="0.3">
      <c r="A201">
        <v>156.52303000000001</v>
      </c>
      <c r="D201">
        <v>121.00106</v>
      </c>
    </row>
    <row r="202" spans="1:4" x14ac:dyDescent="0.3">
      <c r="A202">
        <v>151.74231</v>
      </c>
      <c r="D202">
        <v>120.87873</v>
      </c>
    </row>
    <row r="203" spans="1:4" x14ac:dyDescent="0.3">
      <c r="A203">
        <v>127.08253000000001</v>
      </c>
      <c r="D203">
        <v>120.66217</v>
      </c>
    </row>
    <row r="204" spans="1:4" x14ac:dyDescent="0.3">
      <c r="A204">
        <v>128.28285</v>
      </c>
      <c r="D204">
        <v>120.41621000000001</v>
      </c>
    </row>
    <row r="205" spans="1:4" x14ac:dyDescent="0.3">
      <c r="A205">
        <v>109.47328</v>
      </c>
      <c r="D205">
        <v>118.96514000000001</v>
      </c>
    </row>
    <row r="206" spans="1:4" x14ac:dyDescent="0.3">
      <c r="A206">
        <v>187.56563</v>
      </c>
      <c r="D206">
        <v>118.27630000000001</v>
      </c>
    </row>
    <row r="207" spans="1:4" x14ac:dyDescent="0.3">
      <c r="A207">
        <v>186.96203</v>
      </c>
      <c r="D207">
        <v>118.05240000000001</v>
      </c>
    </row>
    <row r="208" spans="1:4" x14ac:dyDescent="0.3">
      <c r="A208">
        <v>160.65253000000001</v>
      </c>
      <c r="D208">
        <v>115.02767</v>
      </c>
    </row>
    <row r="209" spans="1:4" x14ac:dyDescent="0.3">
      <c r="A209" t="s">
        <v>18</v>
      </c>
      <c r="D209">
        <v>115.00208000000001</v>
      </c>
    </row>
    <row r="210" spans="1:4" x14ac:dyDescent="0.3">
      <c r="A210">
        <v>136.26094000000001</v>
      </c>
      <c r="D210">
        <v>114.87399000000001</v>
      </c>
    </row>
    <row r="211" spans="1:4" x14ac:dyDescent="0.3">
      <c r="A211" t="s">
        <v>18</v>
      </c>
      <c r="D211">
        <v>114.6048</v>
      </c>
    </row>
    <row r="212" spans="1:4" x14ac:dyDescent="0.3">
      <c r="A212">
        <v>164.73670999999999</v>
      </c>
      <c r="D212">
        <v>114.44369</v>
      </c>
    </row>
    <row r="213" spans="1:4" x14ac:dyDescent="0.3">
      <c r="A213" t="s">
        <v>18</v>
      </c>
      <c r="D213">
        <v>114.34402</v>
      </c>
    </row>
    <row r="214" spans="1:4" x14ac:dyDescent="0.3">
      <c r="A214">
        <v>166.52418</v>
      </c>
      <c r="D214">
        <v>113.83781</v>
      </c>
    </row>
    <row r="215" spans="1:4" x14ac:dyDescent="0.3">
      <c r="A215">
        <v>143.77941999999999</v>
      </c>
      <c r="D215">
        <v>112.46366999999999</v>
      </c>
    </row>
    <row r="216" spans="1:4" x14ac:dyDescent="0.3">
      <c r="A216">
        <v>181.35477</v>
      </c>
      <c r="D216">
        <v>111.58526000000001</v>
      </c>
    </row>
    <row r="217" spans="1:4" x14ac:dyDescent="0.3">
      <c r="A217">
        <v>209.11033</v>
      </c>
      <c r="D217">
        <v>110.33981</v>
      </c>
    </row>
    <row r="218" spans="1:4" x14ac:dyDescent="0.3">
      <c r="A218">
        <v>129.7062</v>
      </c>
      <c r="D218">
        <v>109.47328</v>
      </c>
    </row>
    <row r="219" spans="1:4" x14ac:dyDescent="0.3">
      <c r="A219">
        <v>177.03084999999999</v>
      </c>
      <c r="D219">
        <v>109.33929000000001</v>
      </c>
    </row>
    <row r="220" spans="1:4" x14ac:dyDescent="0.3">
      <c r="A220">
        <v>184.96861000000001</v>
      </c>
      <c r="D220">
        <v>109.13115999999999</v>
      </c>
    </row>
    <row r="221" spans="1:4" x14ac:dyDescent="0.3">
      <c r="A221">
        <v>149.72472999999999</v>
      </c>
      <c r="D221">
        <v>109.12446</v>
      </c>
    </row>
    <row r="222" spans="1:4" x14ac:dyDescent="0.3">
      <c r="A222">
        <v>107.88186</v>
      </c>
      <c r="D222">
        <v>109.03219</v>
      </c>
    </row>
    <row r="223" spans="1:4" x14ac:dyDescent="0.3">
      <c r="A223">
        <v>179.27515</v>
      </c>
      <c r="D223">
        <v>108.74552</v>
      </c>
    </row>
    <row r="224" spans="1:4" x14ac:dyDescent="0.3">
      <c r="A224">
        <v>178.52734000000001</v>
      </c>
      <c r="D224">
        <v>108.02725</v>
      </c>
    </row>
    <row r="225" spans="1:4" x14ac:dyDescent="0.3">
      <c r="A225">
        <v>170.3509</v>
      </c>
      <c r="D225">
        <v>107.89775</v>
      </c>
    </row>
    <row r="226" spans="1:4" x14ac:dyDescent="0.3">
      <c r="A226">
        <v>118.05240000000001</v>
      </c>
      <c r="D226">
        <v>107.88186</v>
      </c>
    </row>
    <row r="227" spans="1:4" x14ac:dyDescent="0.3">
      <c r="A227">
        <v>168.74574999999999</v>
      </c>
      <c r="D227">
        <v>107.07903</v>
      </c>
    </row>
    <row r="228" spans="1:4" x14ac:dyDescent="0.3">
      <c r="A228">
        <v>120.41621000000001</v>
      </c>
      <c r="D228">
        <v>106.11324</v>
      </c>
    </row>
    <row r="229" spans="1:4" x14ac:dyDescent="0.3">
      <c r="A229">
        <v>184.53730999999999</v>
      </c>
      <c r="D229">
        <v>105.63096</v>
      </c>
    </row>
    <row r="230" spans="1:4" x14ac:dyDescent="0.3">
      <c r="A230">
        <v>140.34954999999999</v>
      </c>
      <c r="D230">
        <v>104.86655</v>
      </c>
    </row>
    <row r="231" spans="1:4" x14ac:dyDescent="0.3">
      <c r="A231">
        <v>148.17787000000001</v>
      </c>
      <c r="D231">
        <v>104.48609999999999</v>
      </c>
    </row>
    <row r="232" spans="1:4" x14ac:dyDescent="0.3">
      <c r="A232">
        <v>109.03219</v>
      </c>
      <c r="D232">
        <f>103.43432</f>
        <v>103.43432</v>
      </c>
    </row>
    <row r="233" spans="1:4" x14ac:dyDescent="0.3">
      <c r="A233" t="s">
        <v>18</v>
      </c>
      <c r="D233">
        <v>102.82631000000001</v>
      </c>
    </row>
    <row r="234" spans="1:4" x14ac:dyDescent="0.3">
      <c r="A234">
        <v>154.66441</v>
      </c>
      <c r="D234">
        <v>102.3013</v>
      </c>
    </row>
    <row r="235" spans="1:4" x14ac:dyDescent="0.3">
      <c r="A235">
        <v>107.07903</v>
      </c>
      <c r="D235">
        <v>101.94682</v>
      </c>
    </row>
    <row r="236" spans="1:4" x14ac:dyDescent="0.3">
      <c r="A236">
        <v>132.5513</v>
      </c>
      <c r="D236">
        <v>101.12282</v>
      </c>
    </row>
    <row r="237" spans="1:4" x14ac:dyDescent="0.3">
      <c r="A237">
        <v>163.21713</v>
      </c>
      <c r="D237">
        <v>100.57015</v>
      </c>
    </row>
    <row r="238" spans="1:4" x14ac:dyDescent="0.3">
      <c r="A238">
        <v>143.72407000000001</v>
      </c>
      <c r="D238">
        <v>97.81232</v>
      </c>
    </row>
    <row r="239" spans="1:4" x14ac:dyDescent="0.3">
      <c r="A239">
        <v>146.1995</v>
      </c>
      <c r="D239">
        <v>93.659279999999995</v>
      </c>
    </row>
    <row r="240" spans="1:4" x14ac:dyDescent="0.3">
      <c r="A240">
        <v>162.25532000000001</v>
      </c>
      <c r="D240">
        <v>90.66695</v>
      </c>
    </row>
    <row r="241" spans="1:4" x14ac:dyDescent="0.3">
      <c r="A241">
        <v>131.22085999999999</v>
      </c>
      <c r="D241">
        <v>87.090779999999995</v>
      </c>
    </row>
    <row r="242" spans="1:4" x14ac:dyDescent="0.3">
      <c r="A242">
        <v>118.27630000000001</v>
      </c>
      <c r="D242">
        <v>85.107879999999994</v>
      </c>
    </row>
    <row r="243" spans="1:4" x14ac:dyDescent="0.3">
      <c r="A243">
        <v>145.69351</v>
      </c>
      <c r="D243">
        <v>81.294989999999999</v>
      </c>
    </row>
    <row r="244" spans="1:4" x14ac:dyDescent="0.3">
      <c r="A244">
        <v>141.36124000000001</v>
      </c>
      <c r="D244">
        <v>79.483630000000005</v>
      </c>
    </row>
    <row r="245" spans="1:4" x14ac:dyDescent="0.3">
      <c r="A245" t="s">
        <v>18</v>
      </c>
      <c r="D245">
        <v>73.447609999999997</v>
      </c>
    </row>
    <row r="246" spans="1:4" x14ac:dyDescent="0.3">
      <c r="A246">
        <v>126.27556</v>
      </c>
      <c r="D246">
        <v>71.258359999999996</v>
      </c>
    </row>
    <row r="247" spans="1:4" x14ac:dyDescent="0.3">
      <c r="A247">
        <v>107.89775</v>
      </c>
      <c r="D247">
        <v>65.015370000000004</v>
      </c>
    </row>
    <row r="248" spans="1:4" x14ac:dyDescent="0.3">
      <c r="A248">
        <v>174.50662</v>
      </c>
      <c r="D248">
        <v>61.56617</v>
      </c>
    </row>
    <row r="249" spans="1:4" x14ac:dyDescent="0.3">
      <c r="A249">
        <v>139.55110999999999</v>
      </c>
      <c r="D249">
        <v>15.677428750000001</v>
      </c>
    </row>
    <row r="250" spans="1:4" x14ac:dyDescent="0.3">
      <c r="A250">
        <v>73.447609999999997</v>
      </c>
      <c r="D250">
        <v>-7.3602099999999897</v>
      </c>
    </row>
    <row r="251" spans="1:4" x14ac:dyDescent="0.3">
      <c r="A251">
        <v>170.91936999999999</v>
      </c>
    </row>
    <row r="252" spans="1:4" x14ac:dyDescent="0.3">
      <c r="A252">
        <v>136.22954999999999</v>
      </c>
    </row>
    <row r="253" spans="1:4" x14ac:dyDescent="0.3">
      <c r="A253">
        <v>135.53734</v>
      </c>
    </row>
    <row r="254" spans="1:4" x14ac:dyDescent="0.3">
      <c r="A254">
        <v>144.34583000000001</v>
      </c>
    </row>
    <row r="255" spans="1:4" x14ac:dyDescent="0.3">
      <c r="A255">
        <v>126.82759</v>
      </c>
    </row>
    <row r="256" spans="1:4" x14ac:dyDescent="0.3">
      <c r="A256">
        <v>61.56617</v>
      </c>
    </row>
    <row r="257" spans="1:1" x14ac:dyDescent="0.3">
      <c r="A257">
        <v>93.659279999999995</v>
      </c>
    </row>
    <row r="258" spans="1:1" x14ac:dyDescent="0.3">
      <c r="A258">
        <v>194.84993</v>
      </c>
    </row>
    <row r="259" spans="1:1" x14ac:dyDescent="0.3">
      <c r="A259">
        <v>166.99870999999999</v>
      </c>
    </row>
    <row r="260" spans="1:1" x14ac:dyDescent="0.3">
      <c r="A260">
        <v>203.06536</v>
      </c>
    </row>
    <row r="261" spans="1:1" x14ac:dyDescent="0.3">
      <c r="A261">
        <v>139.20998</v>
      </c>
    </row>
    <row r="262" spans="1:1" x14ac:dyDescent="0.3">
      <c r="A262" t="s">
        <v>18</v>
      </c>
    </row>
    <row r="263" spans="1:1" x14ac:dyDescent="0.3">
      <c r="A263">
        <v>147.29595</v>
      </c>
    </row>
    <row r="264" spans="1:1" x14ac:dyDescent="0.3">
      <c r="A264">
        <v>137.65065000000001</v>
      </c>
    </row>
    <row r="265" spans="1:1" x14ac:dyDescent="0.3">
      <c r="A265">
        <v>150.4502</v>
      </c>
    </row>
    <row r="266" spans="1:1" x14ac:dyDescent="0.3">
      <c r="A266">
        <v>149.92229</v>
      </c>
    </row>
    <row r="267" spans="1:1" x14ac:dyDescent="0.3">
      <c r="A267">
        <v>142.34616</v>
      </c>
    </row>
    <row r="268" spans="1:1" x14ac:dyDescent="0.3">
      <c r="A268">
        <v>106.11324</v>
      </c>
    </row>
    <row r="269" spans="1:1" x14ac:dyDescent="0.3">
      <c r="A269">
        <v>154.99368000000001</v>
      </c>
    </row>
    <row r="270" spans="1:1" x14ac:dyDescent="0.3">
      <c r="A270">
        <v>171.53937999999999</v>
      </c>
    </row>
    <row r="271" spans="1:1" x14ac:dyDescent="0.3">
      <c r="A271">
        <v>123.44298000000001</v>
      </c>
    </row>
    <row r="272" spans="1:1" x14ac:dyDescent="0.3">
      <c r="A272">
        <v>135.67429999999999</v>
      </c>
    </row>
    <row r="273" spans="1:1" x14ac:dyDescent="0.3">
      <c r="A273">
        <v>159.33465000000001</v>
      </c>
    </row>
    <row r="274" spans="1:1" x14ac:dyDescent="0.3">
      <c r="A274">
        <v>162.03551999999999</v>
      </c>
    </row>
    <row r="275" spans="1:1" x14ac:dyDescent="0.3">
      <c r="A275">
        <v>154.4649</v>
      </c>
    </row>
    <row r="276" spans="1:1" x14ac:dyDescent="0.3">
      <c r="A276">
        <v>199.05020999999999</v>
      </c>
    </row>
    <row r="277" spans="1:1" x14ac:dyDescent="0.3">
      <c r="A277">
        <v>179.11564000000001</v>
      </c>
    </row>
    <row r="278" spans="1:1" x14ac:dyDescent="0.3">
      <c r="A278">
        <v>148.31318999999999</v>
      </c>
    </row>
    <row r="279" spans="1:1" x14ac:dyDescent="0.3">
      <c r="A279">
        <v>175.05616000000001</v>
      </c>
    </row>
    <row r="280" spans="1:1" x14ac:dyDescent="0.3">
      <c r="A280">
        <v>186.83738</v>
      </c>
    </row>
    <row r="281" spans="1:1" x14ac:dyDescent="0.3">
      <c r="A281">
        <v>149.62020999999999</v>
      </c>
    </row>
    <row r="282" spans="1:1" x14ac:dyDescent="0.3">
      <c r="A282">
        <v>118.96514000000001</v>
      </c>
    </row>
    <row r="283" spans="1:1" x14ac:dyDescent="0.3">
      <c r="A283">
        <v>-7.3602099999999897</v>
      </c>
    </row>
    <row r="284" spans="1:1" x14ac:dyDescent="0.3">
      <c r="A284">
        <v>165.12932000000001</v>
      </c>
    </row>
    <row r="285" spans="1:1" x14ac:dyDescent="0.3">
      <c r="A285">
        <v>160.47228000000001</v>
      </c>
    </row>
    <row r="286" spans="1:1" x14ac:dyDescent="0.3">
      <c r="A286">
        <v>120.87873</v>
      </c>
    </row>
    <row r="287" spans="1:1" x14ac:dyDescent="0.3">
      <c r="A287">
        <v>162.33243999999999</v>
      </c>
    </row>
    <row r="288" spans="1:1" x14ac:dyDescent="0.3">
      <c r="A288">
        <v>151.97153</v>
      </c>
    </row>
    <row r="289" spans="1:1" x14ac:dyDescent="0.3">
      <c r="A289">
        <v>189.64426</v>
      </c>
    </row>
    <row r="290" spans="1:1" x14ac:dyDescent="0.3">
      <c r="A290">
        <v>160.41727</v>
      </c>
    </row>
    <row r="291" spans="1:1" x14ac:dyDescent="0.3">
      <c r="A291">
        <v>15.677428750000001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2015-06-05T18:19:34Z</dcterms:created>
  <dcterms:modified xsi:type="dcterms:W3CDTF">2020-06-25T10:31:29Z</dcterms:modified>
</cp:coreProperties>
</file>