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B76EA5B-8014-442E-856E-BDB8880BD451}" xr6:coauthVersionLast="41" xr6:coauthVersionMax="41" xr10:uidLastSave="{00000000-0000-0000-0000-000000000000}"/>
  <bookViews>
    <workbookView xWindow="-108" yWindow="-108" windowWidth="23256" windowHeight="13176" activeTab="4" xr2:uid="{00000000-000D-0000-FFFF-FFFF00000000}"/>
  </bookViews>
  <sheets>
    <sheet name="1 - Нейрон" sheetId="1" r:id="rId1"/>
    <sheet name="2 - Простая сеть" sheetId="2" r:id="rId2"/>
    <sheet name="3 - Прогноз" sheetId="3" r:id="rId3"/>
    <sheet name="Лист3" sheetId="6" r:id="rId4"/>
    <sheet name="Лист2" sheetId="7" r:id="rId5"/>
    <sheet name="Лист1" sheetId="4" r:id="rId6"/>
  </sheets>
  <externalReferences>
    <externalReference r:id="rId7"/>
  </externalReferences>
  <definedNames>
    <definedName name="solver_adj" localSheetId="2" hidden="1">'3 - Прогноз'!$C$3:$O$3</definedName>
    <definedName name="solver_adj" localSheetId="4" hidden="1">Лист2!$G$6:$S$6</definedName>
    <definedName name="solver_adj" localSheetId="3" hidden="1">Лист3!$C$6:$O$6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4" hidden="1">2</definedName>
    <definedName name="solver_drv" localSheetId="3" hidden="1">2</definedName>
    <definedName name="solver_eng" localSheetId="0" hidden="1">1</definedName>
    <definedName name="solver_eng" localSheetId="2" hidden="1">1</definedName>
    <definedName name="solver_eng" localSheetId="4" hidden="1">1</definedName>
    <definedName name="solver_eng" localSheetId="3" hidden="1">3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lhs1" localSheetId="2" hidden="1">'3 - Прогноз'!$C$3:$O$3</definedName>
    <definedName name="solver_lhs1" localSheetId="4" hidden="1">Лист2!$G$6:$S$6</definedName>
    <definedName name="solver_lhs1" localSheetId="3" hidden="1">Лист3!$C$6:$O$6</definedName>
    <definedName name="solver_lhs2" localSheetId="2" hidden="1">'3 - Прогноз'!$C$3:$O$3</definedName>
    <definedName name="solver_lhs2" localSheetId="4" hidden="1">Лист2!$G$6:$S$6</definedName>
    <definedName name="solver_lhs2" localSheetId="3" hidden="1">Лист3!$C$6:$O$6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ni" localSheetId="2" hidden="1">60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um" localSheetId="0" hidden="1">0</definedName>
    <definedName name="solver_num" localSheetId="2" hidden="1">2</definedName>
    <definedName name="solver_num" localSheetId="4" hidden="1">2</definedName>
    <definedName name="solver_num" localSheetId="3" hidden="1">2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opt" localSheetId="0" hidden="1">'1 - Нейрон'!$D$4</definedName>
    <definedName name="solver_opt" localSheetId="2" hidden="1">'3 - Прогноз'!$F$6</definedName>
    <definedName name="solver_opt" localSheetId="4" hidden="1">Лист2!$K$9</definedName>
    <definedName name="solver_opt" localSheetId="3" hidden="1">Лист3!$G$9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rbv" localSheetId="2" hidden="1">1</definedName>
    <definedName name="solver_rbv" localSheetId="4" hidden="1">2</definedName>
    <definedName name="solver_rbv" localSheetId="3" hidden="1">2</definedName>
    <definedName name="solver_rel1" localSheetId="2" hidden="1">1</definedName>
    <definedName name="solver_rel1" localSheetId="4" hidden="1">1</definedName>
    <definedName name="solver_rel1" localSheetId="3" hidden="1">1</definedName>
    <definedName name="solver_rel2" localSheetId="2" hidden="1">3</definedName>
    <definedName name="solver_rel2" localSheetId="4" hidden="1">3</definedName>
    <definedName name="solver_rel2" localSheetId="3" hidden="1">3</definedName>
    <definedName name="solver_rhs1" localSheetId="2" hidden="1">1</definedName>
    <definedName name="solver_rhs1" localSheetId="4" hidden="1">1</definedName>
    <definedName name="solver_rhs1" localSheetId="3" hidden="1">1</definedName>
    <definedName name="solver_rhs2" localSheetId="2" hidden="1">-1</definedName>
    <definedName name="solver_rhs2" localSheetId="4" hidden="1">-1</definedName>
    <definedName name="solver_rhs2" localSheetId="3" hidden="1">-1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scl" localSheetId="2" hidden="1">1</definedName>
    <definedName name="solver_scl" localSheetId="4" hidden="1">2</definedName>
    <definedName name="solver_scl" localSheetId="3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sz" localSheetId="2" hidden="1">500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yp" localSheetId="0" hidden="1">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4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5" i="7" l="1"/>
  <c r="E285" i="7"/>
  <c r="C285" i="7"/>
  <c r="G284" i="7"/>
  <c r="E284" i="7"/>
  <c r="C284" i="7"/>
  <c r="H283" i="7"/>
  <c r="G283" i="7"/>
  <c r="E283" i="7"/>
  <c r="C283" i="7"/>
  <c r="G282" i="7"/>
  <c r="E282" i="7"/>
  <c r="C282" i="7"/>
  <c r="H285" i="7" s="1"/>
  <c r="G281" i="7"/>
  <c r="E281" i="7"/>
  <c r="H282" i="7" s="1"/>
  <c r="C281" i="7"/>
  <c r="G280" i="7"/>
  <c r="E280" i="7"/>
  <c r="C280" i="7"/>
  <c r="H279" i="7"/>
  <c r="G279" i="7"/>
  <c r="E279" i="7"/>
  <c r="C279" i="7"/>
  <c r="G278" i="7"/>
  <c r="E278" i="7"/>
  <c r="C278" i="7"/>
  <c r="H281" i="7" s="1"/>
  <c r="G277" i="7"/>
  <c r="E277" i="7"/>
  <c r="H278" i="7" s="1"/>
  <c r="C277" i="7"/>
  <c r="G276" i="7"/>
  <c r="E276" i="7"/>
  <c r="C276" i="7"/>
  <c r="H275" i="7"/>
  <c r="G275" i="7"/>
  <c r="E275" i="7"/>
  <c r="C275" i="7"/>
  <c r="G274" i="7"/>
  <c r="E274" i="7"/>
  <c r="C274" i="7"/>
  <c r="G273" i="7"/>
  <c r="E273" i="7"/>
  <c r="H274" i="7" s="1"/>
  <c r="C273" i="7"/>
  <c r="G272" i="7"/>
  <c r="E272" i="7"/>
  <c r="C272" i="7"/>
  <c r="H271" i="7"/>
  <c r="G271" i="7"/>
  <c r="E271" i="7"/>
  <c r="C271" i="7"/>
  <c r="G270" i="7"/>
  <c r="E270" i="7"/>
  <c r="C270" i="7"/>
  <c r="G269" i="7"/>
  <c r="E269" i="7"/>
  <c r="H270" i="7" s="1"/>
  <c r="C269" i="7"/>
  <c r="G268" i="7"/>
  <c r="E268" i="7"/>
  <c r="C268" i="7"/>
  <c r="H267" i="7"/>
  <c r="G267" i="7"/>
  <c r="E267" i="7"/>
  <c r="C267" i="7"/>
  <c r="G266" i="7"/>
  <c r="E266" i="7"/>
  <c r="C266" i="7"/>
  <c r="H269" i="7" s="1"/>
  <c r="G265" i="7"/>
  <c r="E265" i="7"/>
  <c r="H266" i="7" s="1"/>
  <c r="C265" i="7"/>
  <c r="G264" i="7"/>
  <c r="E264" i="7"/>
  <c r="C264" i="7"/>
  <c r="H263" i="7"/>
  <c r="G263" i="7"/>
  <c r="E263" i="7"/>
  <c r="C263" i="7"/>
  <c r="G262" i="7"/>
  <c r="E262" i="7"/>
  <c r="C262" i="7"/>
  <c r="H265" i="7" s="1"/>
  <c r="G261" i="7"/>
  <c r="E261" i="7"/>
  <c r="H262" i="7" s="1"/>
  <c r="C261" i="7"/>
  <c r="G260" i="7"/>
  <c r="E260" i="7"/>
  <c r="C260" i="7"/>
  <c r="H259" i="7"/>
  <c r="G259" i="7"/>
  <c r="E259" i="7"/>
  <c r="C259" i="7"/>
  <c r="G258" i="7"/>
  <c r="E258" i="7"/>
  <c r="C258" i="7"/>
  <c r="H261" i="7" s="1"/>
  <c r="G257" i="7"/>
  <c r="E257" i="7"/>
  <c r="H258" i="7" s="1"/>
  <c r="C257" i="7"/>
  <c r="G256" i="7"/>
  <c r="E256" i="7"/>
  <c r="C256" i="7"/>
  <c r="H255" i="7"/>
  <c r="G255" i="7"/>
  <c r="E255" i="7"/>
  <c r="C255" i="7"/>
  <c r="G254" i="7"/>
  <c r="E254" i="7"/>
  <c r="C254" i="7"/>
  <c r="H257" i="7" s="1"/>
  <c r="G253" i="7"/>
  <c r="E253" i="7"/>
  <c r="H254" i="7" s="1"/>
  <c r="C253" i="7"/>
  <c r="G252" i="7"/>
  <c r="E252" i="7"/>
  <c r="C252" i="7"/>
  <c r="G251" i="7"/>
  <c r="E251" i="7"/>
  <c r="C251" i="7"/>
  <c r="G250" i="7"/>
  <c r="E250" i="7"/>
  <c r="C250" i="7"/>
  <c r="H253" i="7" s="1"/>
  <c r="G249" i="7"/>
  <c r="E249" i="7"/>
  <c r="H251" i="7" s="1"/>
  <c r="C249" i="7"/>
  <c r="G248" i="7"/>
  <c r="E248" i="7"/>
  <c r="C248" i="7"/>
  <c r="G247" i="7"/>
  <c r="E247" i="7"/>
  <c r="C247" i="7"/>
  <c r="G246" i="7"/>
  <c r="E246" i="7"/>
  <c r="C246" i="7"/>
  <c r="H249" i="7" s="1"/>
  <c r="G245" i="7"/>
  <c r="E245" i="7"/>
  <c r="H247" i="7" s="1"/>
  <c r="C245" i="7"/>
  <c r="G244" i="7"/>
  <c r="E244" i="7"/>
  <c r="C244" i="7"/>
  <c r="G243" i="7"/>
  <c r="E243" i="7"/>
  <c r="C243" i="7"/>
  <c r="G242" i="7"/>
  <c r="E242" i="7"/>
  <c r="C242" i="7"/>
  <c r="H245" i="7" s="1"/>
  <c r="G241" i="7"/>
  <c r="E241" i="7"/>
  <c r="H243" i="7" s="1"/>
  <c r="C241" i="7"/>
  <c r="G240" i="7"/>
  <c r="E240" i="7"/>
  <c r="C240" i="7"/>
  <c r="G239" i="7"/>
  <c r="E239" i="7"/>
  <c r="C239" i="7"/>
  <c r="G238" i="7"/>
  <c r="E238" i="7"/>
  <c r="C238" i="7"/>
  <c r="H241" i="7" s="1"/>
  <c r="G237" i="7"/>
  <c r="E237" i="7"/>
  <c r="H239" i="7" s="1"/>
  <c r="C237" i="7"/>
  <c r="G236" i="7"/>
  <c r="E236" i="7"/>
  <c r="C236" i="7"/>
  <c r="G235" i="7"/>
  <c r="E235" i="7"/>
  <c r="C235" i="7"/>
  <c r="G234" i="7"/>
  <c r="E234" i="7"/>
  <c r="C234" i="7"/>
  <c r="H237" i="7" s="1"/>
  <c r="G233" i="7"/>
  <c r="E233" i="7"/>
  <c r="H235" i="7" s="1"/>
  <c r="C233" i="7"/>
  <c r="G232" i="7"/>
  <c r="E232" i="7"/>
  <c r="C232" i="7"/>
  <c r="G231" i="7"/>
  <c r="E231" i="7"/>
  <c r="C231" i="7"/>
  <c r="G230" i="7"/>
  <c r="E230" i="7"/>
  <c r="C230" i="7"/>
  <c r="H233" i="7" s="1"/>
  <c r="G229" i="7"/>
  <c r="E229" i="7"/>
  <c r="H231" i="7" s="1"/>
  <c r="C229" i="7"/>
  <c r="G228" i="7"/>
  <c r="E228" i="7"/>
  <c r="C228" i="7"/>
  <c r="G227" i="7"/>
  <c r="E227" i="7"/>
  <c r="C227" i="7"/>
  <c r="G226" i="7"/>
  <c r="E226" i="7"/>
  <c r="C226" i="7"/>
  <c r="H229" i="7" s="1"/>
  <c r="G225" i="7"/>
  <c r="E225" i="7"/>
  <c r="H227" i="7" s="1"/>
  <c r="C225" i="7"/>
  <c r="G224" i="7"/>
  <c r="E224" i="7"/>
  <c r="C224" i="7"/>
  <c r="G223" i="7"/>
  <c r="E223" i="7"/>
  <c r="C223" i="7"/>
  <c r="G222" i="7"/>
  <c r="E222" i="7"/>
  <c r="C222" i="7"/>
  <c r="H225" i="7" s="1"/>
  <c r="G221" i="7"/>
  <c r="E221" i="7"/>
  <c r="H223" i="7" s="1"/>
  <c r="C221" i="7"/>
  <c r="G220" i="7"/>
  <c r="E220" i="7"/>
  <c r="C220" i="7"/>
  <c r="G219" i="7"/>
  <c r="E219" i="7"/>
  <c r="C219" i="7"/>
  <c r="G218" i="7"/>
  <c r="E218" i="7"/>
  <c r="C218" i="7"/>
  <c r="H221" i="7" s="1"/>
  <c r="G217" i="7"/>
  <c r="E217" i="7"/>
  <c r="H219" i="7" s="1"/>
  <c r="C217" i="7"/>
  <c r="G216" i="7"/>
  <c r="E216" i="7"/>
  <c r="C216" i="7"/>
  <c r="G215" i="7"/>
  <c r="E215" i="7"/>
  <c r="C215" i="7"/>
  <c r="G214" i="7"/>
  <c r="E214" i="7"/>
  <c r="C214" i="7"/>
  <c r="H217" i="7" s="1"/>
  <c r="G213" i="7"/>
  <c r="E213" i="7"/>
  <c r="H215" i="7" s="1"/>
  <c r="C213" i="7"/>
  <c r="G212" i="7"/>
  <c r="E212" i="7"/>
  <c r="C212" i="7"/>
  <c r="G211" i="7"/>
  <c r="E211" i="7"/>
  <c r="C211" i="7"/>
  <c r="G210" i="7"/>
  <c r="E210" i="7"/>
  <c r="C210" i="7"/>
  <c r="H213" i="7" s="1"/>
  <c r="G209" i="7"/>
  <c r="E209" i="7"/>
  <c r="H211" i="7" s="1"/>
  <c r="C209" i="7"/>
  <c r="G208" i="7"/>
  <c r="E208" i="7"/>
  <c r="C208" i="7"/>
  <c r="G207" i="7"/>
  <c r="E207" i="7"/>
  <c r="C207" i="7"/>
  <c r="G206" i="7"/>
  <c r="E206" i="7"/>
  <c r="C206" i="7"/>
  <c r="H209" i="7" s="1"/>
  <c r="G205" i="7"/>
  <c r="E205" i="7"/>
  <c r="H207" i="7" s="1"/>
  <c r="C205" i="7"/>
  <c r="G204" i="7"/>
  <c r="E204" i="7"/>
  <c r="C204" i="7"/>
  <c r="G203" i="7"/>
  <c r="E203" i="7"/>
  <c r="C203" i="7"/>
  <c r="G202" i="7"/>
  <c r="E202" i="7"/>
  <c r="C202" i="7"/>
  <c r="H205" i="7" s="1"/>
  <c r="G201" i="7"/>
  <c r="E201" i="7"/>
  <c r="H203" i="7" s="1"/>
  <c r="C201" i="7"/>
  <c r="G200" i="7"/>
  <c r="E200" i="7"/>
  <c r="C200" i="7"/>
  <c r="G199" i="7"/>
  <c r="E199" i="7"/>
  <c r="C199" i="7"/>
  <c r="G198" i="7"/>
  <c r="E198" i="7"/>
  <c r="C198" i="7"/>
  <c r="H201" i="7" s="1"/>
  <c r="G197" i="7"/>
  <c r="E197" i="7"/>
  <c r="H199" i="7" s="1"/>
  <c r="C197" i="7"/>
  <c r="G196" i="7"/>
  <c r="E196" i="7"/>
  <c r="C196" i="7"/>
  <c r="G195" i="7"/>
  <c r="E195" i="7"/>
  <c r="C195" i="7"/>
  <c r="G194" i="7"/>
  <c r="E194" i="7"/>
  <c r="C194" i="7"/>
  <c r="H197" i="7" s="1"/>
  <c r="G193" i="7"/>
  <c r="E193" i="7"/>
  <c r="H195" i="7" s="1"/>
  <c r="C193" i="7"/>
  <c r="G192" i="7"/>
  <c r="E192" i="7"/>
  <c r="C192" i="7"/>
  <c r="G191" i="7"/>
  <c r="E191" i="7"/>
  <c r="C191" i="7"/>
  <c r="G190" i="7"/>
  <c r="E190" i="7"/>
  <c r="C190" i="7"/>
  <c r="H193" i="7" s="1"/>
  <c r="G189" i="7"/>
  <c r="E189" i="7"/>
  <c r="H191" i="7" s="1"/>
  <c r="C189" i="7"/>
  <c r="G188" i="7"/>
  <c r="E188" i="7"/>
  <c r="C188" i="7"/>
  <c r="G187" i="7"/>
  <c r="E187" i="7"/>
  <c r="C187" i="7"/>
  <c r="H190" i="7" s="1"/>
  <c r="G186" i="7"/>
  <c r="E186" i="7"/>
  <c r="H187" i="7" s="1"/>
  <c r="C186" i="7"/>
  <c r="H189" i="7" s="1"/>
  <c r="G185" i="7"/>
  <c r="E185" i="7"/>
  <c r="C185" i="7"/>
  <c r="G184" i="7"/>
  <c r="E184" i="7"/>
  <c r="C184" i="7"/>
  <c r="G183" i="7"/>
  <c r="E183" i="7"/>
  <c r="C183" i="7"/>
  <c r="H186" i="7" s="1"/>
  <c r="G182" i="7"/>
  <c r="E182" i="7"/>
  <c r="H183" i="7" s="1"/>
  <c r="C182" i="7"/>
  <c r="G181" i="7"/>
  <c r="E181" i="7"/>
  <c r="C181" i="7"/>
  <c r="G180" i="7"/>
  <c r="E180" i="7"/>
  <c r="C180" i="7"/>
  <c r="G179" i="7"/>
  <c r="E179" i="7"/>
  <c r="C179" i="7"/>
  <c r="H182" i="7" s="1"/>
  <c r="G178" i="7"/>
  <c r="E178" i="7"/>
  <c r="C178" i="7"/>
  <c r="G177" i="7"/>
  <c r="E177" i="7"/>
  <c r="C177" i="7"/>
  <c r="G176" i="7"/>
  <c r="E176" i="7"/>
  <c r="C176" i="7"/>
  <c r="G175" i="7"/>
  <c r="E175" i="7"/>
  <c r="C175" i="7"/>
  <c r="H178" i="7" s="1"/>
  <c r="G174" i="7"/>
  <c r="E174" i="7"/>
  <c r="C174" i="7"/>
  <c r="G173" i="7"/>
  <c r="E173" i="7"/>
  <c r="C173" i="7"/>
  <c r="H176" i="7" s="1"/>
  <c r="G172" i="7"/>
  <c r="E172" i="7"/>
  <c r="C172" i="7"/>
  <c r="H175" i="7" s="1"/>
  <c r="G171" i="7"/>
  <c r="E171" i="7"/>
  <c r="C171" i="7"/>
  <c r="G170" i="7"/>
  <c r="E170" i="7"/>
  <c r="C170" i="7"/>
  <c r="G169" i="7"/>
  <c r="E169" i="7"/>
  <c r="C169" i="7"/>
  <c r="G168" i="7"/>
  <c r="E168" i="7"/>
  <c r="C168" i="7"/>
  <c r="H171" i="7" s="1"/>
  <c r="G167" i="7"/>
  <c r="E167" i="7"/>
  <c r="C167" i="7"/>
  <c r="G166" i="7"/>
  <c r="E166" i="7"/>
  <c r="C166" i="7"/>
  <c r="G165" i="7"/>
  <c r="E165" i="7"/>
  <c r="C165" i="7"/>
  <c r="G164" i="7"/>
  <c r="E164" i="7"/>
  <c r="C164" i="7"/>
  <c r="G163" i="7"/>
  <c r="E163" i="7"/>
  <c r="C163" i="7"/>
  <c r="H166" i="7" s="1"/>
  <c r="G162" i="7"/>
  <c r="E162" i="7"/>
  <c r="C162" i="7"/>
  <c r="G161" i="7"/>
  <c r="E161" i="7"/>
  <c r="H162" i="7" s="1"/>
  <c r="C161" i="7"/>
  <c r="G160" i="7"/>
  <c r="E160" i="7"/>
  <c r="C160" i="7"/>
  <c r="H163" i="7" s="1"/>
  <c r="G159" i="7"/>
  <c r="E159" i="7"/>
  <c r="C159" i="7"/>
  <c r="G158" i="7"/>
  <c r="E158" i="7"/>
  <c r="C158" i="7"/>
  <c r="G157" i="7"/>
  <c r="E157" i="7"/>
  <c r="C157" i="7"/>
  <c r="G156" i="7"/>
  <c r="E156" i="7"/>
  <c r="C156" i="7"/>
  <c r="G155" i="7"/>
  <c r="E155" i="7"/>
  <c r="C155" i="7"/>
  <c r="H158" i="7" s="1"/>
  <c r="G154" i="7"/>
  <c r="E154" i="7"/>
  <c r="C154" i="7"/>
  <c r="G153" i="7"/>
  <c r="E153" i="7"/>
  <c r="H154" i="7" s="1"/>
  <c r="C153" i="7"/>
  <c r="G152" i="7"/>
  <c r="E152" i="7"/>
  <c r="C152" i="7"/>
  <c r="G151" i="7"/>
  <c r="E151" i="7"/>
  <c r="C151" i="7"/>
  <c r="G150" i="7"/>
  <c r="E150" i="7"/>
  <c r="C150" i="7"/>
  <c r="G149" i="7"/>
  <c r="E149" i="7"/>
  <c r="C149" i="7"/>
  <c r="G148" i="7"/>
  <c r="E148" i="7"/>
  <c r="C148" i="7"/>
  <c r="G147" i="7"/>
  <c r="E147" i="7"/>
  <c r="C147" i="7"/>
  <c r="G146" i="7"/>
  <c r="E146" i="7"/>
  <c r="C146" i="7"/>
  <c r="G145" i="7"/>
  <c r="E145" i="7"/>
  <c r="H146" i="7" s="1"/>
  <c r="C145" i="7"/>
  <c r="G144" i="7"/>
  <c r="E144" i="7"/>
  <c r="C144" i="7"/>
  <c r="H147" i="7" s="1"/>
  <c r="G143" i="7"/>
  <c r="E143" i="7"/>
  <c r="C143" i="7"/>
  <c r="G142" i="7"/>
  <c r="E142" i="7"/>
  <c r="C142" i="7"/>
  <c r="G141" i="7"/>
  <c r="E141" i="7"/>
  <c r="C141" i="7"/>
  <c r="G140" i="7"/>
  <c r="E140" i="7"/>
  <c r="C140" i="7"/>
  <c r="G139" i="7"/>
  <c r="E139" i="7"/>
  <c r="C139" i="7"/>
  <c r="H142" i="7" s="1"/>
  <c r="G138" i="7"/>
  <c r="E138" i="7"/>
  <c r="C138" i="7"/>
  <c r="G137" i="7"/>
  <c r="E137" i="7"/>
  <c r="H138" i="7" s="1"/>
  <c r="C137" i="7"/>
  <c r="G136" i="7"/>
  <c r="E136" i="7"/>
  <c r="C136" i="7"/>
  <c r="G135" i="7"/>
  <c r="E135" i="7"/>
  <c r="C135" i="7"/>
  <c r="G134" i="7"/>
  <c r="E134" i="7"/>
  <c r="C134" i="7"/>
  <c r="G133" i="7"/>
  <c r="E133" i="7"/>
  <c r="C133" i="7"/>
  <c r="G132" i="7"/>
  <c r="E132" i="7"/>
  <c r="C132" i="7"/>
  <c r="H135" i="7" s="1"/>
  <c r="G131" i="7"/>
  <c r="E131" i="7"/>
  <c r="C131" i="7"/>
  <c r="G130" i="7"/>
  <c r="E130" i="7"/>
  <c r="C130" i="7"/>
  <c r="G129" i="7"/>
  <c r="E129" i="7"/>
  <c r="H130" i="7" s="1"/>
  <c r="C129" i="7"/>
  <c r="G128" i="7"/>
  <c r="E128" i="7"/>
  <c r="C128" i="7"/>
  <c r="G127" i="7"/>
  <c r="E127" i="7"/>
  <c r="C127" i="7"/>
  <c r="G126" i="7"/>
  <c r="E126" i="7"/>
  <c r="C126" i="7"/>
  <c r="G125" i="7"/>
  <c r="E125" i="7"/>
  <c r="C125" i="7"/>
  <c r="G124" i="7"/>
  <c r="E124" i="7"/>
  <c r="C124" i="7"/>
  <c r="H127" i="7" s="1"/>
  <c r="G123" i="7"/>
  <c r="E123" i="7"/>
  <c r="C123" i="7"/>
  <c r="G122" i="7"/>
  <c r="E122" i="7"/>
  <c r="C122" i="7"/>
  <c r="H125" i="7" s="1"/>
  <c r="G121" i="7"/>
  <c r="E121" i="7"/>
  <c r="C121" i="7"/>
  <c r="G120" i="7"/>
  <c r="E120" i="7"/>
  <c r="C120" i="7"/>
  <c r="G119" i="7"/>
  <c r="E119" i="7"/>
  <c r="C119" i="7"/>
  <c r="G118" i="7"/>
  <c r="E118" i="7"/>
  <c r="C118" i="7"/>
  <c r="G117" i="7"/>
  <c r="E117" i="7"/>
  <c r="C117" i="7"/>
  <c r="G116" i="7"/>
  <c r="E116" i="7"/>
  <c r="H117" i="7" s="1"/>
  <c r="C116" i="7"/>
  <c r="G115" i="7"/>
  <c r="E115" i="7"/>
  <c r="C115" i="7"/>
  <c r="G114" i="7"/>
  <c r="E114" i="7"/>
  <c r="C114" i="7"/>
  <c r="G113" i="7"/>
  <c r="E113" i="7"/>
  <c r="C113" i="7"/>
  <c r="G112" i="7"/>
  <c r="E112" i="7"/>
  <c r="H114" i="7" s="1"/>
  <c r="C112" i="7"/>
  <c r="G111" i="7"/>
  <c r="E111" i="7"/>
  <c r="C111" i="7"/>
  <c r="H112" i="7" s="1"/>
  <c r="G110" i="7"/>
  <c r="E110" i="7"/>
  <c r="C110" i="7"/>
  <c r="G109" i="7"/>
  <c r="E109" i="7"/>
  <c r="C109" i="7"/>
  <c r="G108" i="7"/>
  <c r="E108" i="7"/>
  <c r="H109" i="7" s="1"/>
  <c r="C108" i="7"/>
  <c r="H111" i="7" s="1"/>
  <c r="G107" i="7"/>
  <c r="E107" i="7"/>
  <c r="C107" i="7"/>
  <c r="H110" i="7" s="1"/>
  <c r="G106" i="7"/>
  <c r="E106" i="7"/>
  <c r="C106" i="7"/>
  <c r="H105" i="7"/>
  <c r="G105" i="7"/>
  <c r="E105" i="7"/>
  <c r="C105" i="7"/>
  <c r="G104" i="7"/>
  <c r="E104" i="7"/>
  <c r="C104" i="7"/>
  <c r="G103" i="7"/>
  <c r="E103" i="7"/>
  <c r="C103" i="7"/>
  <c r="H106" i="7" s="1"/>
  <c r="G102" i="7"/>
  <c r="E102" i="7"/>
  <c r="C102" i="7"/>
  <c r="H104" i="7" s="1"/>
  <c r="G101" i="7"/>
  <c r="E101" i="7"/>
  <c r="C101" i="7"/>
  <c r="G100" i="7"/>
  <c r="E100" i="7"/>
  <c r="C100" i="7"/>
  <c r="G99" i="7"/>
  <c r="E99" i="7"/>
  <c r="C99" i="7"/>
  <c r="H102" i="7" s="1"/>
  <c r="G98" i="7"/>
  <c r="E98" i="7"/>
  <c r="C98" i="7"/>
  <c r="G97" i="7"/>
  <c r="E97" i="7"/>
  <c r="C97" i="7"/>
  <c r="G96" i="7"/>
  <c r="E96" i="7"/>
  <c r="C96" i="7"/>
  <c r="G95" i="7"/>
  <c r="E95" i="7"/>
  <c r="C95" i="7"/>
  <c r="H97" i="7" s="1"/>
  <c r="G94" i="7"/>
  <c r="E94" i="7"/>
  <c r="C94" i="7"/>
  <c r="H93" i="7"/>
  <c r="G93" i="7"/>
  <c r="E93" i="7"/>
  <c r="C93" i="7"/>
  <c r="G92" i="7"/>
  <c r="E92" i="7"/>
  <c r="C92" i="7"/>
  <c r="G91" i="7"/>
  <c r="E91" i="7"/>
  <c r="C91" i="7"/>
  <c r="H94" i="7" s="1"/>
  <c r="G90" i="7"/>
  <c r="E90" i="7"/>
  <c r="C90" i="7"/>
  <c r="G89" i="7"/>
  <c r="E89" i="7"/>
  <c r="C89" i="7"/>
  <c r="G88" i="7"/>
  <c r="E88" i="7"/>
  <c r="C88" i="7"/>
  <c r="H91" i="7" s="1"/>
  <c r="G87" i="7"/>
  <c r="E87" i="7"/>
  <c r="C87" i="7"/>
  <c r="H90" i="7" s="1"/>
  <c r="G86" i="7"/>
  <c r="E86" i="7"/>
  <c r="C86" i="7"/>
  <c r="G85" i="7"/>
  <c r="E85" i="7"/>
  <c r="C85" i="7"/>
  <c r="H88" i="7" s="1"/>
  <c r="G84" i="7"/>
  <c r="E84" i="7"/>
  <c r="C84" i="7"/>
  <c r="G83" i="7"/>
  <c r="E83" i="7"/>
  <c r="C83" i="7"/>
  <c r="G82" i="7"/>
  <c r="E82" i="7"/>
  <c r="C82" i="7"/>
  <c r="G81" i="7"/>
  <c r="E81" i="7"/>
  <c r="C81" i="7"/>
  <c r="G80" i="7"/>
  <c r="E80" i="7"/>
  <c r="C80" i="7"/>
  <c r="G79" i="7"/>
  <c r="E79" i="7"/>
  <c r="C79" i="7"/>
  <c r="H81" i="7" s="1"/>
  <c r="G78" i="7"/>
  <c r="E78" i="7"/>
  <c r="C78" i="7"/>
  <c r="H77" i="7"/>
  <c r="G77" i="7"/>
  <c r="E77" i="7"/>
  <c r="C77" i="7"/>
  <c r="G76" i="7"/>
  <c r="E76" i="7"/>
  <c r="C76" i="7"/>
  <c r="G75" i="7"/>
  <c r="E75" i="7"/>
  <c r="C75" i="7"/>
  <c r="H78" i="7" s="1"/>
  <c r="G74" i="7"/>
  <c r="E74" i="7"/>
  <c r="C74" i="7"/>
  <c r="G73" i="7"/>
  <c r="E73" i="7"/>
  <c r="C73" i="7"/>
  <c r="G72" i="7"/>
  <c r="E72" i="7"/>
  <c r="C72" i="7"/>
  <c r="H75" i="7" s="1"/>
  <c r="G71" i="7"/>
  <c r="E71" i="7"/>
  <c r="C71" i="7"/>
  <c r="H74" i="7" s="1"/>
  <c r="G70" i="7"/>
  <c r="E70" i="7"/>
  <c r="C70" i="7"/>
  <c r="G69" i="7"/>
  <c r="E69" i="7"/>
  <c r="C69" i="7"/>
  <c r="H72" i="7" s="1"/>
  <c r="G68" i="7"/>
  <c r="H69" i="7" s="1"/>
  <c r="E68" i="7"/>
  <c r="C68" i="7"/>
  <c r="G67" i="7"/>
  <c r="E67" i="7"/>
  <c r="C67" i="7"/>
  <c r="G66" i="7"/>
  <c r="E66" i="7"/>
  <c r="C66" i="7"/>
  <c r="G65" i="7"/>
  <c r="E65" i="7"/>
  <c r="C65" i="7"/>
  <c r="G64" i="7"/>
  <c r="E64" i="7"/>
  <c r="C64" i="7"/>
  <c r="G63" i="7"/>
  <c r="E63" i="7"/>
  <c r="C63" i="7"/>
  <c r="H65" i="7" s="1"/>
  <c r="G62" i="7"/>
  <c r="E62" i="7"/>
  <c r="C62" i="7"/>
  <c r="H61" i="7"/>
  <c r="G61" i="7"/>
  <c r="E61" i="7"/>
  <c r="C61" i="7"/>
  <c r="G60" i="7"/>
  <c r="E60" i="7"/>
  <c r="C60" i="7"/>
  <c r="G59" i="7"/>
  <c r="E59" i="7"/>
  <c r="C59" i="7"/>
  <c r="H62" i="7" s="1"/>
  <c r="G58" i="7"/>
  <c r="E58" i="7"/>
  <c r="C58" i="7"/>
  <c r="G57" i="7"/>
  <c r="E57" i="7"/>
  <c r="C57" i="7"/>
  <c r="G56" i="7"/>
  <c r="E56" i="7"/>
  <c r="C56" i="7"/>
  <c r="H59" i="7" s="1"/>
  <c r="G55" i="7"/>
  <c r="E55" i="7"/>
  <c r="C55" i="7"/>
  <c r="H58" i="7" s="1"/>
  <c r="G54" i="7"/>
  <c r="E54" i="7"/>
  <c r="C54" i="7"/>
  <c r="G53" i="7"/>
  <c r="E53" i="7"/>
  <c r="C53" i="7"/>
  <c r="H56" i="7" s="1"/>
  <c r="G52" i="7"/>
  <c r="E52" i="7"/>
  <c r="C52" i="7"/>
  <c r="H55" i="7" s="1"/>
  <c r="G51" i="7"/>
  <c r="E51" i="7"/>
  <c r="C51" i="7"/>
  <c r="H53" i="7" s="1"/>
  <c r="G50" i="7"/>
  <c r="E50" i="7"/>
  <c r="C50" i="7"/>
  <c r="G49" i="7"/>
  <c r="E49" i="7"/>
  <c r="C49" i="7"/>
  <c r="G48" i="7"/>
  <c r="E48" i="7"/>
  <c r="C48" i="7"/>
  <c r="H51" i="7" s="1"/>
  <c r="G47" i="7"/>
  <c r="E47" i="7"/>
  <c r="C47" i="7"/>
  <c r="H49" i="7" s="1"/>
  <c r="G46" i="7"/>
  <c r="E46" i="7"/>
  <c r="C46" i="7"/>
  <c r="G45" i="7"/>
  <c r="E45" i="7"/>
  <c r="H46" i="7" s="1"/>
  <c r="C45" i="7"/>
  <c r="H48" i="7" s="1"/>
  <c r="G44" i="7"/>
  <c r="E44" i="7"/>
  <c r="C44" i="7"/>
  <c r="G43" i="7"/>
  <c r="E43" i="7"/>
  <c r="C43" i="7"/>
  <c r="H45" i="7" s="1"/>
  <c r="G42" i="7"/>
  <c r="E42" i="7"/>
  <c r="C42" i="7"/>
  <c r="G41" i="7"/>
  <c r="E41" i="7"/>
  <c r="C41" i="7"/>
  <c r="G40" i="7"/>
  <c r="E40" i="7"/>
  <c r="C40" i="7"/>
  <c r="G39" i="7"/>
  <c r="E39" i="7"/>
  <c r="C39" i="7"/>
  <c r="H41" i="7" s="1"/>
  <c r="G38" i="7"/>
  <c r="E38" i="7"/>
  <c r="C38" i="7"/>
  <c r="G37" i="7"/>
  <c r="E37" i="7"/>
  <c r="C37" i="7"/>
  <c r="G36" i="7"/>
  <c r="E36" i="7"/>
  <c r="C36" i="7"/>
  <c r="H39" i="7" s="1"/>
  <c r="G35" i="7"/>
  <c r="E35" i="7"/>
  <c r="C35" i="7"/>
  <c r="G34" i="7"/>
  <c r="E34" i="7"/>
  <c r="C34" i="7"/>
  <c r="G33" i="7"/>
  <c r="E33" i="7"/>
  <c r="H34" i="7" s="1"/>
  <c r="C33" i="7"/>
  <c r="H36" i="7" s="1"/>
  <c r="G32" i="7"/>
  <c r="E32" i="7"/>
  <c r="C32" i="7"/>
  <c r="G31" i="7"/>
  <c r="E31" i="7"/>
  <c r="C31" i="7"/>
  <c r="G30" i="7"/>
  <c r="E30" i="7"/>
  <c r="C30" i="7"/>
  <c r="G29" i="7"/>
  <c r="E29" i="7"/>
  <c r="H30" i="7" s="1"/>
  <c r="C29" i="7"/>
  <c r="G28" i="7"/>
  <c r="E28" i="7"/>
  <c r="C28" i="7"/>
  <c r="H31" i="7" s="1"/>
  <c r="G27" i="7"/>
  <c r="E27" i="7"/>
  <c r="C27" i="7"/>
  <c r="G26" i="7"/>
  <c r="E26" i="7"/>
  <c r="C26" i="7"/>
  <c r="H29" i="7" s="1"/>
  <c r="G25" i="7"/>
  <c r="E25" i="7"/>
  <c r="H26" i="7" s="1"/>
  <c r="C25" i="7"/>
  <c r="G24" i="7"/>
  <c r="E24" i="7"/>
  <c r="C24" i="7"/>
  <c r="H27" i="7" s="1"/>
  <c r="G23" i="7"/>
  <c r="E23" i="7"/>
  <c r="C23" i="7"/>
  <c r="G22" i="7"/>
  <c r="E22" i="7"/>
  <c r="C22" i="7"/>
  <c r="H25" i="7" s="1"/>
  <c r="G21" i="7"/>
  <c r="E21" i="7"/>
  <c r="H22" i="7" s="1"/>
  <c r="J22" i="7" s="1"/>
  <c r="C21" i="7"/>
  <c r="G20" i="7"/>
  <c r="E20" i="7"/>
  <c r="C20" i="7"/>
  <c r="H23" i="7" s="1"/>
  <c r="G19" i="7"/>
  <c r="E19" i="7"/>
  <c r="C19" i="7"/>
  <c r="I18" i="7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G18" i="7"/>
  <c r="E18" i="7"/>
  <c r="C18" i="7"/>
  <c r="H21" i="7" s="1"/>
  <c r="G17" i="7"/>
  <c r="E17" i="7"/>
  <c r="C17" i="7"/>
  <c r="H18" i="7" s="1"/>
  <c r="J18" i="7" s="1"/>
  <c r="G16" i="7"/>
  <c r="E16" i="7"/>
  <c r="C16" i="7"/>
  <c r="G15" i="7"/>
  <c r="E15" i="7"/>
  <c r="C15" i="7"/>
  <c r="H17" i="7" s="1"/>
  <c r="J17" i="7" s="1"/>
  <c r="G14" i="7"/>
  <c r="E14" i="7"/>
  <c r="C14" i="7"/>
  <c r="G13" i="7"/>
  <c r="E13" i="7"/>
  <c r="C13" i="7"/>
  <c r="G12" i="7"/>
  <c r="E12" i="7"/>
  <c r="C12" i="7"/>
  <c r="G11" i="7"/>
  <c r="E11" i="7"/>
  <c r="C11" i="7"/>
  <c r="G10" i="7"/>
  <c r="E10" i="7"/>
  <c r="C10" i="7"/>
  <c r="L9" i="7"/>
  <c r="G9" i="7"/>
  <c r="E9" i="7"/>
  <c r="C9" i="7"/>
  <c r="G8" i="7"/>
  <c r="E8" i="7"/>
  <c r="C8" i="7"/>
  <c r="J27" i="7" l="1"/>
  <c r="J23" i="7"/>
  <c r="J21" i="7"/>
  <c r="J58" i="7"/>
  <c r="J110" i="7"/>
  <c r="J114" i="7"/>
  <c r="J29" i="7"/>
  <c r="J74" i="7"/>
  <c r="I256" i="7"/>
  <c r="I257" i="7" s="1"/>
  <c r="I258" i="7" s="1"/>
  <c r="I259" i="7" s="1"/>
  <c r="J255" i="7"/>
  <c r="J106" i="7"/>
  <c r="J31" i="7"/>
  <c r="J41" i="7"/>
  <c r="J90" i="7"/>
  <c r="J46" i="7"/>
  <c r="J45" i="7"/>
  <c r="J62" i="7"/>
  <c r="J25" i="7"/>
  <c r="J78" i="7"/>
  <c r="J91" i="7"/>
  <c r="J30" i="7"/>
  <c r="J59" i="7"/>
  <c r="J195" i="7"/>
  <c r="J203" i="7"/>
  <c r="J219" i="7"/>
  <c r="J227" i="7"/>
  <c r="J235" i="7"/>
  <c r="J243" i="7"/>
  <c r="J251" i="7"/>
  <c r="J53" i="7"/>
  <c r="J75" i="7"/>
  <c r="J94" i="7"/>
  <c r="J187" i="7"/>
  <c r="J51" i="7"/>
  <c r="J34" i="7"/>
  <c r="J39" i="7"/>
  <c r="J55" i="7"/>
  <c r="J102" i="7"/>
  <c r="J191" i="7"/>
  <c r="J199" i="7"/>
  <c r="J207" i="7"/>
  <c r="J215" i="7"/>
  <c r="J223" i="7"/>
  <c r="J231" i="7"/>
  <c r="J239" i="7"/>
  <c r="J247" i="7"/>
  <c r="J211" i="7"/>
  <c r="J26" i="7"/>
  <c r="J49" i="7"/>
  <c r="J105" i="7"/>
  <c r="H24" i="7"/>
  <c r="J24" i="7" s="1"/>
  <c r="H28" i="7"/>
  <c r="J28" i="7" s="1"/>
  <c r="H32" i="7"/>
  <c r="J32" i="7" s="1"/>
  <c r="H19" i="7"/>
  <c r="J19" i="7" s="1"/>
  <c r="H38" i="7"/>
  <c r="J38" i="7" s="1"/>
  <c r="H44" i="7"/>
  <c r="J44" i="7" s="1"/>
  <c r="H57" i="7"/>
  <c r="J57" i="7" s="1"/>
  <c r="H71" i="7"/>
  <c r="J71" i="7" s="1"/>
  <c r="H73" i="7"/>
  <c r="J73" i="7" s="1"/>
  <c r="H87" i="7"/>
  <c r="J87" i="7" s="1"/>
  <c r="H89" i="7"/>
  <c r="J89" i="7" s="1"/>
  <c r="J109" i="7"/>
  <c r="H170" i="7"/>
  <c r="J170" i="7" s="1"/>
  <c r="J175" i="7"/>
  <c r="J183" i="7"/>
  <c r="H20" i="7"/>
  <c r="J20" i="7" s="1"/>
  <c r="H43" i="7"/>
  <c r="J43" i="7" s="1"/>
  <c r="H52" i="7"/>
  <c r="J52" i="7" s="1"/>
  <c r="J61" i="7"/>
  <c r="H68" i="7"/>
  <c r="J68" i="7" s="1"/>
  <c r="H66" i="7"/>
  <c r="J66" i="7" s="1"/>
  <c r="J77" i="7"/>
  <c r="H84" i="7"/>
  <c r="J84" i="7" s="1"/>
  <c r="H82" i="7"/>
  <c r="J82" i="7" s="1"/>
  <c r="J93" i="7"/>
  <c r="H100" i="7"/>
  <c r="J100" i="7" s="1"/>
  <c r="H98" i="7"/>
  <c r="J98" i="7" s="1"/>
  <c r="H115" i="7"/>
  <c r="J115" i="7" s="1"/>
  <c r="H121" i="7"/>
  <c r="J121" i="7" s="1"/>
  <c r="H122" i="7"/>
  <c r="J122" i="7" s="1"/>
  <c r="H150" i="7"/>
  <c r="J150" i="7" s="1"/>
  <c r="H155" i="7"/>
  <c r="J155" i="7" s="1"/>
  <c r="H37" i="7"/>
  <c r="J37" i="7" s="1"/>
  <c r="J65" i="7"/>
  <c r="H70" i="7"/>
  <c r="J70" i="7" s="1"/>
  <c r="J81" i="7"/>
  <c r="H86" i="7"/>
  <c r="J86" i="7" s="1"/>
  <c r="J97" i="7"/>
  <c r="J111" i="7"/>
  <c r="J112" i="7"/>
  <c r="H143" i="7"/>
  <c r="J143" i="7" s="1"/>
  <c r="J147" i="7"/>
  <c r="H35" i="7"/>
  <c r="J35" i="7" s="1"/>
  <c r="H40" i="7"/>
  <c r="J40" i="7" s="1"/>
  <c r="H54" i="7"/>
  <c r="J54" i="7" s="1"/>
  <c r="H33" i="7"/>
  <c r="J33" i="7" s="1"/>
  <c r="J36" i="7"/>
  <c r="J48" i="7"/>
  <c r="J56" i="7"/>
  <c r="H63" i="7"/>
  <c r="J63" i="7" s="1"/>
  <c r="J72" i="7"/>
  <c r="H79" i="7"/>
  <c r="J79" i="7" s="1"/>
  <c r="J88" i="7"/>
  <c r="H95" i="7"/>
  <c r="J95" i="7" s="1"/>
  <c r="H118" i="7"/>
  <c r="J118" i="7" s="1"/>
  <c r="H123" i="7"/>
  <c r="J123" i="7" s="1"/>
  <c r="J127" i="7"/>
  <c r="H151" i="7"/>
  <c r="J151" i="7" s="1"/>
  <c r="J258" i="7"/>
  <c r="H42" i="7"/>
  <c r="J42" i="7" s="1"/>
  <c r="H47" i="7"/>
  <c r="J47" i="7" s="1"/>
  <c r="H60" i="7"/>
  <c r="J60" i="7" s="1"/>
  <c r="J69" i="7"/>
  <c r="H76" i="7"/>
  <c r="J76" i="7" s="1"/>
  <c r="H92" i="7"/>
  <c r="J92" i="7" s="1"/>
  <c r="H101" i="7"/>
  <c r="J101" i="7" s="1"/>
  <c r="H107" i="7"/>
  <c r="J107" i="7" s="1"/>
  <c r="H126" i="7"/>
  <c r="J126" i="7" s="1"/>
  <c r="J135" i="7"/>
  <c r="H159" i="7"/>
  <c r="J159" i="7" s="1"/>
  <c r="J163" i="7"/>
  <c r="H174" i="7"/>
  <c r="J174" i="7" s="1"/>
  <c r="H179" i="7"/>
  <c r="J179" i="7" s="1"/>
  <c r="J178" i="7"/>
  <c r="H67" i="7"/>
  <c r="J67" i="7" s="1"/>
  <c r="H83" i="7"/>
  <c r="J83" i="7" s="1"/>
  <c r="H85" i="7"/>
  <c r="J85" i="7" s="1"/>
  <c r="H99" i="7"/>
  <c r="J99" i="7" s="1"/>
  <c r="H131" i="7"/>
  <c r="J131" i="7" s="1"/>
  <c r="J254" i="7"/>
  <c r="H50" i="7"/>
  <c r="J50" i="7" s="1"/>
  <c r="H64" i="7"/>
  <c r="J64" i="7" s="1"/>
  <c r="H80" i="7"/>
  <c r="J80" i="7" s="1"/>
  <c r="H96" i="7"/>
  <c r="J96" i="7" s="1"/>
  <c r="H103" i="7"/>
  <c r="J103" i="7" s="1"/>
  <c r="J104" i="7"/>
  <c r="H113" i="7"/>
  <c r="J113" i="7" s="1"/>
  <c r="H119" i="7"/>
  <c r="J119" i="7" s="1"/>
  <c r="H134" i="7"/>
  <c r="J134" i="7" s="1"/>
  <c r="H139" i="7"/>
  <c r="J139" i="7" s="1"/>
  <c r="J166" i="7"/>
  <c r="J171" i="7"/>
  <c r="J176" i="7"/>
  <c r="H128" i="7"/>
  <c r="J128" i="7" s="1"/>
  <c r="J142" i="7"/>
  <c r="J158" i="7"/>
  <c r="H173" i="7"/>
  <c r="J173" i="7" s="1"/>
  <c r="J182" i="7"/>
  <c r="H108" i="7"/>
  <c r="J108" i="7" s="1"/>
  <c r="H116" i="7"/>
  <c r="J116" i="7" s="1"/>
  <c r="H168" i="7"/>
  <c r="J168" i="7" s="1"/>
  <c r="H180" i="7"/>
  <c r="J180" i="7" s="1"/>
  <c r="J186" i="7"/>
  <c r="J190" i="7"/>
  <c r="H124" i="7"/>
  <c r="J124" i="7" s="1"/>
  <c r="J125" i="7"/>
  <c r="H133" i="7"/>
  <c r="J133" i="7" s="1"/>
  <c r="H136" i="7"/>
  <c r="J136" i="7" s="1"/>
  <c r="H141" i="7"/>
  <c r="J141" i="7" s="1"/>
  <c r="H144" i="7"/>
  <c r="J144" i="7" s="1"/>
  <c r="H149" i="7"/>
  <c r="J149" i="7" s="1"/>
  <c r="H152" i="7"/>
  <c r="J152" i="7" s="1"/>
  <c r="H157" i="7"/>
  <c r="J157" i="7" s="1"/>
  <c r="H160" i="7"/>
  <c r="J160" i="7" s="1"/>
  <c r="H165" i="7"/>
  <c r="J165" i="7" s="1"/>
  <c r="H184" i="7"/>
  <c r="J184" i="7" s="1"/>
  <c r="H194" i="7"/>
  <c r="J194" i="7" s="1"/>
  <c r="H198" i="7"/>
  <c r="J198" i="7" s="1"/>
  <c r="H202" i="7"/>
  <c r="J202" i="7" s="1"/>
  <c r="H206" i="7"/>
  <c r="J206" i="7" s="1"/>
  <c r="H210" i="7"/>
  <c r="J210" i="7" s="1"/>
  <c r="H214" i="7"/>
  <c r="J214" i="7" s="1"/>
  <c r="H218" i="7"/>
  <c r="J218" i="7" s="1"/>
  <c r="H222" i="7"/>
  <c r="J222" i="7" s="1"/>
  <c r="H226" i="7"/>
  <c r="J226" i="7" s="1"/>
  <c r="H230" i="7"/>
  <c r="J230" i="7" s="1"/>
  <c r="H234" i="7"/>
  <c r="J234" i="7" s="1"/>
  <c r="H238" i="7"/>
  <c r="J238" i="7" s="1"/>
  <c r="H242" i="7"/>
  <c r="J242" i="7" s="1"/>
  <c r="H246" i="7"/>
  <c r="J246" i="7" s="1"/>
  <c r="H250" i="7"/>
  <c r="J250" i="7" s="1"/>
  <c r="H177" i="7"/>
  <c r="J177" i="7" s="1"/>
  <c r="H188" i="7"/>
  <c r="J188" i="7" s="1"/>
  <c r="H273" i="7"/>
  <c r="H277" i="7"/>
  <c r="H286" i="7"/>
  <c r="M9" i="7" s="1"/>
  <c r="H120" i="7"/>
  <c r="J120" i="7" s="1"/>
  <c r="J130" i="7"/>
  <c r="J138" i="7"/>
  <c r="J146" i="7"/>
  <c r="J154" i="7"/>
  <c r="J162" i="7"/>
  <c r="H172" i="7"/>
  <c r="J172" i="7" s="1"/>
  <c r="H192" i="7"/>
  <c r="J192" i="7" s="1"/>
  <c r="H196" i="7"/>
  <c r="J196" i="7" s="1"/>
  <c r="H200" i="7"/>
  <c r="J200" i="7" s="1"/>
  <c r="H204" i="7"/>
  <c r="J204" i="7" s="1"/>
  <c r="H208" i="7"/>
  <c r="J208" i="7" s="1"/>
  <c r="H212" i="7"/>
  <c r="J212" i="7" s="1"/>
  <c r="H216" i="7"/>
  <c r="J216" i="7" s="1"/>
  <c r="H220" i="7"/>
  <c r="J220" i="7" s="1"/>
  <c r="H224" i="7"/>
  <c r="J224" i="7" s="1"/>
  <c r="H228" i="7"/>
  <c r="J228" i="7" s="1"/>
  <c r="H232" i="7"/>
  <c r="J232" i="7" s="1"/>
  <c r="H236" i="7"/>
  <c r="J236" i="7" s="1"/>
  <c r="H240" i="7"/>
  <c r="J240" i="7" s="1"/>
  <c r="H244" i="7"/>
  <c r="J244" i="7" s="1"/>
  <c r="H248" i="7"/>
  <c r="J248" i="7" s="1"/>
  <c r="H252" i="7"/>
  <c r="J252" i="7" s="1"/>
  <c r="H256" i="7"/>
  <c r="J256" i="7" s="1"/>
  <c r="H260" i="7"/>
  <c r="H264" i="7"/>
  <c r="H268" i="7"/>
  <c r="H272" i="7"/>
  <c r="H276" i="7"/>
  <c r="H280" i="7"/>
  <c r="H284" i="7"/>
  <c r="H129" i="7"/>
  <c r="J129" i="7" s="1"/>
  <c r="H169" i="7"/>
  <c r="J169" i="7" s="1"/>
  <c r="H167" i="7"/>
  <c r="J167" i="7" s="1"/>
  <c r="H181" i="7"/>
  <c r="J181" i="7" s="1"/>
  <c r="J117" i="7"/>
  <c r="H132" i="7"/>
  <c r="J132" i="7" s="1"/>
  <c r="H137" i="7"/>
  <c r="J137" i="7" s="1"/>
  <c r="H140" i="7"/>
  <c r="J140" i="7" s="1"/>
  <c r="H145" i="7"/>
  <c r="J145" i="7" s="1"/>
  <c r="H148" i="7"/>
  <c r="J148" i="7" s="1"/>
  <c r="H153" i="7"/>
  <c r="J153" i="7" s="1"/>
  <c r="H156" i="7"/>
  <c r="J156" i="7" s="1"/>
  <c r="H161" i="7"/>
  <c r="J161" i="7" s="1"/>
  <c r="H164" i="7"/>
  <c r="J164" i="7" s="1"/>
  <c r="H185" i="7"/>
  <c r="J185" i="7" s="1"/>
  <c r="J189" i="7"/>
  <c r="J193" i="7"/>
  <c r="J197" i="7"/>
  <c r="J201" i="7"/>
  <c r="J205" i="7"/>
  <c r="J209" i="7"/>
  <c r="J213" i="7"/>
  <c r="J217" i="7"/>
  <c r="J221" i="7"/>
  <c r="J225" i="7"/>
  <c r="J229" i="7"/>
  <c r="J233" i="7"/>
  <c r="J237" i="7"/>
  <c r="J241" i="7"/>
  <c r="J245" i="7"/>
  <c r="J249" i="7"/>
  <c r="J253" i="7"/>
  <c r="J257" i="7"/>
  <c r="I260" i="7" l="1"/>
  <c r="I261" i="7" s="1"/>
  <c r="J259" i="7"/>
  <c r="I262" i="7" l="1"/>
  <c r="J261" i="7"/>
  <c r="J260" i="7"/>
  <c r="I263" i="7" l="1"/>
  <c r="J262" i="7"/>
  <c r="I264" i="7" l="1"/>
  <c r="J263" i="7"/>
  <c r="I265" i="7" l="1"/>
  <c r="J264" i="7"/>
  <c r="I266" i="7" l="1"/>
  <c r="J265" i="7"/>
  <c r="I267" i="7" l="1"/>
  <c r="J266" i="7"/>
  <c r="I268" i="7" l="1"/>
  <c r="J267" i="7"/>
  <c r="I269" i="7" l="1"/>
  <c r="J268" i="7"/>
  <c r="I270" i="7" l="1"/>
  <c r="J269" i="7"/>
  <c r="I271" i="7" l="1"/>
  <c r="J270" i="7"/>
  <c r="I272" i="7" l="1"/>
  <c r="J271" i="7"/>
  <c r="I273" i="7" l="1"/>
  <c r="J272" i="7"/>
  <c r="I274" i="7" l="1"/>
  <c r="J273" i="7"/>
  <c r="I275" i="7" l="1"/>
  <c r="J274" i="7"/>
  <c r="I276" i="7" l="1"/>
  <c r="J275" i="7"/>
  <c r="I277" i="7" l="1"/>
  <c r="J276" i="7"/>
  <c r="I278" i="7" l="1"/>
  <c r="J277" i="7"/>
  <c r="I279" i="7" l="1"/>
  <c r="J278" i="7"/>
  <c r="I280" i="7" l="1"/>
  <c r="J279" i="7"/>
  <c r="I281" i="7" l="1"/>
  <c r="J280" i="7"/>
  <c r="I282" i="7" l="1"/>
  <c r="J281" i="7"/>
  <c r="I283" i="7" l="1"/>
  <c r="J282" i="7"/>
  <c r="I284" i="7" l="1"/>
  <c r="J283" i="7"/>
  <c r="I285" i="7" l="1"/>
  <c r="J285" i="7" s="1"/>
  <c r="J284" i="7"/>
  <c r="K9" i="7" l="1"/>
  <c r="E696" i="6"/>
  <c r="E19" i="6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18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D111" i="6" s="1"/>
  <c r="C101" i="6"/>
  <c r="C100" i="6"/>
  <c r="C99" i="6"/>
  <c r="C98" i="6"/>
  <c r="C97" i="6"/>
  <c r="C96" i="6"/>
  <c r="C95" i="6"/>
  <c r="C94" i="6"/>
  <c r="D103" i="6" s="1"/>
  <c r="C93" i="6"/>
  <c r="C92" i="6"/>
  <c r="C91" i="6"/>
  <c r="C90" i="6"/>
  <c r="C89" i="6"/>
  <c r="C88" i="6"/>
  <c r="C87" i="6"/>
  <c r="C86" i="6"/>
  <c r="D95" i="6" s="1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D21" i="6" s="1"/>
  <c r="C14" i="6"/>
  <c r="C13" i="6"/>
  <c r="C12" i="6"/>
  <c r="C11" i="6"/>
  <c r="C10" i="6"/>
  <c r="H9" i="6"/>
  <c r="C9" i="6"/>
  <c r="C8" i="6"/>
  <c r="F696" i="6" l="1"/>
  <c r="E287" i="6"/>
  <c r="F286" i="6"/>
  <c r="F21" i="6"/>
  <c r="D18" i="6"/>
  <c r="F18" i="6" s="1"/>
  <c r="D25" i="6"/>
  <c r="F25" i="6" s="1"/>
  <c r="D32" i="6"/>
  <c r="F32" i="6" s="1"/>
  <c r="D38" i="6"/>
  <c r="F38" i="6" s="1"/>
  <c r="D46" i="6"/>
  <c r="F46" i="6" s="1"/>
  <c r="D54" i="6"/>
  <c r="F54" i="6" s="1"/>
  <c r="D62" i="6"/>
  <c r="F62" i="6" s="1"/>
  <c r="D70" i="6"/>
  <c r="F70" i="6" s="1"/>
  <c r="D78" i="6"/>
  <c r="F78" i="6" s="1"/>
  <c r="D86" i="6"/>
  <c r="F86" i="6" s="1"/>
  <c r="D94" i="6"/>
  <c r="F94" i="6" s="1"/>
  <c r="D102" i="6"/>
  <c r="F102" i="6" s="1"/>
  <c r="D110" i="6"/>
  <c r="F110" i="6" s="1"/>
  <c r="D116" i="6"/>
  <c r="F116" i="6" s="1"/>
  <c r="D26" i="6"/>
  <c r="F26" i="6" s="1"/>
  <c r="D33" i="6"/>
  <c r="F33" i="6" s="1"/>
  <c r="D42" i="6"/>
  <c r="F42" i="6" s="1"/>
  <c r="D49" i="6"/>
  <c r="F49" i="6" s="1"/>
  <c r="D57" i="6"/>
  <c r="F57" i="6" s="1"/>
  <c r="D65" i="6"/>
  <c r="F65" i="6" s="1"/>
  <c r="D73" i="6"/>
  <c r="F73" i="6" s="1"/>
  <c r="D81" i="6"/>
  <c r="F81" i="6" s="1"/>
  <c r="D89" i="6"/>
  <c r="F89" i="6" s="1"/>
  <c r="D97" i="6"/>
  <c r="F97" i="6" s="1"/>
  <c r="D105" i="6"/>
  <c r="F105" i="6" s="1"/>
  <c r="D113" i="6"/>
  <c r="F113" i="6" s="1"/>
  <c r="D19" i="6"/>
  <c r="F19" i="6" s="1"/>
  <c r="D35" i="6"/>
  <c r="F35" i="6" s="1"/>
  <c r="D28" i="6"/>
  <c r="F28" i="6" s="1"/>
  <c r="D22" i="6"/>
  <c r="F22" i="6" s="1"/>
  <c r="D37" i="6"/>
  <c r="F37" i="6" s="1"/>
  <c r="D45" i="6"/>
  <c r="F45" i="6" s="1"/>
  <c r="D53" i="6"/>
  <c r="F53" i="6" s="1"/>
  <c r="D61" i="6"/>
  <c r="F61" i="6" s="1"/>
  <c r="D69" i="6"/>
  <c r="F69" i="6" s="1"/>
  <c r="D77" i="6"/>
  <c r="F77" i="6" s="1"/>
  <c r="D85" i="6"/>
  <c r="F85" i="6" s="1"/>
  <c r="D93" i="6"/>
  <c r="F93" i="6" s="1"/>
  <c r="D101" i="6"/>
  <c r="F101" i="6" s="1"/>
  <c r="D109" i="6"/>
  <c r="F109" i="6" s="1"/>
  <c r="D117" i="6"/>
  <c r="F117" i="6" s="1"/>
  <c r="D23" i="6"/>
  <c r="F23" i="6" s="1"/>
  <c r="D30" i="6"/>
  <c r="F30" i="6" s="1"/>
  <c r="D118" i="6"/>
  <c r="F118" i="6" s="1"/>
  <c r="D36" i="6"/>
  <c r="F36" i="6" s="1"/>
  <c r="D52" i="6"/>
  <c r="F52" i="6" s="1"/>
  <c r="D135" i="6"/>
  <c r="F135" i="6" s="1"/>
  <c r="D183" i="6"/>
  <c r="F183" i="6" s="1"/>
  <c r="D223" i="6"/>
  <c r="F223" i="6" s="1"/>
  <c r="D247" i="6"/>
  <c r="F247" i="6" s="1"/>
  <c r="D31" i="6"/>
  <c r="F31" i="6" s="1"/>
  <c r="D39" i="6"/>
  <c r="F39" i="6" s="1"/>
  <c r="D47" i="6"/>
  <c r="F47" i="6" s="1"/>
  <c r="D55" i="6"/>
  <c r="F55" i="6" s="1"/>
  <c r="D63" i="6"/>
  <c r="F63" i="6" s="1"/>
  <c r="D71" i="6"/>
  <c r="F71" i="6" s="1"/>
  <c r="D79" i="6"/>
  <c r="F79" i="6" s="1"/>
  <c r="D87" i="6"/>
  <c r="F87" i="6" s="1"/>
  <c r="D123" i="6"/>
  <c r="F123" i="6" s="1"/>
  <c r="D120" i="6"/>
  <c r="F120" i="6" s="1"/>
  <c r="D136" i="6"/>
  <c r="F136" i="6" s="1"/>
  <c r="D144" i="6"/>
  <c r="F144" i="6" s="1"/>
  <c r="D152" i="6"/>
  <c r="F152" i="6" s="1"/>
  <c r="D160" i="6"/>
  <c r="F160" i="6" s="1"/>
  <c r="D168" i="6"/>
  <c r="F168" i="6" s="1"/>
  <c r="D176" i="6"/>
  <c r="F176" i="6" s="1"/>
  <c r="D184" i="6"/>
  <c r="F184" i="6" s="1"/>
  <c r="D192" i="6"/>
  <c r="F192" i="6" s="1"/>
  <c r="D200" i="6"/>
  <c r="F200" i="6" s="1"/>
  <c r="D208" i="6"/>
  <c r="F208" i="6" s="1"/>
  <c r="D216" i="6"/>
  <c r="F216" i="6" s="1"/>
  <c r="D224" i="6"/>
  <c r="F224" i="6" s="1"/>
  <c r="D232" i="6"/>
  <c r="F232" i="6" s="1"/>
  <c r="D240" i="6"/>
  <c r="F240" i="6" s="1"/>
  <c r="D248" i="6"/>
  <c r="F248" i="6" s="1"/>
  <c r="D256" i="6"/>
  <c r="F256" i="6" s="1"/>
  <c r="D264" i="6"/>
  <c r="F264" i="6" s="1"/>
  <c r="D272" i="6"/>
  <c r="F272" i="6" s="1"/>
  <c r="D280" i="6"/>
  <c r="F280" i="6" s="1"/>
  <c r="D60" i="6"/>
  <c r="D159" i="6"/>
  <c r="F159" i="6" s="1"/>
  <c r="D199" i="6"/>
  <c r="F199" i="6" s="1"/>
  <c r="D239" i="6"/>
  <c r="F239" i="6" s="1"/>
  <c r="D271" i="6"/>
  <c r="F271" i="6" s="1"/>
  <c r="D20" i="6"/>
  <c r="F20" i="6" s="1"/>
  <c r="D29" i="6"/>
  <c r="F29" i="6" s="1"/>
  <c r="D34" i="6"/>
  <c r="F34" i="6" s="1"/>
  <c r="D50" i="6"/>
  <c r="F50" i="6" s="1"/>
  <c r="D58" i="6"/>
  <c r="F58" i="6" s="1"/>
  <c r="D66" i="6"/>
  <c r="F66" i="6" s="1"/>
  <c r="D74" i="6"/>
  <c r="F74" i="6" s="1"/>
  <c r="D82" i="6"/>
  <c r="F82" i="6" s="1"/>
  <c r="D90" i="6"/>
  <c r="F90" i="6" s="1"/>
  <c r="F95" i="6"/>
  <c r="D98" i="6"/>
  <c r="F98" i="6" s="1"/>
  <c r="F103" i="6"/>
  <c r="D106" i="6"/>
  <c r="F106" i="6" s="1"/>
  <c r="F111" i="6"/>
  <c r="D114" i="6"/>
  <c r="F114" i="6" s="1"/>
  <c r="D126" i="6"/>
  <c r="F126" i="6" s="1"/>
  <c r="D130" i="6"/>
  <c r="F130" i="6" s="1"/>
  <c r="D137" i="6"/>
  <c r="F137" i="6" s="1"/>
  <c r="D145" i="6"/>
  <c r="F145" i="6" s="1"/>
  <c r="D153" i="6"/>
  <c r="F153" i="6" s="1"/>
  <c r="D161" i="6"/>
  <c r="F161" i="6" s="1"/>
  <c r="D169" i="6"/>
  <c r="F169" i="6" s="1"/>
  <c r="D177" i="6"/>
  <c r="F177" i="6" s="1"/>
  <c r="D185" i="6"/>
  <c r="F185" i="6" s="1"/>
  <c r="D193" i="6"/>
  <c r="F193" i="6" s="1"/>
  <c r="D201" i="6"/>
  <c r="F201" i="6" s="1"/>
  <c r="D209" i="6"/>
  <c r="F209" i="6" s="1"/>
  <c r="D217" i="6"/>
  <c r="F217" i="6" s="1"/>
  <c r="D225" i="6"/>
  <c r="F225" i="6" s="1"/>
  <c r="D233" i="6"/>
  <c r="F233" i="6" s="1"/>
  <c r="D241" i="6"/>
  <c r="F241" i="6" s="1"/>
  <c r="D249" i="6"/>
  <c r="F249" i="6" s="1"/>
  <c r="D257" i="6"/>
  <c r="F257" i="6" s="1"/>
  <c r="D265" i="6"/>
  <c r="F265" i="6" s="1"/>
  <c r="D273" i="6"/>
  <c r="F273" i="6" s="1"/>
  <c r="D281" i="6"/>
  <c r="F281" i="6" s="1"/>
  <c r="D100" i="6"/>
  <c r="F100" i="6" s="1"/>
  <c r="D108" i="6"/>
  <c r="F108" i="6" s="1"/>
  <c r="D151" i="6"/>
  <c r="F151" i="6" s="1"/>
  <c r="D191" i="6"/>
  <c r="F191" i="6" s="1"/>
  <c r="D231" i="6"/>
  <c r="F231" i="6" s="1"/>
  <c r="D279" i="6"/>
  <c r="F279" i="6" s="1"/>
  <c r="D27" i="6"/>
  <c r="F27" i="6" s="1"/>
  <c r="D121" i="6"/>
  <c r="F121" i="6" s="1"/>
  <c r="D138" i="6"/>
  <c r="F138" i="6" s="1"/>
  <c r="D146" i="6"/>
  <c r="F146" i="6" s="1"/>
  <c r="D154" i="6"/>
  <c r="F154" i="6" s="1"/>
  <c r="D162" i="6"/>
  <c r="F162" i="6" s="1"/>
  <c r="D170" i="6"/>
  <c r="F170" i="6" s="1"/>
  <c r="D178" i="6"/>
  <c r="F178" i="6" s="1"/>
  <c r="D186" i="6"/>
  <c r="F186" i="6" s="1"/>
  <c r="D194" i="6"/>
  <c r="F194" i="6" s="1"/>
  <c r="D202" i="6"/>
  <c r="F202" i="6" s="1"/>
  <c r="D210" i="6"/>
  <c r="F210" i="6" s="1"/>
  <c r="D218" i="6"/>
  <c r="F218" i="6" s="1"/>
  <c r="D226" i="6"/>
  <c r="F226" i="6" s="1"/>
  <c r="D234" i="6"/>
  <c r="F234" i="6" s="1"/>
  <c r="D242" i="6"/>
  <c r="F242" i="6" s="1"/>
  <c r="D250" i="6"/>
  <c r="F250" i="6" s="1"/>
  <c r="D258" i="6"/>
  <c r="F258" i="6" s="1"/>
  <c r="D266" i="6"/>
  <c r="F266" i="6" s="1"/>
  <c r="D274" i="6"/>
  <c r="F274" i="6" s="1"/>
  <c r="D24" i="6"/>
  <c r="F24" i="6" s="1"/>
  <c r="D68" i="6"/>
  <c r="F68" i="6" s="1"/>
  <c r="D76" i="6"/>
  <c r="F76" i="6" s="1"/>
  <c r="D84" i="6"/>
  <c r="F84" i="6" s="1"/>
  <c r="D129" i="6"/>
  <c r="F129" i="6" s="1"/>
  <c r="D167" i="6"/>
  <c r="F167" i="6" s="1"/>
  <c r="D207" i="6"/>
  <c r="F207" i="6" s="1"/>
  <c r="D255" i="6"/>
  <c r="F255" i="6" s="1"/>
  <c r="D17" i="6"/>
  <c r="F17" i="6" s="1"/>
  <c r="D40" i="6"/>
  <c r="F40" i="6" s="1"/>
  <c r="D48" i="6"/>
  <c r="F48" i="6" s="1"/>
  <c r="D56" i="6"/>
  <c r="F56" i="6" s="1"/>
  <c r="D64" i="6"/>
  <c r="F64" i="6" s="1"/>
  <c r="D72" i="6"/>
  <c r="F72" i="6" s="1"/>
  <c r="D80" i="6"/>
  <c r="F80" i="6" s="1"/>
  <c r="D88" i="6"/>
  <c r="F88" i="6" s="1"/>
  <c r="D96" i="6"/>
  <c r="F96" i="6" s="1"/>
  <c r="D104" i="6"/>
  <c r="F104" i="6" s="1"/>
  <c r="D112" i="6"/>
  <c r="F112" i="6" s="1"/>
  <c r="D124" i="6"/>
  <c r="F124" i="6" s="1"/>
  <c r="D131" i="6"/>
  <c r="F131" i="6" s="1"/>
  <c r="D139" i="6"/>
  <c r="F139" i="6" s="1"/>
  <c r="D147" i="6"/>
  <c r="F147" i="6" s="1"/>
  <c r="D155" i="6"/>
  <c r="F155" i="6" s="1"/>
  <c r="D163" i="6"/>
  <c r="F163" i="6" s="1"/>
  <c r="D171" i="6"/>
  <c r="F171" i="6" s="1"/>
  <c r="D179" i="6"/>
  <c r="F179" i="6" s="1"/>
  <c r="D187" i="6"/>
  <c r="F187" i="6" s="1"/>
  <c r="D195" i="6"/>
  <c r="F195" i="6" s="1"/>
  <c r="D203" i="6"/>
  <c r="F203" i="6" s="1"/>
  <c r="D211" i="6"/>
  <c r="F211" i="6" s="1"/>
  <c r="D219" i="6"/>
  <c r="F219" i="6" s="1"/>
  <c r="D227" i="6"/>
  <c r="F227" i="6" s="1"/>
  <c r="D235" i="6"/>
  <c r="F235" i="6" s="1"/>
  <c r="D243" i="6"/>
  <c r="F243" i="6" s="1"/>
  <c r="D251" i="6"/>
  <c r="F251" i="6" s="1"/>
  <c r="D259" i="6"/>
  <c r="F259" i="6" s="1"/>
  <c r="D267" i="6"/>
  <c r="F267" i="6" s="1"/>
  <c r="D275" i="6"/>
  <c r="F275" i="6" s="1"/>
  <c r="D283" i="6"/>
  <c r="F283" i="6" s="1"/>
  <c r="D44" i="6"/>
  <c r="F44" i="6" s="1"/>
  <c r="D92" i="6"/>
  <c r="F92" i="6" s="1"/>
  <c r="D143" i="6"/>
  <c r="F143" i="6" s="1"/>
  <c r="D175" i="6"/>
  <c r="F175" i="6" s="1"/>
  <c r="D215" i="6"/>
  <c r="F215" i="6" s="1"/>
  <c r="D263" i="6"/>
  <c r="F263" i="6" s="1"/>
  <c r="D43" i="6"/>
  <c r="F43" i="6" s="1"/>
  <c r="D51" i="6"/>
  <c r="F51" i="6" s="1"/>
  <c r="D59" i="6"/>
  <c r="F59" i="6" s="1"/>
  <c r="D67" i="6"/>
  <c r="F67" i="6" s="1"/>
  <c r="D75" i="6"/>
  <c r="F75" i="6" s="1"/>
  <c r="D83" i="6"/>
  <c r="F83" i="6" s="1"/>
  <c r="D91" i="6"/>
  <c r="F91" i="6" s="1"/>
  <c r="D99" i="6"/>
  <c r="F99" i="6" s="1"/>
  <c r="D107" i="6"/>
  <c r="F107" i="6" s="1"/>
  <c r="D119" i="6"/>
  <c r="F119" i="6" s="1"/>
  <c r="D115" i="6"/>
  <c r="F115" i="6" s="1"/>
  <c r="D132" i="6"/>
  <c r="F132" i="6" s="1"/>
  <c r="D140" i="6"/>
  <c r="F140" i="6" s="1"/>
  <c r="D148" i="6"/>
  <c r="F148" i="6" s="1"/>
  <c r="D156" i="6"/>
  <c r="F156" i="6" s="1"/>
  <c r="D164" i="6"/>
  <c r="F164" i="6" s="1"/>
  <c r="D172" i="6"/>
  <c r="F172" i="6" s="1"/>
  <c r="D180" i="6"/>
  <c r="F180" i="6" s="1"/>
  <c r="D188" i="6"/>
  <c r="F188" i="6" s="1"/>
  <c r="D196" i="6"/>
  <c r="F196" i="6" s="1"/>
  <c r="D204" i="6"/>
  <c r="F204" i="6" s="1"/>
  <c r="D212" i="6"/>
  <c r="F212" i="6" s="1"/>
  <c r="D220" i="6"/>
  <c r="F220" i="6" s="1"/>
  <c r="D228" i="6"/>
  <c r="F228" i="6" s="1"/>
  <c r="D236" i="6"/>
  <c r="F236" i="6" s="1"/>
  <c r="D244" i="6"/>
  <c r="F244" i="6" s="1"/>
  <c r="D252" i="6"/>
  <c r="F252" i="6" s="1"/>
  <c r="D260" i="6"/>
  <c r="F260" i="6" s="1"/>
  <c r="D268" i="6"/>
  <c r="F268" i="6" s="1"/>
  <c r="D276" i="6"/>
  <c r="F276" i="6" s="1"/>
  <c r="D122" i="6"/>
  <c r="F122" i="6" s="1"/>
  <c r="D133" i="6"/>
  <c r="F133" i="6" s="1"/>
  <c r="D141" i="6"/>
  <c r="F141" i="6" s="1"/>
  <c r="D149" i="6"/>
  <c r="F149" i="6" s="1"/>
  <c r="D157" i="6"/>
  <c r="F157" i="6" s="1"/>
  <c r="D165" i="6"/>
  <c r="F165" i="6" s="1"/>
  <c r="D173" i="6"/>
  <c r="F173" i="6" s="1"/>
  <c r="D181" i="6"/>
  <c r="F181" i="6" s="1"/>
  <c r="D189" i="6"/>
  <c r="F189" i="6" s="1"/>
  <c r="D197" i="6"/>
  <c r="F197" i="6" s="1"/>
  <c r="D205" i="6"/>
  <c r="F205" i="6" s="1"/>
  <c r="D213" i="6"/>
  <c r="F213" i="6" s="1"/>
  <c r="D221" i="6"/>
  <c r="F221" i="6" s="1"/>
  <c r="D229" i="6"/>
  <c r="F229" i="6" s="1"/>
  <c r="D237" i="6"/>
  <c r="F237" i="6" s="1"/>
  <c r="D245" i="6"/>
  <c r="F245" i="6" s="1"/>
  <c r="D253" i="6"/>
  <c r="F253" i="6" s="1"/>
  <c r="D261" i="6"/>
  <c r="F261" i="6" s="1"/>
  <c r="D269" i="6"/>
  <c r="F269" i="6" s="1"/>
  <c r="D277" i="6"/>
  <c r="F277" i="6" s="1"/>
  <c r="D41" i="6"/>
  <c r="F41" i="6" s="1"/>
  <c r="F60" i="6"/>
  <c r="D125" i="6"/>
  <c r="F125" i="6" s="1"/>
  <c r="D134" i="6"/>
  <c r="F134" i="6" s="1"/>
  <c r="D142" i="6"/>
  <c r="F142" i="6" s="1"/>
  <c r="D150" i="6"/>
  <c r="F150" i="6" s="1"/>
  <c r="D158" i="6"/>
  <c r="F158" i="6" s="1"/>
  <c r="D166" i="6"/>
  <c r="F166" i="6" s="1"/>
  <c r="D174" i="6"/>
  <c r="F174" i="6" s="1"/>
  <c r="D182" i="6"/>
  <c r="F182" i="6" s="1"/>
  <c r="D190" i="6"/>
  <c r="F190" i="6" s="1"/>
  <c r="D198" i="6"/>
  <c r="F198" i="6" s="1"/>
  <c r="D206" i="6"/>
  <c r="F206" i="6" s="1"/>
  <c r="D214" i="6"/>
  <c r="F214" i="6" s="1"/>
  <c r="D222" i="6"/>
  <c r="F222" i="6" s="1"/>
  <c r="D230" i="6"/>
  <c r="F230" i="6" s="1"/>
  <c r="D238" i="6"/>
  <c r="F238" i="6" s="1"/>
  <c r="D246" i="6"/>
  <c r="F246" i="6" s="1"/>
  <c r="D254" i="6"/>
  <c r="F254" i="6" s="1"/>
  <c r="D262" i="6"/>
  <c r="F262" i="6" s="1"/>
  <c r="D270" i="6"/>
  <c r="F270" i="6" s="1"/>
  <c r="D278" i="6"/>
  <c r="F278" i="6" s="1"/>
  <c r="D282" i="6"/>
  <c r="F282" i="6" s="1"/>
  <c r="D285" i="6"/>
  <c r="F285" i="6" s="1"/>
  <c r="D128" i="6"/>
  <c r="F128" i="6" s="1"/>
  <c r="D284" i="6"/>
  <c r="F284" i="6" s="1"/>
  <c r="D127" i="6"/>
  <c r="F127" i="6" s="1"/>
  <c r="I9" i="6"/>
  <c r="F287" i="6" l="1"/>
  <c r="E288" i="6"/>
  <c r="E289" i="6" l="1"/>
  <c r="F288" i="6"/>
  <c r="F289" i="6" l="1"/>
  <c r="E290" i="6"/>
  <c r="E291" i="6" l="1"/>
  <c r="F290" i="6"/>
  <c r="E292" i="6" l="1"/>
  <c r="F291" i="6"/>
  <c r="E293" i="6" l="1"/>
  <c r="F292" i="6"/>
  <c r="E294" i="6" l="1"/>
  <c r="F293" i="6"/>
  <c r="E295" i="6" l="1"/>
  <c r="F294" i="6"/>
  <c r="E296" i="6" l="1"/>
  <c r="F295" i="6"/>
  <c r="E297" i="6" l="1"/>
  <c r="F296" i="6"/>
  <c r="E298" i="6" l="1"/>
  <c r="F297" i="6"/>
  <c r="F298" i="6" l="1"/>
  <c r="E299" i="6"/>
  <c r="E300" i="6" l="1"/>
  <c r="F299" i="6"/>
  <c r="E301" i="6" l="1"/>
  <c r="F300" i="6"/>
  <c r="F301" i="6" l="1"/>
  <c r="E302" i="6"/>
  <c r="E303" i="6" l="1"/>
  <c r="F302" i="6"/>
  <c r="F303" i="6" l="1"/>
  <c r="E304" i="6"/>
  <c r="E305" i="6" l="1"/>
  <c r="F304" i="6"/>
  <c r="E306" i="6" l="1"/>
  <c r="F305" i="6"/>
  <c r="E307" i="6" l="1"/>
  <c r="F306" i="6"/>
  <c r="E308" i="6" l="1"/>
  <c r="F307" i="6"/>
  <c r="E309" i="6" l="1"/>
  <c r="F308" i="6"/>
  <c r="E310" i="6" l="1"/>
  <c r="F309" i="6"/>
  <c r="E311" i="6" l="1"/>
  <c r="F310" i="6"/>
  <c r="E312" i="6" l="1"/>
  <c r="F311" i="6"/>
  <c r="E313" i="6" l="1"/>
  <c r="F312" i="6"/>
  <c r="E314" i="6" l="1"/>
  <c r="F313" i="6"/>
  <c r="F314" i="6" l="1"/>
  <c r="E315" i="6"/>
  <c r="E316" i="6" l="1"/>
  <c r="F315" i="6"/>
  <c r="E317" i="6" l="1"/>
  <c r="F316" i="6"/>
  <c r="F317" i="6" l="1"/>
  <c r="E318" i="6"/>
  <c r="E319" i="6" l="1"/>
  <c r="F318" i="6"/>
  <c r="F319" i="6" l="1"/>
  <c r="E320" i="6"/>
  <c r="E321" i="6" l="1"/>
  <c r="F320" i="6"/>
  <c r="E322" i="6" l="1"/>
  <c r="F321" i="6"/>
  <c r="E323" i="6" l="1"/>
  <c r="F322" i="6"/>
  <c r="E324" i="6" l="1"/>
  <c r="F323" i="6"/>
  <c r="E325" i="6" l="1"/>
  <c r="F324" i="6"/>
  <c r="E326" i="6" l="1"/>
  <c r="F325" i="6"/>
  <c r="E327" i="6" l="1"/>
  <c r="F326" i="6"/>
  <c r="E328" i="6" l="1"/>
  <c r="F327" i="6"/>
  <c r="E329" i="6" l="1"/>
  <c r="F328" i="6"/>
  <c r="E330" i="6" l="1"/>
  <c r="F329" i="6"/>
  <c r="F330" i="6" l="1"/>
  <c r="E331" i="6"/>
  <c r="E332" i="6" l="1"/>
  <c r="F331" i="6"/>
  <c r="E333" i="6" l="1"/>
  <c r="F332" i="6"/>
  <c r="F333" i="6" l="1"/>
  <c r="E334" i="6"/>
  <c r="E335" i="6" l="1"/>
  <c r="F334" i="6"/>
  <c r="F335" i="6" l="1"/>
  <c r="E336" i="6"/>
  <c r="E337" i="6" l="1"/>
  <c r="F336" i="6"/>
  <c r="E338" i="6" l="1"/>
  <c r="F337" i="6"/>
  <c r="E339" i="6" l="1"/>
  <c r="F338" i="6"/>
  <c r="E340" i="6" l="1"/>
  <c r="F339" i="6"/>
  <c r="E341" i="6" l="1"/>
  <c r="F340" i="6"/>
  <c r="E342" i="6" l="1"/>
  <c r="F341" i="6"/>
  <c r="E343" i="6" l="1"/>
  <c r="F342" i="6"/>
  <c r="E344" i="6" l="1"/>
  <c r="F343" i="6"/>
  <c r="E345" i="6" l="1"/>
  <c r="F344" i="6"/>
  <c r="E346" i="6" l="1"/>
  <c r="F345" i="6"/>
  <c r="F346" i="6" l="1"/>
  <c r="E347" i="6"/>
  <c r="E348" i="6" l="1"/>
  <c r="F347" i="6"/>
  <c r="E349" i="6" l="1"/>
  <c r="F348" i="6"/>
  <c r="F349" i="6" l="1"/>
  <c r="E350" i="6"/>
  <c r="E351" i="6" l="1"/>
  <c r="F350" i="6"/>
  <c r="F351" i="6" l="1"/>
  <c r="E352" i="6"/>
  <c r="E353" i="6" l="1"/>
  <c r="F352" i="6"/>
  <c r="F353" i="6" l="1"/>
  <c r="E354" i="6"/>
  <c r="E355" i="6" l="1"/>
  <c r="F354" i="6"/>
  <c r="E356" i="6" l="1"/>
  <c r="F355" i="6"/>
  <c r="E357" i="6" l="1"/>
  <c r="F356" i="6"/>
  <c r="E358" i="6" l="1"/>
  <c r="F357" i="6"/>
  <c r="E359" i="6" l="1"/>
  <c r="F358" i="6"/>
  <c r="E360" i="6" l="1"/>
  <c r="F359" i="6"/>
  <c r="E361" i="6" l="1"/>
  <c r="F360" i="6"/>
  <c r="E362" i="6" l="1"/>
  <c r="F361" i="6"/>
  <c r="F362" i="6" l="1"/>
  <c r="E363" i="6"/>
  <c r="E364" i="6" l="1"/>
  <c r="F363" i="6"/>
  <c r="E365" i="6" l="1"/>
  <c r="F364" i="6"/>
  <c r="F365" i="6" l="1"/>
  <c r="E366" i="6"/>
  <c r="E367" i="6" l="1"/>
  <c r="F366" i="6"/>
  <c r="F367" i="6" l="1"/>
  <c r="E368" i="6"/>
  <c r="E369" i="6" l="1"/>
  <c r="F368" i="6"/>
  <c r="F369" i="6" l="1"/>
  <c r="E370" i="6"/>
  <c r="E371" i="6" l="1"/>
  <c r="F370" i="6"/>
  <c r="E372" i="6" l="1"/>
  <c r="F371" i="6"/>
  <c r="E373" i="6" l="1"/>
  <c r="F372" i="6"/>
  <c r="E374" i="6" l="1"/>
  <c r="F373" i="6"/>
  <c r="E375" i="6" l="1"/>
  <c r="F374" i="6"/>
  <c r="E376" i="6" l="1"/>
  <c r="F375" i="6"/>
  <c r="E377" i="6" l="1"/>
  <c r="F376" i="6"/>
  <c r="E378" i="6" l="1"/>
  <c r="F377" i="6"/>
  <c r="F378" i="6" l="1"/>
  <c r="E379" i="6"/>
  <c r="E380" i="6" l="1"/>
  <c r="F379" i="6"/>
  <c r="E381" i="6" l="1"/>
  <c r="F380" i="6"/>
  <c r="F381" i="6" l="1"/>
  <c r="E382" i="6"/>
  <c r="E383" i="6" l="1"/>
  <c r="F382" i="6"/>
  <c r="F383" i="6" l="1"/>
  <c r="E384" i="6"/>
  <c r="E385" i="6" l="1"/>
  <c r="F384" i="6"/>
  <c r="E386" i="6" l="1"/>
  <c r="F385" i="6"/>
  <c r="E387" i="6" l="1"/>
  <c r="F386" i="6"/>
  <c r="E388" i="6" l="1"/>
  <c r="F387" i="6"/>
  <c r="E389" i="6" l="1"/>
  <c r="F388" i="6"/>
  <c r="E390" i="6" l="1"/>
  <c r="F389" i="6"/>
  <c r="E391" i="6" l="1"/>
  <c r="F390" i="6"/>
  <c r="E392" i="6" l="1"/>
  <c r="F391" i="6"/>
  <c r="E393" i="6" l="1"/>
  <c r="F392" i="6"/>
  <c r="E394" i="6" l="1"/>
  <c r="F393" i="6"/>
  <c r="F394" i="6" l="1"/>
  <c r="E395" i="6"/>
  <c r="E396" i="6" l="1"/>
  <c r="F395" i="6"/>
  <c r="E397" i="6" l="1"/>
  <c r="F396" i="6"/>
  <c r="F397" i="6" l="1"/>
  <c r="E398" i="6"/>
  <c r="E399" i="6" l="1"/>
  <c r="F398" i="6"/>
  <c r="F399" i="6" l="1"/>
  <c r="E400" i="6"/>
  <c r="E401" i="6" l="1"/>
  <c r="F400" i="6"/>
  <c r="E402" i="6" l="1"/>
  <c r="F401" i="6"/>
  <c r="E403" i="6" l="1"/>
  <c r="F402" i="6"/>
  <c r="E404" i="6" l="1"/>
  <c r="F403" i="6"/>
  <c r="E405" i="6" l="1"/>
  <c r="F404" i="6"/>
  <c r="E406" i="6" l="1"/>
  <c r="F405" i="6"/>
  <c r="E407" i="6" l="1"/>
  <c r="F406" i="6"/>
  <c r="E408" i="6" l="1"/>
  <c r="F407" i="6"/>
  <c r="E409" i="6" l="1"/>
  <c r="F408" i="6"/>
  <c r="E410" i="6" l="1"/>
  <c r="F409" i="6"/>
  <c r="F410" i="6" l="1"/>
  <c r="E411" i="6"/>
  <c r="E412" i="6" l="1"/>
  <c r="F411" i="6"/>
  <c r="E413" i="6" l="1"/>
  <c r="F412" i="6"/>
  <c r="F413" i="6" l="1"/>
  <c r="E414" i="6"/>
  <c r="E415" i="6" l="1"/>
  <c r="F414" i="6"/>
  <c r="F415" i="6" l="1"/>
  <c r="E416" i="6"/>
  <c r="E417" i="6" l="1"/>
  <c r="F416" i="6"/>
  <c r="F417" i="6" l="1"/>
  <c r="E418" i="6"/>
  <c r="E419" i="6" l="1"/>
  <c r="F418" i="6"/>
  <c r="E420" i="6" l="1"/>
  <c r="F419" i="6"/>
  <c r="E421" i="6" l="1"/>
  <c r="F420" i="6"/>
  <c r="E422" i="6" l="1"/>
  <c r="F421" i="6"/>
  <c r="E423" i="6" l="1"/>
  <c r="F422" i="6"/>
  <c r="E424" i="6" l="1"/>
  <c r="F423" i="6"/>
  <c r="E425" i="6" l="1"/>
  <c r="F424" i="6"/>
  <c r="E426" i="6" l="1"/>
  <c r="F425" i="6"/>
  <c r="F426" i="6" l="1"/>
  <c r="E427" i="6"/>
  <c r="E428" i="6" l="1"/>
  <c r="F427" i="6"/>
  <c r="E429" i="6" l="1"/>
  <c r="F428" i="6"/>
  <c r="F429" i="6" l="1"/>
  <c r="E430" i="6"/>
  <c r="E431" i="6" l="1"/>
  <c r="F430" i="6"/>
  <c r="F431" i="6" l="1"/>
  <c r="E432" i="6"/>
  <c r="E433" i="6" l="1"/>
  <c r="F432" i="6"/>
  <c r="E434" i="6" l="1"/>
  <c r="F433" i="6"/>
  <c r="E435" i="6" l="1"/>
  <c r="F434" i="6"/>
  <c r="E436" i="6" l="1"/>
  <c r="F435" i="6"/>
  <c r="E437" i="6" l="1"/>
  <c r="F436" i="6"/>
  <c r="E438" i="6" l="1"/>
  <c r="F437" i="6"/>
  <c r="E439" i="6" l="1"/>
  <c r="F438" i="6"/>
  <c r="E440" i="6" l="1"/>
  <c r="F439" i="6"/>
  <c r="E441" i="6" l="1"/>
  <c r="F440" i="6"/>
  <c r="E442" i="6" l="1"/>
  <c r="F441" i="6"/>
  <c r="F442" i="6" l="1"/>
  <c r="E443" i="6"/>
  <c r="E444" i="6" l="1"/>
  <c r="F443" i="6"/>
  <c r="E445" i="6" l="1"/>
  <c r="F444" i="6"/>
  <c r="F445" i="6" l="1"/>
  <c r="E446" i="6"/>
  <c r="E447" i="6" l="1"/>
  <c r="F446" i="6"/>
  <c r="F447" i="6" l="1"/>
  <c r="E448" i="6"/>
  <c r="E449" i="6" l="1"/>
  <c r="F448" i="6"/>
  <c r="E450" i="6" l="1"/>
  <c r="F449" i="6"/>
  <c r="E451" i="6" l="1"/>
  <c r="F450" i="6"/>
  <c r="E452" i="6" l="1"/>
  <c r="F451" i="6"/>
  <c r="E453" i="6" l="1"/>
  <c r="F452" i="6"/>
  <c r="E454" i="6" l="1"/>
  <c r="F453" i="6"/>
  <c r="E455" i="6" l="1"/>
  <c r="F454" i="6"/>
  <c r="E456" i="6" l="1"/>
  <c r="F455" i="6"/>
  <c r="E457" i="6" l="1"/>
  <c r="F456" i="6"/>
  <c r="E458" i="6" l="1"/>
  <c r="F457" i="6"/>
  <c r="F458" i="6" l="1"/>
  <c r="E459" i="6"/>
  <c r="E460" i="6" l="1"/>
  <c r="F459" i="6"/>
  <c r="E461" i="6" l="1"/>
  <c r="F460" i="6"/>
  <c r="F461" i="6" l="1"/>
  <c r="E462" i="6"/>
  <c r="E463" i="6" l="1"/>
  <c r="F462" i="6"/>
  <c r="F463" i="6" l="1"/>
  <c r="E464" i="6"/>
  <c r="E465" i="6" l="1"/>
  <c r="F464" i="6"/>
  <c r="E466" i="6" l="1"/>
  <c r="F465" i="6"/>
  <c r="E467" i="6" l="1"/>
  <c r="F466" i="6"/>
  <c r="E468" i="6" l="1"/>
  <c r="F467" i="6"/>
  <c r="E469" i="6" l="1"/>
  <c r="F468" i="6"/>
  <c r="E470" i="6" l="1"/>
  <c r="F469" i="6"/>
  <c r="E471" i="6" l="1"/>
  <c r="F470" i="6"/>
  <c r="E472" i="6" l="1"/>
  <c r="F471" i="6"/>
  <c r="E473" i="6" l="1"/>
  <c r="F472" i="6"/>
  <c r="E474" i="6" l="1"/>
  <c r="F473" i="6"/>
  <c r="F474" i="6" l="1"/>
  <c r="E475" i="6"/>
  <c r="E476" i="6" l="1"/>
  <c r="F475" i="6"/>
  <c r="E477" i="6" l="1"/>
  <c r="F476" i="6"/>
  <c r="F477" i="6" l="1"/>
  <c r="E478" i="6"/>
  <c r="E479" i="6" l="1"/>
  <c r="F478" i="6"/>
  <c r="F479" i="6" l="1"/>
  <c r="E480" i="6"/>
  <c r="E481" i="6" l="1"/>
  <c r="F480" i="6"/>
  <c r="F481" i="6" l="1"/>
  <c r="E482" i="6"/>
  <c r="E483" i="6" l="1"/>
  <c r="F482" i="6"/>
  <c r="E484" i="6" l="1"/>
  <c r="F483" i="6"/>
  <c r="E485" i="6" l="1"/>
  <c r="F484" i="6"/>
  <c r="E486" i="6" l="1"/>
  <c r="F485" i="6"/>
  <c r="E487" i="6" l="1"/>
  <c r="F486" i="6"/>
  <c r="E488" i="6" l="1"/>
  <c r="F487" i="6"/>
  <c r="E489" i="6" l="1"/>
  <c r="F488" i="6"/>
  <c r="E490" i="6" l="1"/>
  <c r="F489" i="6"/>
  <c r="F490" i="6" l="1"/>
  <c r="E491" i="6"/>
  <c r="E492" i="6" l="1"/>
  <c r="F491" i="6"/>
  <c r="E493" i="6" l="1"/>
  <c r="F492" i="6"/>
  <c r="F493" i="6" l="1"/>
  <c r="E494" i="6"/>
  <c r="E495" i="6" l="1"/>
  <c r="F494" i="6"/>
  <c r="F495" i="6" l="1"/>
  <c r="E496" i="6"/>
  <c r="E497" i="6" l="1"/>
  <c r="F496" i="6"/>
  <c r="F497" i="6" l="1"/>
  <c r="E498" i="6"/>
  <c r="E499" i="6" l="1"/>
  <c r="F498" i="6"/>
  <c r="E500" i="6" l="1"/>
  <c r="F499" i="6"/>
  <c r="E501" i="6" l="1"/>
  <c r="F500" i="6"/>
  <c r="E502" i="6" l="1"/>
  <c r="F501" i="6"/>
  <c r="E503" i="6" l="1"/>
  <c r="F502" i="6"/>
  <c r="E504" i="6" l="1"/>
  <c r="F503" i="6"/>
  <c r="E505" i="6" l="1"/>
  <c r="F504" i="6"/>
  <c r="E506" i="6" l="1"/>
  <c r="F505" i="6"/>
  <c r="F506" i="6" l="1"/>
  <c r="E507" i="6"/>
  <c r="E508" i="6" l="1"/>
  <c r="F507" i="6"/>
  <c r="E509" i="6" l="1"/>
  <c r="F508" i="6"/>
  <c r="F509" i="6" l="1"/>
  <c r="E510" i="6"/>
  <c r="F510" i="6" l="1"/>
  <c r="E511" i="6"/>
  <c r="F511" i="6" l="1"/>
  <c r="E512" i="6"/>
  <c r="E513" i="6" l="1"/>
  <c r="F512" i="6"/>
  <c r="E514" i="6" l="1"/>
  <c r="F513" i="6"/>
  <c r="F514" i="6" l="1"/>
  <c r="E515" i="6"/>
  <c r="E516" i="6" l="1"/>
  <c r="F515" i="6"/>
  <c r="E517" i="6" l="1"/>
  <c r="F516" i="6"/>
  <c r="E518" i="6" l="1"/>
  <c r="F517" i="6"/>
  <c r="E519" i="6" l="1"/>
  <c r="F518" i="6"/>
  <c r="E520" i="6" l="1"/>
  <c r="F519" i="6"/>
  <c r="E521" i="6" l="1"/>
  <c r="F520" i="6"/>
  <c r="E522" i="6" l="1"/>
  <c r="F521" i="6"/>
  <c r="F522" i="6" l="1"/>
  <c r="E523" i="6"/>
  <c r="E524" i="6" l="1"/>
  <c r="F523" i="6"/>
  <c r="E525" i="6" l="1"/>
  <c r="F524" i="6"/>
  <c r="F525" i="6" l="1"/>
  <c r="E526" i="6"/>
  <c r="E527" i="6" l="1"/>
  <c r="F526" i="6"/>
  <c r="E528" i="6" l="1"/>
  <c r="F527" i="6"/>
  <c r="E529" i="6" l="1"/>
  <c r="F528" i="6"/>
  <c r="E530" i="6" l="1"/>
  <c r="F529" i="6"/>
  <c r="F530" i="6" l="1"/>
  <c r="E531" i="6"/>
  <c r="E532" i="6" l="1"/>
  <c r="F531" i="6"/>
  <c r="E533" i="6" l="1"/>
  <c r="F532" i="6"/>
  <c r="F533" i="6" l="1"/>
  <c r="E534" i="6"/>
  <c r="F534" i="6" l="1"/>
  <c r="E535" i="6"/>
  <c r="F535" i="6" l="1"/>
  <c r="E536" i="6"/>
  <c r="E537" i="6" l="1"/>
  <c r="F536" i="6"/>
  <c r="E538" i="6" l="1"/>
  <c r="F537" i="6"/>
  <c r="E539" i="6" l="1"/>
  <c r="F538" i="6"/>
  <c r="E540" i="6" l="1"/>
  <c r="F539" i="6"/>
  <c r="E541" i="6" l="1"/>
  <c r="F540" i="6"/>
  <c r="E542" i="6" l="1"/>
  <c r="F541" i="6"/>
  <c r="E543" i="6" l="1"/>
  <c r="F542" i="6"/>
  <c r="E544" i="6" l="1"/>
  <c r="F543" i="6"/>
  <c r="E545" i="6" l="1"/>
  <c r="F544" i="6"/>
  <c r="E546" i="6" l="1"/>
  <c r="F545" i="6"/>
  <c r="F546" i="6" l="1"/>
  <c r="E547" i="6"/>
  <c r="E548" i="6" l="1"/>
  <c r="F547" i="6"/>
  <c r="E549" i="6" l="1"/>
  <c r="F548" i="6"/>
  <c r="F549" i="6" l="1"/>
  <c r="E550" i="6"/>
  <c r="F550" i="6" l="1"/>
  <c r="E551" i="6"/>
  <c r="E552" i="6" l="1"/>
  <c r="F551" i="6"/>
  <c r="E553" i="6" l="1"/>
  <c r="F552" i="6"/>
  <c r="E554" i="6" l="1"/>
  <c r="F553" i="6"/>
  <c r="F554" i="6" l="1"/>
  <c r="E555" i="6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15" i="3"/>
  <c r="E15" i="3" s="1"/>
  <c r="D16" i="3"/>
  <c r="E16" i="3" s="1"/>
  <c r="D17" i="3"/>
  <c r="E17" i="3" s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D65" i="3" s="1"/>
  <c r="E65" i="3" s="1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D129" i="3" s="1"/>
  <c r="E129" i="3" s="1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D145" i="3" s="1"/>
  <c r="E145" i="3" s="1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D193" i="3" s="1"/>
  <c r="E193" i="3" s="1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D267" i="3" s="1"/>
  <c r="E267" i="3" s="1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D281" i="3" s="1"/>
  <c r="E281" i="3" s="1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" i="3"/>
  <c r="C7" i="3"/>
  <c r="C8" i="3"/>
  <c r="C9" i="3"/>
  <c r="C10" i="3"/>
  <c r="C11" i="3"/>
  <c r="C12" i="3"/>
  <c r="C13" i="3"/>
  <c r="C14" i="3"/>
  <c r="D25" i="3"/>
  <c r="E25" i="3" s="1"/>
  <c r="D97" i="3"/>
  <c r="E97" i="3" s="1"/>
  <c r="D161" i="3"/>
  <c r="E161" i="3" s="1"/>
  <c r="D225" i="3"/>
  <c r="E225" i="3" s="1"/>
  <c r="E556" i="6" l="1"/>
  <c r="F555" i="6"/>
  <c r="D33" i="3"/>
  <c r="E33" i="3" s="1"/>
  <c r="D275" i="3"/>
  <c r="E275" i="3" s="1"/>
  <c r="D257" i="3"/>
  <c r="E257" i="3" s="1"/>
  <c r="D249" i="3"/>
  <c r="E249" i="3" s="1"/>
  <c r="D163" i="3"/>
  <c r="E163" i="3" s="1"/>
  <c r="D153" i="3"/>
  <c r="E153" i="3" s="1"/>
  <c r="D121" i="3"/>
  <c r="E121" i="3" s="1"/>
  <c r="D89" i="3"/>
  <c r="E89" i="3" s="1"/>
  <c r="D67" i="3"/>
  <c r="E67" i="3" s="1"/>
  <c r="D57" i="3"/>
  <c r="E57" i="3" s="1"/>
  <c r="D49" i="3"/>
  <c r="E49" i="3" s="1"/>
  <c r="D41" i="3"/>
  <c r="E41" i="3" s="1"/>
  <c r="D35" i="3"/>
  <c r="E35" i="3" s="1"/>
  <c r="D239" i="3"/>
  <c r="E239" i="3" s="1"/>
  <c r="D240" i="3"/>
  <c r="E240" i="3" s="1"/>
  <c r="D191" i="3"/>
  <c r="E191" i="3" s="1"/>
  <c r="D192" i="3"/>
  <c r="E192" i="3" s="1"/>
  <c r="D143" i="3"/>
  <c r="E143" i="3" s="1"/>
  <c r="D144" i="3"/>
  <c r="E144" i="3" s="1"/>
  <c r="D79" i="3"/>
  <c r="E79" i="3" s="1"/>
  <c r="D80" i="3"/>
  <c r="E80" i="3" s="1"/>
  <c r="D185" i="3"/>
  <c r="E185" i="3" s="1"/>
  <c r="D277" i="3"/>
  <c r="E277" i="3" s="1"/>
  <c r="D278" i="3"/>
  <c r="E278" i="3" s="1"/>
  <c r="D242" i="3"/>
  <c r="E242" i="3" s="1"/>
  <c r="D244" i="3"/>
  <c r="E244" i="3" s="1"/>
  <c r="D245" i="3"/>
  <c r="E245" i="3" s="1"/>
  <c r="D246" i="3"/>
  <c r="E246" i="3" s="1"/>
  <c r="D210" i="3"/>
  <c r="E210" i="3" s="1"/>
  <c r="D212" i="3"/>
  <c r="E212" i="3" s="1"/>
  <c r="D213" i="3"/>
  <c r="E213" i="3" s="1"/>
  <c r="D214" i="3"/>
  <c r="E214" i="3" s="1"/>
  <c r="D178" i="3"/>
  <c r="E178" i="3" s="1"/>
  <c r="D180" i="3"/>
  <c r="E180" i="3" s="1"/>
  <c r="D181" i="3"/>
  <c r="E181" i="3" s="1"/>
  <c r="D182" i="3"/>
  <c r="E182" i="3" s="1"/>
  <c r="D154" i="3"/>
  <c r="E154" i="3" s="1"/>
  <c r="D156" i="3"/>
  <c r="E156" i="3" s="1"/>
  <c r="D157" i="3"/>
  <c r="E157" i="3" s="1"/>
  <c r="D158" i="3"/>
  <c r="E158" i="3" s="1"/>
  <c r="D130" i="3"/>
  <c r="E130" i="3" s="1"/>
  <c r="D132" i="3"/>
  <c r="E132" i="3" s="1"/>
  <c r="D133" i="3"/>
  <c r="E133" i="3" s="1"/>
  <c r="D134" i="3"/>
  <c r="E134" i="3" s="1"/>
  <c r="D114" i="3"/>
  <c r="E114" i="3" s="1"/>
  <c r="D116" i="3"/>
  <c r="E116" i="3" s="1"/>
  <c r="D117" i="3"/>
  <c r="E117" i="3" s="1"/>
  <c r="D118" i="3"/>
  <c r="E118" i="3" s="1"/>
  <c r="D82" i="3"/>
  <c r="E82" i="3" s="1"/>
  <c r="D84" i="3"/>
  <c r="E84" i="3" s="1"/>
  <c r="D85" i="3"/>
  <c r="E85" i="3" s="1"/>
  <c r="D86" i="3"/>
  <c r="E86" i="3" s="1"/>
  <c r="D66" i="3"/>
  <c r="E66" i="3" s="1"/>
  <c r="D68" i="3"/>
  <c r="E68" i="3" s="1"/>
  <c r="D69" i="3"/>
  <c r="E69" i="3" s="1"/>
  <c r="D70" i="3"/>
  <c r="E70" i="3" s="1"/>
  <c r="D50" i="3"/>
  <c r="E50" i="3" s="1"/>
  <c r="D42" i="3"/>
  <c r="E42" i="3" s="1"/>
  <c r="D34" i="3"/>
  <c r="E34" i="3" s="1"/>
  <c r="D18" i="3"/>
  <c r="E18" i="3" s="1"/>
  <c r="D243" i="3"/>
  <c r="E243" i="3" s="1"/>
  <c r="D211" i="3"/>
  <c r="E211" i="3" s="1"/>
  <c r="D179" i="3"/>
  <c r="E179" i="3" s="1"/>
  <c r="D147" i="3"/>
  <c r="E147" i="3" s="1"/>
  <c r="D115" i="3"/>
  <c r="E115" i="3" s="1"/>
  <c r="D83" i="3"/>
  <c r="E83" i="3" s="1"/>
  <c r="D51" i="3"/>
  <c r="E51" i="3" s="1"/>
  <c r="D19" i="3"/>
  <c r="E19" i="3" s="1"/>
  <c r="D279" i="3"/>
  <c r="E279" i="3" s="1"/>
  <c r="D280" i="3"/>
  <c r="E280" i="3" s="1"/>
  <c r="D231" i="3"/>
  <c r="E231" i="3" s="1"/>
  <c r="D232" i="3"/>
  <c r="E232" i="3" s="1"/>
  <c r="D183" i="3"/>
  <c r="E183" i="3" s="1"/>
  <c r="D184" i="3"/>
  <c r="E184" i="3" s="1"/>
  <c r="D135" i="3"/>
  <c r="E135" i="3" s="1"/>
  <c r="D136" i="3"/>
  <c r="E136" i="3" s="1"/>
  <c r="D87" i="3"/>
  <c r="E87" i="3" s="1"/>
  <c r="D88" i="3"/>
  <c r="E88" i="3" s="1"/>
  <c r="D269" i="3"/>
  <c r="E269" i="3" s="1"/>
  <c r="D270" i="3"/>
  <c r="E270" i="3" s="1"/>
  <c r="D218" i="3"/>
  <c r="E218" i="3" s="1"/>
  <c r="D220" i="3"/>
  <c r="E220" i="3" s="1"/>
  <c r="D221" i="3"/>
  <c r="E221" i="3" s="1"/>
  <c r="D222" i="3"/>
  <c r="E222" i="3" s="1"/>
  <c r="D194" i="3"/>
  <c r="E194" i="3" s="1"/>
  <c r="D196" i="3"/>
  <c r="E196" i="3" s="1"/>
  <c r="D197" i="3"/>
  <c r="E197" i="3" s="1"/>
  <c r="D198" i="3"/>
  <c r="E198" i="3" s="1"/>
  <c r="D170" i="3"/>
  <c r="E170" i="3" s="1"/>
  <c r="D172" i="3"/>
  <c r="E172" i="3" s="1"/>
  <c r="D173" i="3"/>
  <c r="E173" i="3" s="1"/>
  <c r="D174" i="3"/>
  <c r="E174" i="3" s="1"/>
  <c r="D138" i="3"/>
  <c r="E138" i="3" s="1"/>
  <c r="D140" i="3"/>
  <c r="E140" i="3" s="1"/>
  <c r="D141" i="3"/>
  <c r="E141" i="3" s="1"/>
  <c r="D142" i="3"/>
  <c r="E142" i="3" s="1"/>
  <c r="D122" i="3"/>
  <c r="E122" i="3" s="1"/>
  <c r="D124" i="3"/>
  <c r="E124" i="3" s="1"/>
  <c r="D125" i="3"/>
  <c r="E125" i="3" s="1"/>
  <c r="D126" i="3"/>
  <c r="E126" i="3" s="1"/>
  <c r="D90" i="3"/>
  <c r="E90" i="3" s="1"/>
  <c r="D74" i="3"/>
  <c r="E74" i="3" s="1"/>
  <c r="D58" i="3"/>
  <c r="E58" i="3" s="1"/>
  <c r="D60" i="3"/>
  <c r="E60" i="3" s="1"/>
  <c r="D61" i="3"/>
  <c r="E61" i="3" s="1"/>
  <c r="D62" i="3"/>
  <c r="E62" i="3" s="1"/>
  <c r="D26" i="3"/>
  <c r="E26" i="3" s="1"/>
  <c r="D266" i="3"/>
  <c r="E266" i="3" s="1"/>
  <c r="D241" i="3"/>
  <c r="E241" i="3" s="1"/>
  <c r="D209" i="3"/>
  <c r="E209" i="3" s="1"/>
  <c r="D177" i="3"/>
  <c r="E177" i="3" s="1"/>
  <c r="D113" i="3"/>
  <c r="E113" i="3" s="1"/>
  <c r="D81" i="3"/>
  <c r="E81" i="3" s="1"/>
  <c r="D276" i="3"/>
  <c r="E276" i="3" s="1"/>
  <c r="D268" i="3"/>
  <c r="E268" i="3" s="1"/>
  <c r="D260" i="3"/>
  <c r="E260" i="3" s="1"/>
  <c r="D252" i="3"/>
  <c r="E252" i="3" s="1"/>
  <c r="D271" i="3"/>
  <c r="E271" i="3" s="1"/>
  <c r="D272" i="3"/>
  <c r="E272" i="3" s="1"/>
  <c r="D223" i="3"/>
  <c r="E223" i="3" s="1"/>
  <c r="D224" i="3"/>
  <c r="E224" i="3" s="1"/>
  <c r="D175" i="3"/>
  <c r="E175" i="3" s="1"/>
  <c r="D176" i="3"/>
  <c r="E176" i="3" s="1"/>
  <c r="D151" i="3"/>
  <c r="E151" i="3" s="1"/>
  <c r="D152" i="3"/>
  <c r="E152" i="3" s="1"/>
  <c r="D95" i="3"/>
  <c r="E95" i="3" s="1"/>
  <c r="D96" i="3"/>
  <c r="E96" i="3" s="1"/>
  <c r="D273" i="3"/>
  <c r="E273" i="3" s="1"/>
  <c r="D261" i="3"/>
  <c r="E261" i="3" s="1"/>
  <c r="D262" i="3"/>
  <c r="E262" i="3" s="1"/>
  <c r="D234" i="3"/>
  <c r="E234" i="3" s="1"/>
  <c r="D236" i="3"/>
  <c r="E236" i="3" s="1"/>
  <c r="D237" i="3"/>
  <c r="E237" i="3" s="1"/>
  <c r="D238" i="3"/>
  <c r="E238" i="3" s="1"/>
  <c r="D202" i="3"/>
  <c r="E202" i="3" s="1"/>
  <c r="D204" i="3"/>
  <c r="E204" i="3" s="1"/>
  <c r="D205" i="3"/>
  <c r="E205" i="3" s="1"/>
  <c r="D206" i="3"/>
  <c r="E206" i="3" s="1"/>
  <c r="D162" i="3"/>
  <c r="E162" i="3" s="1"/>
  <c r="D164" i="3"/>
  <c r="E164" i="3" s="1"/>
  <c r="D165" i="3"/>
  <c r="E165" i="3" s="1"/>
  <c r="D166" i="3"/>
  <c r="E166" i="3" s="1"/>
  <c r="D106" i="3"/>
  <c r="E106" i="3" s="1"/>
  <c r="D108" i="3"/>
  <c r="E108" i="3" s="1"/>
  <c r="D109" i="3"/>
  <c r="E109" i="3" s="1"/>
  <c r="D110" i="3"/>
  <c r="E110" i="3" s="1"/>
  <c r="D265" i="3"/>
  <c r="E265" i="3" s="1"/>
  <c r="D203" i="3"/>
  <c r="E203" i="3" s="1"/>
  <c r="D139" i="3"/>
  <c r="E139" i="3" s="1"/>
  <c r="D43" i="3"/>
  <c r="E43" i="3" s="1"/>
  <c r="D247" i="3"/>
  <c r="E247" i="3" s="1"/>
  <c r="D248" i="3"/>
  <c r="E248" i="3" s="1"/>
  <c r="D207" i="3"/>
  <c r="E207" i="3" s="1"/>
  <c r="D208" i="3"/>
  <c r="E208" i="3" s="1"/>
  <c r="D159" i="3"/>
  <c r="E159" i="3" s="1"/>
  <c r="D160" i="3"/>
  <c r="E160" i="3" s="1"/>
  <c r="D103" i="3"/>
  <c r="E103" i="3" s="1"/>
  <c r="D104" i="3"/>
  <c r="E104" i="3" s="1"/>
  <c r="D217" i="3"/>
  <c r="E217" i="3" s="1"/>
  <c r="D250" i="3"/>
  <c r="E250" i="3" s="1"/>
  <c r="D253" i="3"/>
  <c r="E253" i="3" s="1"/>
  <c r="D254" i="3"/>
  <c r="E254" i="3" s="1"/>
  <c r="D226" i="3"/>
  <c r="E226" i="3" s="1"/>
  <c r="D228" i="3"/>
  <c r="E228" i="3" s="1"/>
  <c r="D229" i="3"/>
  <c r="E229" i="3" s="1"/>
  <c r="D230" i="3"/>
  <c r="E230" i="3" s="1"/>
  <c r="D186" i="3"/>
  <c r="E186" i="3" s="1"/>
  <c r="D188" i="3"/>
  <c r="E188" i="3" s="1"/>
  <c r="D189" i="3"/>
  <c r="E189" i="3" s="1"/>
  <c r="D190" i="3"/>
  <c r="E190" i="3" s="1"/>
  <c r="D146" i="3"/>
  <c r="E146" i="3" s="1"/>
  <c r="D148" i="3"/>
  <c r="E148" i="3" s="1"/>
  <c r="D149" i="3"/>
  <c r="E149" i="3" s="1"/>
  <c r="D150" i="3"/>
  <c r="E150" i="3" s="1"/>
  <c r="D98" i="3"/>
  <c r="E98" i="3" s="1"/>
  <c r="D283" i="3"/>
  <c r="E283" i="3" s="1"/>
  <c r="D235" i="3"/>
  <c r="E235" i="3" s="1"/>
  <c r="D171" i="3"/>
  <c r="E171" i="3" s="1"/>
  <c r="D107" i="3"/>
  <c r="E107" i="3" s="1"/>
  <c r="D75" i="3"/>
  <c r="E75" i="3" s="1"/>
  <c r="D282" i="3"/>
  <c r="E282" i="3" s="1"/>
  <c r="D259" i="3"/>
  <c r="E259" i="3" s="1"/>
  <c r="D233" i="3"/>
  <c r="E233" i="3" s="1"/>
  <c r="D201" i="3"/>
  <c r="E201" i="3" s="1"/>
  <c r="D169" i="3"/>
  <c r="E169" i="3" s="1"/>
  <c r="D137" i="3"/>
  <c r="E137" i="3" s="1"/>
  <c r="D105" i="3"/>
  <c r="E105" i="3" s="1"/>
  <c r="D73" i="3"/>
  <c r="E73" i="3" s="1"/>
  <c r="D263" i="3"/>
  <c r="E263" i="3" s="1"/>
  <c r="D264" i="3"/>
  <c r="E264" i="3" s="1"/>
  <c r="D199" i="3"/>
  <c r="E199" i="3" s="1"/>
  <c r="D200" i="3"/>
  <c r="E200" i="3" s="1"/>
  <c r="D111" i="3"/>
  <c r="E111" i="3" s="1"/>
  <c r="D112" i="3"/>
  <c r="E112" i="3" s="1"/>
  <c r="D258" i="3"/>
  <c r="E258" i="3" s="1"/>
  <c r="D227" i="3"/>
  <c r="E227" i="3" s="1"/>
  <c r="D195" i="3"/>
  <c r="E195" i="3" s="1"/>
  <c r="D131" i="3"/>
  <c r="E131" i="3" s="1"/>
  <c r="D99" i="3"/>
  <c r="E99" i="3" s="1"/>
  <c r="D255" i="3"/>
  <c r="E255" i="3" s="1"/>
  <c r="D256" i="3"/>
  <c r="E256" i="3" s="1"/>
  <c r="D215" i="3"/>
  <c r="E215" i="3" s="1"/>
  <c r="D216" i="3"/>
  <c r="E216" i="3" s="1"/>
  <c r="D167" i="3"/>
  <c r="E167" i="3" s="1"/>
  <c r="D168" i="3"/>
  <c r="E168" i="3" s="1"/>
  <c r="D127" i="3"/>
  <c r="E127" i="3" s="1"/>
  <c r="D128" i="3"/>
  <c r="E128" i="3" s="1"/>
  <c r="D119" i="3"/>
  <c r="E119" i="3" s="1"/>
  <c r="D120" i="3"/>
  <c r="E120" i="3" s="1"/>
  <c r="D71" i="3"/>
  <c r="E71" i="3" s="1"/>
  <c r="D72" i="3"/>
  <c r="E72" i="3" s="1"/>
  <c r="D63" i="3"/>
  <c r="E63" i="3" s="1"/>
  <c r="D64" i="3"/>
  <c r="E64" i="3" s="1"/>
  <c r="D55" i="3"/>
  <c r="E55" i="3" s="1"/>
  <c r="D56" i="3"/>
  <c r="E56" i="3" s="1"/>
  <c r="D47" i="3"/>
  <c r="E47" i="3" s="1"/>
  <c r="D48" i="3"/>
  <c r="E48" i="3" s="1"/>
  <c r="D39" i="3"/>
  <c r="E39" i="3" s="1"/>
  <c r="D40" i="3"/>
  <c r="E40" i="3" s="1"/>
  <c r="D31" i="3"/>
  <c r="E31" i="3" s="1"/>
  <c r="D32" i="3"/>
  <c r="E32" i="3" s="1"/>
  <c r="D23" i="3"/>
  <c r="E23" i="3" s="1"/>
  <c r="D24" i="3"/>
  <c r="E24" i="3" s="1"/>
  <c r="D274" i="3"/>
  <c r="E274" i="3" s="1"/>
  <c r="D251" i="3"/>
  <c r="E251" i="3" s="1"/>
  <c r="D219" i="3"/>
  <c r="E219" i="3" s="1"/>
  <c r="D187" i="3"/>
  <c r="E187" i="3" s="1"/>
  <c r="D155" i="3"/>
  <c r="E155" i="3" s="1"/>
  <c r="D123" i="3"/>
  <c r="E123" i="3" s="1"/>
  <c r="D91" i="3"/>
  <c r="E91" i="3" s="1"/>
  <c r="D59" i="3"/>
  <c r="E59" i="3" s="1"/>
  <c r="D27" i="3"/>
  <c r="E27" i="3" s="1"/>
  <c r="D102" i="3"/>
  <c r="E102" i="3" s="1"/>
  <c r="D94" i="3"/>
  <c r="E94" i="3" s="1"/>
  <c r="D78" i="3"/>
  <c r="E78" i="3" s="1"/>
  <c r="D54" i="3"/>
  <c r="E54" i="3" s="1"/>
  <c r="D46" i="3"/>
  <c r="E46" i="3" s="1"/>
  <c r="D38" i="3"/>
  <c r="E38" i="3" s="1"/>
  <c r="D30" i="3"/>
  <c r="E30" i="3" s="1"/>
  <c r="D22" i="3"/>
  <c r="E22" i="3" s="1"/>
  <c r="D101" i="3"/>
  <c r="E101" i="3" s="1"/>
  <c r="D93" i="3"/>
  <c r="E93" i="3" s="1"/>
  <c r="D77" i="3"/>
  <c r="E77" i="3" s="1"/>
  <c r="D53" i="3"/>
  <c r="E53" i="3" s="1"/>
  <c r="D45" i="3"/>
  <c r="E45" i="3" s="1"/>
  <c r="D37" i="3"/>
  <c r="E37" i="3" s="1"/>
  <c r="D29" i="3"/>
  <c r="E29" i="3" s="1"/>
  <c r="D21" i="3"/>
  <c r="E21" i="3" s="1"/>
  <c r="D100" i="3"/>
  <c r="E100" i="3" s="1"/>
  <c r="D92" i="3"/>
  <c r="E92" i="3" s="1"/>
  <c r="D76" i="3"/>
  <c r="E76" i="3" s="1"/>
  <c r="D52" i="3"/>
  <c r="E52" i="3" s="1"/>
  <c r="D44" i="3"/>
  <c r="E44" i="3" s="1"/>
  <c r="D36" i="3"/>
  <c r="E36" i="3" s="1"/>
  <c r="D28" i="3"/>
  <c r="E28" i="3" s="1"/>
  <c r="D20" i="3"/>
  <c r="E20" i="3" s="1"/>
  <c r="G6" i="3"/>
  <c r="C5" i="3"/>
  <c r="E557" i="6" l="1"/>
  <c r="F556" i="6"/>
  <c r="D14" i="3"/>
  <c r="E14" i="3" s="1"/>
  <c r="H6" i="3"/>
  <c r="G26" i="2"/>
  <c r="E13" i="2"/>
  <c r="F13" i="2" s="1"/>
  <c r="H13" i="2" s="1"/>
  <c r="E9" i="2"/>
  <c r="F9" i="2" s="1"/>
  <c r="H9" i="2" s="1"/>
  <c r="E5" i="2"/>
  <c r="F5" i="2" s="1"/>
  <c r="H5" i="2" s="1"/>
  <c r="I9" i="2" s="1"/>
  <c r="B24" i="1"/>
  <c r="A25" i="1"/>
  <c r="A26" i="1" s="1"/>
  <c r="G12" i="1"/>
  <c r="E5" i="1"/>
  <c r="E6" i="1"/>
  <c r="F5" i="1" s="1"/>
  <c r="G5" i="1" s="1"/>
  <c r="I5" i="1" s="1"/>
  <c r="E4" i="1"/>
  <c r="E558" i="6" l="1"/>
  <c r="F557" i="6"/>
  <c r="F6" i="3"/>
  <c r="B26" i="1"/>
  <c r="A27" i="1"/>
  <c r="B25" i="1"/>
  <c r="J9" i="2"/>
  <c r="L9" i="2" s="1"/>
  <c r="E559" i="6" l="1"/>
  <c r="F558" i="6"/>
  <c r="A28" i="1"/>
  <c r="B27" i="1"/>
  <c r="E560" i="6" l="1"/>
  <c r="F559" i="6"/>
  <c r="B28" i="1"/>
  <c r="A29" i="1"/>
  <c r="E561" i="6" l="1"/>
  <c r="F560" i="6"/>
  <c r="B29" i="1"/>
  <c r="A30" i="1"/>
  <c r="E562" i="6" l="1"/>
  <c r="F561" i="6"/>
  <c r="B30" i="1"/>
  <c r="A31" i="1"/>
  <c r="F562" i="6" l="1"/>
  <c r="E563" i="6"/>
  <c r="B31" i="1"/>
  <c r="A32" i="1"/>
  <c r="E564" i="6" l="1"/>
  <c r="F563" i="6"/>
  <c r="B32" i="1"/>
  <c r="A33" i="1"/>
  <c r="E565" i="6" l="1"/>
  <c r="F564" i="6"/>
  <c r="A34" i="1"/>
  <c r="B33" i="1"/>
  <c r="E566" i="6" l="1"/>
  <c r="F565" i="6"/>
  <c r="B34" i="1"/>
  <c r="A35" i="1"/>
  <c r="E567" i="6" l="1"/>
  <c r="F566" i="6"/>
  <c r="A36" i="1"/>
  <c r="B35" i="1"/>
  <c r="E568" i="6" l="1"/>
  <c r="F567" i="6"/>
  <c r="B36" i="1"/>
  <c r="A37" i="1"/>
  <c r="E569" i="6" l="1"/>
  <c r="F568" i="6"/>
  <c r="B37" i="1"/>
  <c r="A38" i="1"/>
  <c r="E570" i="6" l="1"/>
  <c r="F569" i="6"/>
  <c r="B38" i="1"/>
  <c r="A39" i="1"/>
  <c r="F570" i="6" l="1"/>
  <c r="E571" i="6"/>
  <c r="B39" i="1"/>
  <c r="A40" i="1"/>
  <c r="E572" i="6" l="1"/>
  <c r="F571" i="6"/>
  <c r="B40" i="1"/>
  <c r="A41" i="1"/>
  <c r="E573" i="6" l="1"/>
  <c r="F572" i="6"/>
  <c r="A42" i="1"/>
  <c r="B41" i="1"/>
  <c r="F573" i="6" l="1"/>
  <c r="E574" i="6"/>
  <c r="B42" i="1"/>
  <c r="A43" i="1"/>
  <c r="F574" i="6" l="1"/>
  <c r="E575" i="6"/>
  <c r="A44" i="1"/>
  <c r="B43" i="1"/>
  <c r="F575" i="6" l="1"/>
  <c r="E576" i="6"/>
  <c r="B44" i="1"/>
  <c r="A45" i="1"/>
  <c r="E577" i="6" l="1"/>
  <c r="F576" i="6"/>
  <c r="B45" i="1"/>
  <c r="A46" i="1"/>
  <c r="E578" i="6" l="1"/>
  <c r="F577" i="6"/>
  <c r="B46" i="1"/>
  <c r="A47" i="1"/>
  <c r="F578" i="6" l="1"/>
  <c r="E579" i="6"/>
  <c r="B47" i="1"/>
  <c r="A48" i="1"/>
  <c r="E580" i="6" l="1"/>
  <c r="F579" i="6"/>
  <c r="B48" i="1"/>
  <c r="A49" i="1"/>
  <c r="E581" i="6" l="1"/>
  <c r="F580" i="6"/>
  <c r="B49" i="1"/>
  <c r="A50" i="1"/>
  <c r="E582" i="6" l="1"/>
  <c r="F581" i="6"/>
  <c r="B50" i="1"/>
  <c r="A51" i="1"/>
  <c r="E583" i="6" l="1"/>
  <c r="F582" i="6"/>
  <c r="A52" i="1"/>
  <c r="B51" i="1"/>
  <c r="E584" i="6" l="1"/>
  <c r="F583" i="6"/>
  <c r="B52" i="1"/>
  <c r="A53" i="1"/>
  <c r="E585" i="6" l="1"/>
  <c r="F584" i="6"/>
  <c r="A54" i="1"/>
  <c r="B53" i="1"/>
  <c r="E586" i="6" l="1"/>
  <c r="F585" i="6"/>
  <c r="B54" i="1"/>
  <c r="A55" i="1"/>
  <c r="F586" i="6" l="1"/>
  <c r="E587" i="6"/>
  <c r="B55" i="1"/>
  <c r="A56" i="1"/>
  <c r="E588" i="6" l="1"/>
  <c r="F587" i="6"/>
  <c r="B56" i="1"/>
  <c r="A57" i="1"/>
  <c r="E589" i="6" l="1"/>
  <c r="F588" i="6"/>
  <c r="B57" i="1"/>
  <c r="A58" i="1"/>
  <c r="F589" i="6" l="1"/>
  <c r="E590" i="6"/>
  <c r="B58" i="1"/>
  <c r="A59" i="1"/>
  <c r="E591" i="6" l="1"/>
  <c r="F590" i="6"/>
  <c r="B59" i="1"/>
  <c r="A60" i="1"/>
  <c r="E592" i="6" l="1"/>
  <c r="F591" i="6"/>
  <c r="B60" i="1"/>
  <c r="A61" i="1"/>
  <c r="E593" i="6" l="1"/>
  <c r="F592" i="6"/>
  <c r="A62" i="1"/>
  <c r="B61" i="1"/>
  <c r="E594" i="6" l="1"/>
  <c r="F593" i="6"/>
  <c r="B62" i="1"/>
  <c r="A63" i="1"/>
  <c r="F594" i="6" l="1"/>
  <c r="E595" i="6"/>
  <c r="B63" i="1"/>
  <c r="A64" i="1"/>
  <c r="B64" i="1" s="1"/>
  <c r="E596" i="6" l="1"/>
  <c r="F595" i="6"/>
  <c r="E597" i="6" l="1"/>
  <c r="F596" i="6"/>
  <c r="E598" i="6" l="1"/>
  <c r="F597" i="6"/>
  <c r="E599" i="6" l="1"/>
  <c r="F598" i="6"/>
  <c r="E600" i="6" l="1"/>
  <c r="F599" i="6"/>
  <c r="E601" i="6" l="1"/>
  <c r="F600" i="6"/>
  <c r="F601" i="6" l="1"/>
  <c r="E602" i="6"/>
  <c r="E603" i="6" l="1"/>
  <c r="F602" i="6"/>
  <c r="E604" i="6" l="1"/>
  <c r="F603" i="6"/>
  <c r="E605" i="6" l="1"/>
  <c r="F604" i="6"/>
  <c r="E606" i="6" l="1"/>
  <c r="F605" i="6"/>
  <c r="E607" i="6" l="1"/>
  <c r="F606" i="6"/>
  <c r="E608" i="6" l="1"/>
  <c r="F607" i="6"/>
  <c r="E609" i="6" l="1"/>
  <c r="F608" i="6"/>
  <c r="E610" i="6" l="1"/>
  <c r="F609" i="6"/>
  <c r="E611" i="6" l="1"/>
  <c r="F610" i="6"/>
  <c r="E612" i="6" l="1"/>
  <c r="F611" i="6"/>
  <c r="E613" i="6" l="1"/>
  <c r="F612" i="6"/>
  <c r="E614" i="6" l="1"/>
  <c r="F613" i="6"/>
  <c r="E615" i="6" l="1"/>
  <c r="F614" i="6"/>
  <c r="E616" i="6" l="1"/>
  <c r="F615" i="6"/>
  <c r="E617" i="6" l="1"/>
  <c r="F616" i="6"/>
  <c r="E618" i="6" l="1"/>
  <c r="F617" i="6"/>
  <c r="E619" i="6" l="1"/>
  <c r="F618" i="6"/>
  <c r="E620" i="6" l="1"/>
  <c r="F619" i="6"/>
  <c r="E621" i="6" l="1"/>
  <c r="F620" i="6"/>
  <c r="E622" i="6" l="1"/>
  <c r="F621" i="6"/>
  <c r="E623" i="6" l="1"/>
  <c r="F622" i="6"/>
  <c r="E624" i="6" l="1"/>
  <c r="F623" i="6"/>
  <c r="E625" i="6" l="1"/>
  <c r="F624" i="6"/>
  <c r="E626" i="6" l="1"/>
  <c r="F625" i="6"/>
  <c r="E627" i="6" l="1"/>
  <c r="F626" i="6"/>
  <c r="E628" i="6" l="1"/>
  <c r="F627" i="6"/>
  <c r="E629" i="6" l="1"/>
  <c r="F628" i="6"/>
  <c r="E630" i="6" l="1"/>
  <c r="F629" i="6"/>
  <c r="E631" i="6" l="1"/>
  <c r="F630" i="6"/>
  <c r="E632" i="6" l="1"/>
  <c r="F631" i="6"/>
  <c r="E633" i="6" l="1"/>
  <c r="F632" i="6"/>
  <c r="E634" i="6" l="1"/>
  <c r="F633" i="6"/>
  <c r="E635" i="6" l="1"/>
  <c r="F634" i="6"/>
  <c r="E636" i="6" l="1"/>
  <c r="F635" i="6"/>
  <c r="E637" i="6" l="1"/>
  <c r="F636" i="6"/>
  <c r="E638" i="6" l="1"/>
  <c r="F637" i="6"/>
  <c r="E639" i="6" l="1"/>
  <c r="F638" i="6"/>
  <c r="E640" i="6" l="1"/>
  <c r="F639" i="6"/>
  <c r="E641" i="6" l="1"/>
  <c r="F640" i="6"/>
  <c r="E642" i="6" l="1"/>
  <c r="F641" i="6"/>
  <c r="E643" i="6" l="1"/>
  <c r="F642" i="6"/>
  <c r="E644" i="6" l="1"/>
  <c r="F643" i="6"/>
  <c r="E645" i="6" l="1"/>
  <c r="F644" i="6"/>
  <c r="E646" i="6" l="1"/>
  <c r="F645" i="6"/>
  <c r="E647" i="6" l="1"/>
  <c r="F646" i="6"/>
  <c r="E648" i="6" l="1"/>
  <c r="F647" i="6"/>
  <c r="E649" i="6" l="1"/>
  <c r="F648" i="6"/>
  <c r="E650" i="6" l="1"/>
  <c r="F649" i="6"/>
  <c r="E651" i="6" l="1"/>
  <c r="F650" i="6"/>
  <c r="E652" i="6" l="1"/>
  <c r="F651" i="6"/>
  <c r="E653" i="6" l="1"/>
  <c r="F652" i="6"/>
  <c r="E654" i="6" l="1"/>
  <c r="F653" i="6"/>
  <c r="E655" i="6" l="1"/>
  <c r="F654" i="6"/>
  <c r="E656" i="6" l="1"/>
  <c r="F655" i="6"/>
  <c r="E657" i="6" l="1"/>
  <c r="F656" i="6"/>
  <c r="F657" i="6" l="1"/>
  <c r="E658" i="6"/>
  <c r="E659" i="6" l="1"/>
  <c r="F658" i="6"/>
  <c r="E660" i="6" l="1"/>
  <c r="F659" i="6"/>
  <c r="E661" i="6" l="1"/>
  <c r="F660" i="6"/>
  <c r="E662" i="6" l="1"/>
  <c r="F661" i="6"/>
  <c r="E663" i="6" l="1"/>
  <c r="F662" i="6"/>
  <c r="E664" i="6" l="1"/>
  <c r="F663" i="6"/>
  <c r="E665" i="6" l="1"/>
  <c r="F664" i="6"/>
  <c r="E666" i="6" l="1"/>
  <c r="F665" i="6"/>
  <c r="E667" i="6" l="1"/>
  <c r="F666" i="6"/>
  <c r="E668" i="6" l="1"/>
  <c r="F667" i="6"/>
  <c r="F668" i="6" l="1"/>
  <c r="E669" i="6"/>
  <c r="E670" i="6" l="1"/>
  <c r="F669" i="6"/>
  <c r="E671" i="6" l="1"/>
  <c r="F670" i="6"/>
  <c r="E672" i="6" l="1"/>
  <c r="F671" i="6"/>
  <c r="E673" i="6" l="1"/>
  <c r="F672" i="6"/>
  <c r="E674" i="6" l="1"/>
  <c r="F673" i="6"/>
  <c r="E675" i="6" l="1"/>
  <c r="F674" i="6"/>
  <c r="E676" i="6" l="1"/>
  <c r="F675" i="6"/>
  <c r="E677" i="6" l="1"/>
  <c r="F676" i="6"/>
  <c r="E678" i="6" l="1"/>
  <c r="F677" i="6"/>
  <c r="E679" i="6" l="1"/>
  <c r="F678" i="6"/>
  <c r="E680" i="6" l="1"/>
  <c r="F679" i="6"/>
  <c r="E681" i="6" l="1"/>
  <c r="F680" i="6"/>
  <c r="E682" i="6" l="1"/>
  <c r="F681" i="6"/>
  <c r="E683" i="6" l="1"/>
  <c r="F682" i="6"/>
  <c r="E684" i="6" l="1"/>
  <c r="F683" i="6"/>
  <c r="E685" i="6" l="1"/>
  <c r="F684" i="6"/>
  <c r="E686" i="6" l="1"/>
  <c r="F685" i="6"/>
  <c r="E687" i="6" l="1"/>
  <c r="F686" i="6"/>
  <c r="E688" i="6" l="1"/>
  <c r="F687" i="6"/>
  <c r="E689" i="6" l="1"/>
  <c r="F688" i="6"/>
  <c r="F689" i="6" l="1"/>
  <c r="E690" i="6"/>
  <c r="E691" i="6" l="1"/>
  <c r="F690" i="6"/>
  <c r="E692" i="6" l="1"/>
  <c r="F691" i="6"/>
  <c r="E693" i="6" l="1"/>
  <c r="F692" i="6"/>
  <c r="E694" i="6" l="1"/>
  <c r="F693" i="6"/>
  <c r="E695" i="6" l="1"/>
  <c r="F695" i="6" s="1"/>
  <c r="F694" i="6"/>
  <c r="G9" i="6" l="1"/>
</calcChain>
</file>

<file path=xl/sharedStrings.xml><?xml version="1.0" encoding="utf-8"?>
<sst xmlns="http://schemas.openxmlformats.org/spreadsheetml/2006/main" count="89" uniqueCount="61">
  <si>
    <t>Вход 1</t>
  </si>
  <si>
    <t>Вход 2</t>
  </si>
  <si>
    <t>Вход 3</t>
  </si>
  <si>
    <t>Значния входов</t>
  </si>
  <si>
    <t>Коэффициенты</t>
  </si>
  <si>
    <t>Сумматор</t>
  </si>
  <si>
    <t>Входы</t>
  </si>
  <si>
    <t>Коэф выхода</t>
  </si>
  <si>
    <t>Сигма функция</t>
  </si>
  <si>
    <t>Рассмотрим отдельный нейрон с тремя входами</t>
  </si>
  <si>
    <t>Выход</t>
  </si>
  <si>
    <t>Общая формула для нейрона</t>
  </si>
  <si>
    <t>Коэффициент выхода:</t>
  </si>
  <si>
    <t>Вход 1:</t>
  </si>
  <si>
    <t>Вход 2:</t>
  </si>
  <si>
    <t>Вход 3:</t>
  </si>
  <si>
    <t>Выход:</t>
  </si>
  <si>
    <t>Рассмотрим поведение функции нейрона</t>
  </si>
  <si>
    <t>Коэффициенты:</t>
  </si>
  <si>
    <t>k1</t>
  </si>
  <si>
    <t>k2</t>
  </si>
  <si>
    <t>k3</t>
  </si>
  <si>
    <t>k4</t>
  </si>
  <si>
    <t>Общая формула</t>
  </si>
  <si>
    <t xml:space="preserve"> </t>
  </si>
  <si>
    <t>Выходные коэффициенты</t>
  </si>
  <si>
    <t>Нейрон</t>
  </si>
  <si>
    <t>Сумматоры</t>
  </si>
  <si>
    <t>Выходы/входы</t>
  </si>
  <si>
    <t>№</t>
  </si>
  <si>
    <t>Выходной коэффициент</t>
  </si>
  <si>
    <t xml:space="preserve">Создадим простую однослойную нейронную сеть из трех входных и одного выходного нейрона </t>
  </si>
  <si>
    <t>Для такой сети необходимо подбирать 13 коэффициентов - отмечены зеленым</t>
  </si>
  <si>
    <t>Входы:</t>
  </si>
  <si>
    <t>"=(TANH(TANH(СУММ(B24*B21;B25*C21;B26*D21))*K21 + TANH(СУММ(B27*E21;B28*F21;B29*G21))*L21 +TANH(СУММ(B30*H21;B31*I21;B32*J21))*M21))*N21"</t>
  </si>
  <si>
    <t>Создадим общую формулу однослойной нейронной сети:</t>
  </si>
  <si>
    <t>Где диапазон  21B:21N - коэффициенты сети</t>
  </si>
  <si>
    <t>"=TANH(СУММ(C10*D10;C11*D11;C12*D12))*D13"</t>
  </si>
  <si>
    <t>Данные</t>
  </si>
  <si>
    <t>Коэффициенты сети</t>
  </si>
  <si>
    <t>Дата</t>
  </si>
  <si>
    <t>Выход сети</t>
  </si>
  <si>
    <t>Сумма отклонений</t>
  </si>
  <si>
    <t>Создадим простой автокорреляционный прогноз на один период для курса USD/RUB на однослойной нейронной сети</t>
  </si>
  <si>
    <t>Входы сети нормир-е</t>
  </si>
  <si>
    <t>Коэффициент нормирования</t>
  </si>
  <si>
    <t>Прогноз</t>
  </si>
  <si>
    <t>Отклонение выхода</t>
  </si>
  <si>
    <t>Проведите поиск решения различными методами, самостоятельно оцените качество прогнозирования (коэффициент доверия и ошибку прогноза), постройте график прогноза и реальных данных. Создайте аналогичный прогноз для пары EUR/RUB TOD.</t>
  </si>
  <si>
    <t>Установим значения ячеек С3-О3 (коэффициентов) равными нулю. Откроем окно поиска решения. Зададим для ячеек C3-O3 (коэффициенты сети) ограничение значений от -1 до 1, в качестве критерия оптимизации укажем минимум для ячейки F6 (сумма квадратов отклонений). Задачу можно решить как методом ОПГ, так и эволюционным поиском.</t>
  </si>
  <si>
    <t>Создайте прогнозы, аналогичные текущему, для  других временных рядов. На прошлом занятии мы формировали нейронный прогноз с фиксированным коэффициентом веса ошибки (равным единице). Сравните качство прогнозов с фиксированным и динамическим (текущий прогноз) весом критерия оптимизации на последней трети (33%) временного ряда прогноза.</t>
  </si>
  <si>
    <t>Улучшение качества прогноза однослойной нейронной сети динамическим (изменяющимся) весом критерия оптимизации.</t>
  </si>
  <si>
    <t>Возьмём однослойную нейронную сеть, рассмотренную на предыдущем занятии, попробуем улучшить качество её прогноза, для текущего периода. Для этого введём коэффициент веса ошибки (обозначен светло-синим), который будет линейно изменяться от нуля, до единицы. Умножим отклонение выхода на этот коэффициент. Таким образом оптимизационный критерий отклонения станет гораздо сильнее зависеть от самых последних (текущих) данных и меньше зависеть от старых данных, когда рыночные условия были иными. Проведём поиск решения для коэффициентов сети, аналогично предыдущему занятию.</t>
  </si>
  <si>
    <t>Коэффициент веса ошибки</t>
  </si>
  <si>
    <t>Многофакторный прогноз на основе однослойной нейронной сети.</t>
  </si>
  <si>
    <t>Нефть</t>
  </si>
  <si>
    <t>Входы сети нефть</t>
  </si>
  <si>
    <t>Золото</t>
  </si>
  <si>
    <t>Входы сети золото</t>
  </si>
  <si>
    <t>Акция</t>
  </si>
  <si>
    <t xml:space="preserve">Входы сети доллар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</si>
</sst>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9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4" fillId="4" borderId="1" xfId="1" applyFont="1" applyBorder="1"/>
    <xf numFmtId="14" fontId="0" fillId="0" borderId="0" xfId="0" applyNumberFormat="1"/>
    <xf numFmtId="0" fontId="4" fillId="5" borderId="1" xfId="1" applyFont="1" applyFill="1" applyBorder="1"/>
    <xf numFmtId="0" fontId="4" fillId="6" borderId="1" xfId="1" applyFont="1" applyFill="1" applyBorder="1"/>
    <xf numFmtId="0" fontId="4" fillId="7" borderId="1" xfId="1" applyFont="1" applyFill="1" applyBorder="1"/>
    <xf numFmtId="0" fontId="4" fillId="8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 wrapText="1"/>
    </xf>
    <xf numFmtId="0" fontId="4" fillId="12" borderId="1" xfId="1" applyFont="1" applyFill="1" applyBorder="1"/>
    <xf numFmtId="0" fontId="0" fillId="0" borderId="0" xfId="0" applyFill="1" applyBorder="1"/>
    <xf numFmtId="0" fontId="4" fillId="0" borderId="0" xfId="1" applyFont="1" applyFill="1" applyBorder="1"/>
    <xf numFmtId="0" fontId="0" fillId="12" borderId="1" xfId="0" applyFill="1" applyBorder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9" borderId="1" xfId="2" applyFont="1" applyBorder="1" applyAlignment="1">
      <alignment horizontal="center" vertical="center" wrapText="1"/>
    </xf>
    <xf numFmtId="0" fontId="1" fillId="11" borderId="1" xfId="2" applyFont="1" applyFill="1" applyBorder="1" applyAlignment="1">
      <alignment horizontal="center" vertical="center" wrapText="1"/>
    </xf>
    <xf numFmtId="0" fontId="1" fillId="11" borderId="4" xfId="2" applyFont="1" applyFill="1" applyBorder="1" applyAlignment="1">
      <alignment horizontal="center" vertical="center" wrapText="1"/>
    </xf>
    <xf numFmtId="0" fontId="1" fillId="11" borderId="5" xfId="2" applyFont="1" applyFill="1" applyBorder="1" applyAlignment="1">
      <alignment horizontal="center" vertical="center" wrapText="1"/>
    </xf>
    <xf numFmtId="0" fontId="1" fillId="11" borderId="6" xfId="2" applyFont="1" applyFill="1" applyBorder="1" applyAlignment="1">
      <alignment horizontal="center" vertical="center" wrapText="1"/>
    </xf>
    <xf numFmtId="0" fontId="1" fillId="11" borderId="7" xfId="2" applyFont="1" applyFill="1" applyBorder="1" applyAlignment="1">
      <alignment horizontal="center" vertical="center" wrapText="1"/>
    </xf>
    <xf numFmtId="0" fontId="1" fillId="11" borderId="0" xfId="2" applyFont="1" applyFill="1" applyBorder="1" applyAlignment="1">
      <alignment horizontal="center" vertical="center" wrapText="1"/>
    </xf>
    <xf numFmtId="0" fontId="1" fillId="11" borderId="8" xfId="2" applyFont="1" applyFill="1" applyBorder="1" applyAlignment="1">
      <alignment horizontal="center" vertical="center" wrapText="1"/>
    </xf>
    <xf numFmtId="0" fontId="1" fillId="11" borderId="9" xfId="2" applyFont="1" applyFill="1" applyBorder="1" applyAlignment="1">
      <alignment horizontal="center" vertical="center" wrapText="1"/>
    </xf>
    <xf numFmtId="0" fontId="1" fillId="11" borderId="10" xfId="2" applyFont="1" applyFill="1" applyBorder="1" applyAlignment="1">
      <alignment horizontal="center" vertical="center" wrapText="1"/>
    </xf>
    <xf numFmtId="0" fontId="1" fillId="11" borderId="11" xfId="2" applyFont="1" applyFill="1" applyBorder="1" applyAlignment="1">
      <alignment horizontal="center" vertical="center" wrapText="1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'1 - Нейрон'!$B$24:$B$64</c:f>
              <c:numCache>
                <c:formatCode>General</c:formatCode>
                <c:ptCount val="41"/>
                <c:pt idx="0">
                  <c:v>-0.99505475368673058</c:v>
                </c:pt>
                <c:pt idx="1">
                  <c:v>-0.99333038538517326</c:v>
                </c:pt>
                <c:pt idx="2">
                  <c:v>-0.99100745367811749</c:v>
                </c:pt>
                <c:pt idx="3">
                  <c:v>-0.98788039701683161</c:v>
                </c:pt>
                <c:pt idx="4">
                  <c:v>-0.98367485769368002</c:v>
                </c:pt>
                <c:pt idx="5">
                  <c:v>-0.97802611473881362</c:v>
                </c:pt>
                <c:pt idx="6">
                  <c:v>-0.97045193661345408</c:v>
                </c:pt>
                <c:pt idx="7">
                  <c:v>-0.96031938853184484</c:v>
                </c:pt>
                <c:pt idx="8">
                  <c:v>-0.94680601284626809</c:v>
                </c:pt>
                <c:pt idx="9">
                  <c:v>-0.92885762145472739</c:v>
                </c:pt>
                <c:pt idx="10">
                  <c:v>-0.90514825364486629</c:v>
                </c:pt>
                <c:pt idx="11">
                  <c:v>-0.87405328788600667</c:v>
                </c:pt>
                <c:pt idx="12">
                  <c:v>-0.83365460701215477</c:v>
                </c:pt>
                <c:pt idx="13">
                  <c:v>-0.78180635760877359</c:v>
                </c:pt>
                <c:pt idx="14">
                  <c:v>-0.71629787019902413</c:v>
                </c:pt>
                <c:pt idx="15">
                  <c:v>-0.63514895238728664</c:v>
                </c:pt>
                <c:pt idx="16">
                  <c:v>-0.53704956699803441</c:v>
                </c:pt>
                <c:pt idx="17">
                  <c:v>-0.42189900525000718</c:v>
                </c:pt>
                <c:pt idx="18">
                  <c:v>-0.29131261245159001</c:v>
                </c:pt>
                <c:pt idx="19">
                  <c:v>-0.14888503362331704</c:v>
                </c:pt>
                <c:pt idx="20">
                  <c:v>9.5756735873919752E-16</c:v>
                </c:pt>
                <c:pt idx="21">
                  <c:v>0.1488850336233189</c:v>
                </c:pt>
                <c:pt idx="22">
                  <c:v>0.29131261245159179</c:v>
                </c:pt>
                <c:pt idx="23">
                  <c:v>0.42189900525000867</c:v>
                </c:pt>
                <c:pt idx="24">
                  <c:v>0.53704956699803597</c:v>
                </c:pt>
                <c:pt idx="25">
                  <c:v>0.63514895238728797</c:v>
                </c:pt>
                <c:pt idx="26">
                  <c:v>0.71629787019902491</c:v>
                </c:pt>
                <c:pt idx="27">
                  <c:v>0.78180635760877448</c:v>
                </c:pt>
                <c:pt idx="28">
                  <c:v>0.83365460701215555</c:v>
                </c:pt>
                <c:pt idx="29">
                  <c:v>0.87405328788600711</c:v>
                </c:pt>
                <c:pt idx="30">
                  <c:v>0.90514825364486651</c:v>
                </c:pt>
                <c:pt idx="31">
                  <c:v>0.92885762145472794</c:v>
                </c:pt>
                <c:pt idx="32">
                  <c:v>0.94680601284626853</c:v>
                </c:pt>
                <c:pt idx="33">
                  <c:v>0.96031938853184518</c:v>
                </c:pt>
                <c:pt idx="34">
                  <c:v>0.97045193661345408</c:v>
                </c:pt>
                <c:pt idx="35">
                  <c:v>0.97802611473881362</c:v>
                </c:pt>
                <c:pt idx="36">
                  <c:v>0.98367485769368046</c:v>
                </c:pt>
                <c:pt idx="37">
                  <c:v>0.98788039701683172</c:v>
                </c:pt>
                <c:pt idx="38">
                  <c:v>0.99100745367811782</c:v>
                </c:pt>
                <c:pt idx="39">
                  <c:v>0.99333038538517326</c:v>
                </c:pt>
                <c:pt idx="40">
                  <c:v>0.99505475368673058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6-4ECE-AC97-6410F14D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0416"/>
        <c:axId val="149181952"/>
      </c:lineChart>
      <c:catAx>
        <c:axId val="149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81952"/>
        <c:crosses val="autoZero"/>
        <c:auto val="1"/>
        <c:lblAlgn val="ctr"/>
        <c:lblOffset val="100"/>
        <c:noMultiLvlLbl val="0"/>
      </c:catAx>
      <c:valAx>
        <c:axId val="1491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8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'3 - Прогноз'!$A$14:$A$693</c:f>
              <c:numCache>
                <c:formatCode>m/d/yyyy</c:formatCode>
                <c:ptCount val="680"/>
                <c:pt idx="0">
                  <c:v>42748</c:v>
                </c:pt>
                <c:pt idx="1">
                  <c:v>42751</c:v>
                </c:pt>
                <c:pt idx="2">
                  <c:v>42752</c:v>
                </c:pt>
                <c:pt idx="3">
                  <c:v>42753</c:v>
                </c:pt>
                <c:pt idx="4">
                  <c:v>42754</c:v>
                </c:pt>
                <c:pt idx="5">
                  <c:v>42755</c:v>
                </c:pt>
                <c:pt idx="6">
                  <c:v>42758</c:v>
                </c:pt>
                <c:pt idx="7">
                  <c:v>42759</c:v>
                </c:pt>
                <c:pt idx="8">
                  <c:v>42760</c:v>
                </c:pt>
                <c:pt idx="9">
                  <c:v>42761</c:v>
                </c:pt>
                <c:pt idx="10">
                  <c:v>42762</c:v>
                </c:pt>
                <c:pt idx="11">
                  <c:v>42765</c:v>
                </c:pt>
                <c:pt idx="12">
                  <c:v>42766</c:v>
                </c:pt>
                <c:pt idx="13">
                  <c:v>42767</c:v>
                </c:pt>
                <c:pt idx="14">
                  <c:v>42768</c:v>
                </c:pt>
                <c:pt idx="15">
                  <c:v>42769</c:v>
                </c:pt>
                <c:pt idx="16">
                  <c:v>42772</c:v>
                </c:pt>
                <c:pt idx="17">
                  <c:v>42773</c:v>
                </c:pt>
                <c:pt idx="18">
                  <c:v>42774</c:v>
                </c:pt>
                <c:pt idx="19">
                  <c:v>42775</c:v>
                </c:pt>
                <c:pt idx="20">
                  <c:v>42776</c:v>
                </c:pt>
                <c:pt idx="21">
                  <c:v>42779</c:v>
                </c:pt>
                <c:pt idx="22">
                  <c:v>42780</c:v>
                </c:pt>
                <c:pt idx="23">
                  <c:v>42781</c:v>
                </c:pt>
                <c:pt idx="24">
                  <c:v>42782</c:v>
                </c:pt>
                <c:pt idx="25">
                  <c:v>42783</c:v>
                </c:pt>
                <c:pt idx="26">
                  <c:v>42786</c:v>
                </c:pt>
                <c:pt idx="27">
                  <c:v>42787</c:v>
                </c:pt>
                <c:pt idx="28">
                  <c:v>42788</c:v>
                </c:pt>
                <c:pt idx="29">
                  <c:v>42790</c:v>
                </c:pt>
                <c:pt idx="30">
                  <c:v>42793</c:v>
                </c:pt>
                <c:pt idx="31">
                  <c:v>42794</c:v>
                </c:pt>
                <c:pt idx="32">
                  <c:v>42795</c:v>
                </c:pt>
                <c:pt idx="33">
                  <c:v>42796</c:v>
                </c:pt>
                <c:pt idx="34">
                  <c:v>42797</c:v>
                </c:pt>
                <c:pt idx="35">
                  <c:v>42800</c:v>
                </c:pt>
                <c:pt idx="36">
                  <c:v>42801</c:v>
                </c:pt>
                <c:pt idx="37">
                  <c:v>42803</c:v>
                </c:pt>
                <c:pt idx="38">
                  <c:v>42804</c:v>
                </c:pt>
                <c:pt idx="39">
                  <c:v>42807</c:v>
                </c:pt>
                <c:pt idx="40">
                  <c:v>42808</c:v>
                </c:pt>
                <c:pt idx="41">
                  <c:v>42809</c:v>
                </c:pt>
                <c:pt idx="42">
                  <c:v>42810</c:v>
                </c:pt>
                <c:pt idx="43">
                  <c:v>42811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42821</c:v>
                </c:pt>
                <c:pt idx="50">
                  <c:v>42822</c:v>
                </c:pt>
                <c:pt idx="51">
                  <c:v>42823</c:v>
                </c:pt>
                <c:pt idx="52">
                  <c:v>42824</c:v>
                </c:pt>
                <c:pt idx="53">
                  <c:v>42825</c:v>
                </c:pt>
                <c:pt idx="54">
                  <c:v>42828</c:v>
                </c:pt>
                <c:pt idx="55">
                  <c:v>42829</c:v>
                </c:pt>
                <c:pt idx="56">
                  <c:v>42830</c:v>
                </c:pt>
                <c:pt idx="57">
                  <c:v>42831</c:v>
                </c:pt>
                <c:pt idx="58">
                  <c:v>42832</c:v>
                </c:pt>
                <c:pt idx="59">
                  <c:v>42835</c:v>
                </c:pt>
                <c:pt idx="60">
                  <c:v>42836</c:v>
                </c:pt>
                <c:pt idx="61">
                  <c:v>42837</c:v>
                </c:pt>
                <c:pt idx="62">
                  <c:v>42838</c:v>
                </c:pt>
                <c:pt idx="63">
                  <c:v>42839</c:v>
                </c:pt>
                <c:pt idx="64">
                  <c:v>42842</c:v>
                </c:pt>
                <c:pt idx="65">
                  <c:v>42843</c:v>
                </c:pt>
                <c:pt idx="66">
                  <c:v>42844</c:v>
                </c:pt>
                <c:pt idx="67">
                  <c:v>42845</c:v>
                </c:pt>
                <c:pt idx="68">
                  <c:v>42846</c:v>
                </c:pt>
                <c:pt idx="69">
                  <c:v>42849</c:v>
                </c:pt>
                <c:pt idx="70">
                  <c:v>42850</c:v>
                </c:pt>
                <c:pt idx="71">
                  <c:v>42851</c:v>
                </c:pt>
                <c:pt idx="72">
                  <c:v>42852</c:v>
                </c:pt>
                <c:pt idx="73">
                  <c:v>42853</c:v>
                </c:pt>
                <c:pt idx="74">
                  <c:v>42857</c:v>
                </c:pt>
                <c:pt idx="75">
                  <c:v>42858</c:v>
                </c:pt>
                <c:pt idx="76">
                  <c:v>42859</c:v>
                </c:pt>
                <c:pt idx="77">
                  <c:v>42860</c:v>
                </c:pt>
                <c:pt idx="78">
                  <c:v>42865</c:v>
                </c:pt>
                <c:pt idx="79">
                  <c:v>42866</c:v>
                </c:pt>
                <c:pt idx="80">
                  <c:v>42867</c:v>
                </c:pt>
                <c:pt idx="81">
                  <c:v>42870</c:v>
                </c:pt>
                <c:pt idx="82">
                  <c:v>42871</c:v>
                </c:pt>
                <c:pt idx="83">
                  <c:v>42872</c:v>
                </c:pt>
                <c:pt idx="84">
                  <c:v>42873</c:v>
                </c:pt>
                <c:pt idx="85">
                  <c:v>42874</c:v>
                </c:pt>
                <c:pt idx="86">
                  <c:v>42877</c:v>
                </c:pt>
                <c:pt idx="87">
                  <c:v>42878</c:v>
                </c:pt>
                <c:pt idx="88">
                  <c:v>42879</c:v>
                </c:pt>
                <c:pt idx="89">
                  <c:v>42880</c:v>
                </c:pt>
                <c:pt idx="90">
                  <c:v>42881</c:v>
                </c:pt>
                <c:pt idx="91">
                  <c:v>42884</c:v>
                </c:pt>
                <c:pt idx="92">
                  <c:v>42885</c:v>
                </c:pt>
                <c:pt idx="93">
                  <c:v>42886</c:v>
                </c:pt>
                <c:pt idx="94">
                  <c:v>42887</c:v>
                </c:pt>
                <c:pt idx="95">
                  <c:v>42888</c:v>
                </c:pt>
                <c:pt idx="96">
                  <c:v>42891</c:v>
                </c:pt>
                <c:pt idx="97">
                  <c:v>42892</c:v>
                </c:pt>
                <c:pt idx="98">
                  <c:v>42893</c:v>
                </c:pt>
                <c:pt idx="99">
                  <c:v>42894</c:v>
                </c:pt>
                <c:pt idx="100">
                  <c:v>42895</c:v>
                </c:pt>
                <c:pt idx="101">
                  <c:v>42899</c:v>
                </c:pt>
                <c:pt idx="102">
                  <c:v>42900</c:v>
                </c:pt>
                <c:pt idx="103">
                  <c:v>42901</c:v>
                </c:pt>
                <c:pt idx="104">
                  <c:v>42902</c:v>
                </c:pt>
                <c:pt idx="105">
                  <c:v>42905</c:v>
                </c:pt>
                <c:pt idx="106">
                  <c:v>42906</c:v>
                </c:pt>
                <c:pt idx="107">
                  <c:v>42907</c:v>
                </c:pt>
                <c:pt idx="108">
                  <c:v>42908</c:v>
                </c:pt>
                <c:pt idx="109">
                  <c:v>42909</c:v>
                </c:pt>
                <c:pt idx="110">
                  <c:v>42912</c:v>
                </c:pt>
                <c:pt idx="111">
                  <c:v>42913</c:v>
                </c:pt>
                <c:pt idx="112">
                  <c:v>42914</c:v>
                </c:pt>
                <c:pt idx="113">
                  <c:v>42915</c:v>
                </c:pt>
                <c:pt idx="114">
                  <c:v>42916</c:v>
                </c:pt>
                <c:pt idx="115">
                  <c:v>42919</c:v>
                </c:pt>
                <c:pt idx="116">
                  <c:v>42920</c:v>
                </c:pt>
                <c:pt idx="117">
                  <c:v>42921</c:v>
                </c:pt>
                <c:pt idx="118">
                  <c:v>42922</c:v>
                </c:pt>
                <c:pt idx="119">
                  <c:v>42923</c:v>
                </c:pt>
                <c:pt idx="120">
                  <c:v>42926</c:v>
                </c:pt>
                <c:pt idx="121">
                  <c:v>42927</c:v>
                </c:pt>
                <c:pt idx="122">
                  <c:v>42928</c:v>
                </c:pt>
                <c:pt idx="123">
                  <c:v>42929</c:v>
                </c:pt>
                <c:pt idx="124">
                  <c:v>42930</c:v>
                </c:pt>
                <c:pt idx="125">
                  <c:v>42933</c:v>
                </c:pt>
                <c:pt idx="126">
                  <c:v>42934</c:v>
                </c:pt>
                <c:pt idx="127">
                  <c:v>42935</c:v>
                </c:pt>
                <c:pt idx="128">
                  <c:v>42936</c:v>
                </c:pt>
                <c:pt idx="129">
                  <c:v>42937</c:v>
                </c:pt>
                <c:pt idx="130">
                  <c:v>42940</c:v>
                </c:pt>
                <c:pt idx="131">
                  <c:v>42941</c:v>
                </c:pt>
                <c:pt idx="132">
                  <c:v>42942</c:v>
                </c:pt>
                <c:pt idx="133">
                  <c:v>42943</c:v>
                </c:pt>
                <c:pt idx="134">
                  <c:v>42944</c:v>
                </c:pt>
                <c:pt idx="135">
                  <c:v>42947</c:v>
                </c:pt>
                <c:pt idx="136">
                  <c:v>42948</c:v>
                </c:pt>
                <c:pt idx="137">
                  <c:v>42949</c:v>
                </c:pt>
                <c:pt idx="138">
                  <c:v>42950</c:v>
                </c:pt>
                <c:pt idx="139">
                  <c:v>42951</c:v>
                </c:pt>
                <c:pt idx="140">
                  <c:v>42954</c:v>
                </c:pt>
                <c:pt idx="141">
                  <c:v>42955</c:v>
                </c:pt>
                <c:pt idx="142">
                  <c:v>42956</c:v>
                </c:pt>
                <c:pt idx="143">
                  <c:v>42957</c:v>
                </c:pt>
                <c:pt idx="144">
                  <c:v>42958</c:v>
                </c:pt>
                <c:pt idx="145">
                  <c:v>42961</c:v>
                </c:pt>
                <c:pt idx="146">
                  <c:v>42962</c:v>
                </c:pt>
                <c:pt idx="147">
                  <c:v>42963</c:v>
                </c:pt>
                <c:pt idx="148">
                  <c:v>42964</c:v>
                </c:pt>
                <c:pt idx="149">
                  <c:v>42965</c:v>
                </c:pt>
                <c:pt idx="150">
                  <c:v>42968</c:v>
                </c:pt>
                <c:pt idx="151">
                  <c:v>42969</c:v>
                </c:pt>
                <c:pt idx="152">
                  <c:v>42970</c:v>
                </c:pt>
                <c:pt idx="153">
                  <c:v>42971</c:v>
                </c:pt>
                <c:pt idx="154">
                  <c:v>42972</c:v>
                </c:pt>
                <c:pt idx="155">
                  <c:v>42975</c:v>
                </c:pt>
                <c:pt idx="156">
                  <c:v>42976</c:v>
                </c:pt>
                <c:pt idx="157">
                  <c:v>42977</c:v>
                </c:pt>
                <c:pt idx="158">
                  <c:v>42978</c:v>
                </c:pt>
                <c:pt idx="159">
                  <c:v>42979</c:v>
                </c:pt>
                <c:pt idx="160">
                  <c:v>42982</c:v>
                </c:pt>
                <c:pt idx="161">
                  <c:v>42983</c:v>
                </c:pt>
                <c:pt idx="162">
                  <c:v>42984</c:v>
                </c:pt>
                <c:pt idx="163">
                  <c:v>42985</c:v>
                </c:pt>
                <c:pt idx="164">
                  <c:v>42986</c:v>
                </c:pt>
                <c:pt idx="165">
                  <c:v>42989</c:v>
                </c:pt>
                <c:pt idx="166">
                  <c:v>42990</c:v>
                </c:pt>
                <c:pt idx="167">
                  <c:v>42991</c:v>
                </c:pt>
                <c:pt idx="168">
                  <c:v>42992</c:v>
                </c:pt>
                <c:pt idx="169">
                  <c:v>42993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43003</c:v>
                </c:pt>
                <c:pt idx="176">
                  <c:v>43004</c:v>
                </c:pt>
                <c:pt idx="177">
                  <c:v>43005</c:v>
                </c:pt>
                <c:pt idx="178">
                  <c:v>43006</c:v>
                </c:pt>
                <c:pt idx="179">
                  <c:v>43007</c:v>
                </c:pt>
                <c:pt idx="180">
                  <c:v>43010</c:v>
                </c:pt>
                <c:pt idx="181">
                  <c:v>43011</c:v>
                </c:pt>
                <c:pt idx="182">
                  <c:v>43012</c:v>
                </c:pt>
                <c:pt idx="183">
                  <c:v>43013</c:v>
                </c:pt>
                <c:pt idx="184">
                  <c:v>43014</c:v>
                </c:pt>
                <c:pt idx="185">
                  <c:v>43017</c:v>
                </c:pt>
                <c:pt idx="186">
                  <c:v>43018</c:v>
                </c:pt>
                <c:pt idx="187">
                  <c:v>43019</c:v>
                </c:pt>
                <c:pt idx="188">
                  <c:v>43020</c:v>
                </c:pt>
                <c:pt idx="189">
                  <c:v>43021</c:v>
                </c:pt>
                <c:pt idx="190">
                  <c:v>43024</c:v>
                </c:pt>
                <c:pt idx="191">
                  <c:v>43025</c:v>
                </c:pt>
                <c:pt idx="192">
                  <c:v>43026</c:v>
                </c:pt>
                <c:pt idx="193">
                  <c:v>43027</c:v>
                </c:pt>
                <c:pt idx="194">
                  <c:v>43028</c:v>
                </c:pt>
                <c:pt idx="195">
                  <c:v>43031</c:v>
                </c:pt>
                <c:pt idx="196">
                  <c:v>43032</c:v>
                </c:pt>
                <c:pt idx="197">
                  <c:v>43033</c:v>
                </c:pt>
                <c:pt idx="198">
                  <c:v>43034</c:v>
                </c:pt>
                <c:pt idx="199">
                  <c:v>43035</c:v>
                </c:pt>
                <c:pt idx="200">
                  <c:v>43038</c:v>
                </c:pt>
                <c:pt idx="201">
                  <c:v>43039</c:v>
                </c:pt>
                <c:pt idx="202">
                  <c:v>43040</c:v>
                </c:pt>
                <c:pt idx="203">
                  <c:v>43041</c:v>
                </c:pt>
                <c:pt idx="204">
                  <c:v>43042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43103</c:v>
                </c:pt>
                <c:pt idx="245">
                  <c:v>43104</c:v>
                </c:pt>
                <c:pt idx="246">
                  <c:v>43105</c:v>
                </c:pt>
                <c:pt idx="247">
                  <c:v>43109</c:v>
                </c:pt>
                <c:pt idx="248">
                  <c:v>43110</c:v>
                </c:pt>
                <c:pt idx="249">
                  <c:v>43111</c:v>
                </c:pt>
                <c:pt idx="250">
                  <c:v>43112</c:v>
                </c:pt>
                <c:pt idx="251">
                  <c:v>43115</c:v>
                </c:pt>
                <c:pt idx="252">
                  <c:v>43116</c:v>
                </c:pt>
                <c:pt idx="253">
                  <c:v>43117</c:v>
                </c:pt>
                <c:pt idx="254">
                  <c:v>43118</c:v>
                </c:pt>
                <c:pt idx="255">
                  <c:v>43119</c:v>
                </c:pt>
                <c:pt idx="256">
                  <c:v>43122</c:v>
                </c:pt>
                <c:pt idx="257">
                  <c:v>43123</c:v>
                </c:pt>
                <c:pt idx="258">
                  <c:v>43124</c:v>
                </c:pt>
                <c:pt idx="259">
                  <c:v>43125</c:v>
                </c:pt>
                <c:pt idx="260">
                  <c:v>43126</c:v>
                </c:pt>
                <c:pt idx="261">
                  <c:v>43129</c:v>
                </c:pt>
                <c:pt idx="262">
                  <c:v>43130</c:v>
                </c:pt>
                <c:pt idx="263">
                  <c:v>43131</c:v>
                </c:pt>
                <c:pt idx="264">
                  <c:v>43132</c:v>
                </c:pt>
                <c:pt idx="265">
                  <c:v>43133</c:v>
                </c:pt>
                <c:pt idx="266">
                  <c:v>43136</c:v>
                </c:pt>
                <c:pt idx="267">
                  <c:v>43137</c:v>
                </c:pt>
                <c:pt idx="268">
                  <c:v>43138</c:v>
                </c:pt>
                <c:pt idx="269">
                  <c:v>43139</c:v>
                </c:pt>
                <c:pt idx="270">
                  <c:v>43140</c:v>
                </c:pt>
                <c:pt idx="271">
                  <c:v>43143</c:v>
                </c:pt>
                <c:pt idx="272">
                  <c:v>43144</c:v>
                </c:pt>
                <c:pt idx="273">
                  <c:v>43145</c:v>
                </c:pt>
                <c:pt idx="274">
                  <c:v>43146</c:v>
                </c:pt>
                <c:pt idx="275">
                  <c:v>43147</c:v>
                </c:pt>
                <c:pt idx="276">
                  <c:v>43150</c:v>
                </c:pt>
                <c:pt idx="277">
                  <c:v>43151</c:v>
                </c:pt>
                <c:pt idx="278">
                  <c:v>43152</c:v>
                </c:pt>
                <c:pt idx="279">
                  <c:v>43153</c:v>
                </c:pt>
                <c:pt idx="280">
                  <c:v>43157</c:v>
                </c:pt>
                <c:pt idx="281">
                  <c:v>43158</c:v>
                </c:pt>
                <c:pt idx="282">
                  <c:v>43159</c:v>
                </c:pt>
                <c:pt idx="283">
                  <c:v>43160</c:v>
                </c:pt>
                <c:pt idx="284">
                  <c:v>43161</c:v>
                </c:pt>
                <c:pt idx="285">
                  <c:v>43164</c:v>
                </c:pt>
                <c:pt idx="286">
                  <c:v>43165</c:v>
                </c:pt>
                <c:pt idx="287">
                  <c:v>43166</c:v>
                </c:pt>
                <c:pt idx="288">
                  <c:v>43168</c:v>
                </c:pt>
                <c:pt idx="289">
                  <c:v>43171</c:v>
                </c:pt>
                <c:pt idx="290">
                  <c:v>43172</c:v>
                </c:pt>
                <c:pt idx="291">
                  <c:v>43173</c:v>
                </c:pt>
                <c:pt idx="292">
                  <c:v>43174</c:v>
                </c:pt>
                <c:pt idx="293">
                  <c:v>43175</c:v>
                </c:pt>
                <c:pt idx="294">
                  <c:v>43178</c:v>
                </c:pt>
                <c:pt idx="295">
                  <c:v>43179</c:v>
                </c:pt>
                <c:pt idx="296">
                  <c:v>43180</c:v>
                </c:pt>
                <c:pt idx="297">
                  <c:v>43181</c:v>
                </c:pt>
                <c:pt idx="298">
                  <c:v>43182</c:v>
                </c:pt>
                <c:pt idx="299">
                  <c:v>43185</c:v>
                </c:pt>
                <c:pt idx="300">
                  <c:v>43186</c:v>
                </c:pt>
                <c:pt idx="301">
                  <c:v>43187</c:v>
                </c:pt>
                <c:pt idx="302">
                  <c:v>43188</c:v>
                </c:pt>
                <c:pt idx="303">
                  <c:v>43189</c:v>
                </c:pt>
                <c:pt idx="304">
                  <c:v>43192</c:v>
                </c:pt>
                <c:pt idx="305">
                  <c:v>43193</c:v>
                </c:pt>
                <c:pt idx="306">
                  <c:v>43194</c:v>
                </c:pt>
                <c:pt idx="307">
                  <c:v>43195</c:v>
                </c:pt>
                <c:pt idx="308">
                  <c:v>43196</c:v>
                </c:pt>
                <c:pt idx="309">
                  <c:v>43199</c:v>
                </c:pt>
                <c:pt idx="310">
                  <c:v>43200</c:v>
                </c:pt>
                <c:pt idx="311">
                  <c:v>43201</c:v>
                </c:pt>
                <c:pt idx="312">
                  <c:v>43202</c:v>
                </c:pt>
                <c:pt idx="313">
                  <c:v>43203</c:v>
                </c:pt>
                <c:pt idx="314">
                  <c:v>43206</c:v>
                </c:pt>
                <c:pt idx="315">
                  <c:v>43207</c:v>
                </c:pt>
                <c:pt idx="316">
                  <c:v>43208</c:v>
                </c:pt>
                <c:pt idx="317">
                  <c:v>43209</c:v>
                </c:pt>
                <c:pt idx="318">
                  <c:v>43210</c:v>
                </c:pt>
                <c:pt idx="319">
                  <c:v>43213</c:v>
                </c:pt>
                <c:pt idx="320">
                  <c:v>43214</c:v>
                </c:pt>
                <c:pt idx="321">
                  <c:v>43215</c:v>
                </c:pt>
                <c:pt idx="322">
                  <c:v>43216</c:v>
                </c:pt>
                <c:pt idx="323">
                  <c:v>43217</c:v>
                </c:pt>
                <c:pt idx="324">
                  <c:v>43218</c:v>
                </c:pt>
                <c:pt idx="325">
                  <c:v>43220</c:v>
                </c:pt>
                <c:pt idx="326">
                  <c:v>43222</c:v>
                </c:pt>
                <c:pt idx="327">
                  <c:v>43223</c:v>
                </c:pt>
                <c:pt idx="328">
                  <c:v>43224</c:v>
                </c:pt>
                <c:pt idx="329">
                  <c:v>43227</c:v>
                </c:pt>
                <c:pt idx="330">
                  <c:v>43228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43260</c:v>
                </c:pt>
                <c:pt idx="354">
                  <c:v>43262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43297</c:v>
                </c:pt>
                <c:pt idx="379">
                  <c:v>43298</c:v>
                </c:pt>
                <c:pt idx="380">
                  <c:v>43299</c:v>
                </c:pt>
                <c:pt idx="381">
                  <c:v>43300</c:v>
                </c:pt>
                <c:pt idx="382">
                  <c:v>43301</c:v>
                </c:pt>
                <c:pt idx="383">
                  <c:v>43304</c:v>
                </c:pt>
                <c:pt idx="384">
                  <c:v>43305</c:v>
                </c:pt>
                <c:pt idx="385">
                  <c:v>43306</c:v>
                </c:pt>
                <c:pt idx="386">
                  <c:v>43307</c:v>
                </c:pt>
                <c:pt idx="387">
                  <c:v>43308</c:v>
                </c:pt>
                <c:pt idx="388">
                  <c:v>43311</c:v>
                </c:pt>
                <c:pt idx="389">
                  <c:v>43312</c:v>
                </c:pt>
                <c:pt idx="390">
                  <c:v>43313</c:v>
                </c:pt>
                <c:pt idx="391">
                  <c:v>43314</c:v>
                </c:pt>
                <c:pt idx="392">
                  <c:v>43315</c:v>
                </c:pt>
                <c:pt idx="393">
                  <c:v>43318</c:v>
                </c:pt>
                <c:pt idx="394">
                  <c:v>43319</c:v>
                </c:pt>
                <c:pt idx="395">
                  <c:v>43320</c:v>
                </c:pt>
                <c:pt idx="396">
                  <c:v>43321</c:v>
                </c:pt>
                <c:pt idx="397">
                  <c:v>43322</c:v>
                </c:pt>
                <c:pt idx="398">
                  <c:v>43325</c:v>
                </c:pt>
                <c:pt idx="399">
                  <c:v>43326</c:v>
                </c:pt>
                <c:pt idx="400">
                  <c:v>43327</c:v>
                </c:pt>
                <c:pt idx="401">
                  <c:v>43328</c:v>
                </c:pt>
                <c:pt idx="402">
                  <c:v>43329</c:v>
                </c:pt>
                <c:pt idx="403">
                  <c:v>43332</c:v>
                </c:pt>
                <c:pt idx="404">
                  <c:v>43333</c:v>
                </c:pt>
                <c:pt idx="405">
                  <c:v>43334</c:v>
                </c:pt>
                <c:pt idx="406">
                  <c:v>43335</c:v>
                </c:pt>
                <c:pt idx="407">
                  <c:v>43336</c:v>
                </c:pt>
                <c:pt idx="408">
                  <c:v>43339</c:v>
                </c:pt>
                <c:pt idx="409">
                  <c:v>43340</c:v>
                </c:pt>
                <c:pt idx="410">
                  <c:v>43341</c:v>
                </c:pt>
                <c:pt idx="411">
                  <c:v>43342</c:v>
                </c:pt>
                <c:pt idx="412">
                  <c:v>43343</c:v>
                </c:pt>
                <c:pt idx="413">
                  <c:v>43346</c:v>
                </c:pt>
                <c:pt idx="414">
                  <c:v>43347</c:v>
                </c:pt>
                <c:pt idx="415">
                  <c:v>43348</c:v>
                </c:pt>
                <c:pt idx="416">
                  <c:v>43349</c:v>
                </c:pt>
                <c:pt idx="417">
                  <c:v>43350</c:v>
                </c:pt>
                <c:pt idx="418">
                  <c:v>43353</c:v>
                </c:pt>
                <c:pt idx="419">
                  <c:v>43354</c:v>
                </c:pt>
                <c:pt idx="420">
                  <c:v>43355</c:v>
                </c:pt>
                <c:pt idx="421">
                  <c:v>43356</c:v>
                </c:pt>
                <c:pt idx="422">
                  <c:v>43357</c:v>
                </c:pt>
                <c:pt idx="423">
                  <c:v>43360</c:v>
                </c:pt>
                <c:pt idx="424">
                  <c:v>43361</c:v>
                </c:pt>
                <c:pt idx="425">
                  <c:v>43362</c:v>
                </c:pt>
                <c:pt idx="426">
                  <c:v>43363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43375</c:v>
                </c:pt>
                <c:pt idx="435">
                  <c:v>43376</c:v>
                </c:pt>
                <c:pt idx="436">
                  <c:v>43377</c:v>
                </c:pt>
                <c:pt idx="437">
                  <c:v>43378</c:v>
                </c:pt>
                <c:pt idx="438">
                  <c:v>43381</c:v>
                </c:pt>
                <c:pt idx="439">
                  <c:v>43382</c:v>
                </c:pt>
                <c:pt idx="440">
                  <c:v>43383</c:v>
                </c:pt>
                <c:pt idx="441">
                  <c:v>43384</c:v>
                </c:pt>
                <c:pt idx="442">
                  <c:v>43385</c:v>
                </c:pt>
                <c:pt idx="443">
                  <c:v>43388</c:v>
                </c:pt>
                <c:pt idx="444">
                  <c:v>43389</c:v>
                </c:pt>
                <c:pt idx="445">
                  <c:v>43390</c:v>
                </c:pt>
                <c:pt idx="446">
                  <c:v>43391</c:v>
                </c:pt>
                <c:pt idx="447">
                  <c:v>43392</c:v>
                </c:pt>
                <c:pt idx="448">
                  <c:v>43395</c:v>
                </c:pt>
                <c:pt idx="449">
                  <c:v>43396</c:v>
                </c:pt>
                <c:pt idx="450">
                  <c:v>43397</c:v>
                </c:pt>
                <c:pt idx="451">
                  <c:v>43398</c:v>
                </c:pt>
                <c:pt idx="452">
                  <c:v>43399</c:v>
                </c:pt>
                <c:pt idx="453">
                  <c:v>43402</c:v>
                </c:pt>
                <c:pt idx="454">
                  <c:v>43403</c:v>
                </c:pt>
                <c:pt idx="455">
                  <c:v>43404</c:v>
                </c:pt>
                <c:pt idx="456">
                  <c:v>43405</c:v>
                </c:pt>
                <c:pt idx="457">
                  <c:v>43406</c:v>
                </c:pt>
                <c:pt idx="458">
                  <c:v>43410</c:v>
                </c:pt>
                <c:pt idx="459">
                  <c:v>43411</c:v>
                </c:pt>
                <c:pt idx="460">
                  <c:v>43412</c:v>
                </c:pt>
                <c:pt idx="461">
                  <c:v>43413</c:v>
                </c:pt>
                <c:pt idx="462">
                  <c:v>43416</c:v>
                </c:pt>
                <c:pt idx="463">
                  <c:v>43417</c:v>
                </c:pt>
                <c:pt idx="464">
                  <c:v>43418</c:v>
                </c:pt>
                <c:pt idx="465">
                  <c:v>43419</c:v>
                </c:pt>
                <c:pt idx="466">
                  <c:v>43420</c:v>
                </c:pt>
                <c:pt idx="467">
                  <c:v>43423</c:v>
                </c:pt>
                <c:pt idx="468">
                  <c:v>43424</c:v>
                </c:pt>
                <c:pt idx="469">
                  <c:v>43425</c:v>
                </c:pt>
                <c:pt idx="470">
                  <c:v>43426</c:v>
                </c:pt>
                <c:pt idx="471">
                  <c:v>43427</c:v>
                </c:pt>
                <c:pt idx="472">
                  <c:v>43430</c:v>
                </c:pt>
                <c:pt idx="473">
                  <c:v>43431</c:v>
                </c:pt>
                <c:pt idx="474">
                  <c:v>43432</c:v>
                </c:pt>
                <c:pt idx="475">
                  <c:v>43433</c:v>
                </c:pt>
                <c:pt idx="476">
                  <c:v>43434</c:v>
                </c:pt>
                <c:pt idx="477">
                  <c:v>43437</c:v>
                </c:pt>
                <c:pt idx="478">
                  <c:v>43438</c:v>
                </c:pt>
                <c:pt idx="479">
                  <c:v>43439</c:v>
                </c:pt>
                <c:pt idx="480">
                  <c:v>43440</c:v>
                </c:pt>
                <c:pt idx="481">
                  <c:v>43441</c:v>
                </c:pt>
                <c:pt idx="482">
                  <c:v>43444</c:v>
                </c:pt>
                <c:pt idx="483">
                  <c:v>43445</c:v>
                </c:pt>
                <c:pt idx="484">
                  <c:v>43446</c:v>
                </c:pt>
                <c:pt idx="485">
                  <c:v>43447</c:v>
                </c:pt>
                <c:pt idx="486">
                  <c:v>43448</c:v>
                </c:pt>
                <c:pt idx="487">
                  <c:v>43451</c:v>
                </c:pt>
                <c:pt idx="488">
                  <c:v>43452</c:v>
                </c:pt>
                <c:pt idx="489">
                  <c:v>43453</c:v>
                </c:pt>
                <c:pt idx="490">
                  <c:v>43454</c:v>
                </c:pt>
                <c:pt idx="491">
                  <c:v>43455</c:v>
                </c:pt>
                <c:pt idx="492">
                  <c:v>43458</c:v>
                </c:pt>
                <c:pt idx="493">
                  <c:v>43459</c:v>
                </c:pt>
                <c:pt idx="494">
                  <c:v>43460</c:v>
                </c:pt>
                <c:pt idx="495">
                  <c:v>43461</c:v>
                </c:pt>
                <c:pt idx="496">
                  <c:v>43462</c:v>
                </c:pt>
                <c:pt idx="497">
                  <c:v>43463</c:v>
                </c:pt>
                <c:pt idx="498">
                  <c:v>43468</c:v>
                </c:pt>
                <c:pt idx="499">
                  <c:v>43469</c:v>
                </c:pt>
                <c:pt idx="500">
                  <c:v>43473</c:v>
                </c:pt>
                <c:pt idx="501">
                  <c:v>43474</c:v>
                </c:pt>
                <c:pt idx="502">
                  <c:v>43475</c:v>
                </c:pt>
                <c:pt idx="503">
                  <c:v>43476</c:v>
                </c:pt>
                <c:pt idx="504">
                  <c:v>43479</c:v>
                </c:pt>
                <c:pt idx="505">
                  <c:v>43480</c:v>
                </c:pt>
                <c:pt idx="506">
                  <c:v>43481</c:v>
                </c:pt>
                <c:pt idx="507">
                  <c:v>43482</c:v>
                </c:pt>
                <c:pt idx="508">
                  <c:v>43483</c:v>
                </c:pt>
                <c:pt idx="509">
                  <c:v>43486</c:v>
                </c:pt>
                <c:pt idx="510">
                  <c:v>43487</c:v>
                </c:pt>
                <c:pt idx="511">
                  <c:v>43488</c:v>
                </c:pt>
                <c:pt idx="512">
                  <c:v>43489</c:v>
                </c:pt>
                <c:pt idx="513">
                  <c:v>43490</c:v>
                </c:pt>
                <c:pt idx="514">
                  <c:v>43493</c:v>
                </c:pt>
                <c:pt idx="515">
                  <c:v>43494</c:v>
                </c:pt>
                <c:pt idx="516">
                  <c:v>43495</c:v>
                </c:pt>
                <c:pt idx="517">
                  <c:v>43496</c:v>
                </c:pt>
                <c:pt idx="518">
                  <c:v>43497</c:v>
                </c:pt>
                <c:pt idx="519">
                  <c:v>43500</c:v>
                </c:pt>
                <c:pt idx="520">
                  <c:v>43501</c:v>
                </c:pt>
                <c:pt idx="521">
                  <c:v>43502</c:v>
                </c:pt>
                <c:pt idx="522">
                  <c:v>43503</c:v>
                </c:pt>
                <c:pt idx="523">
                  <c:v>43504</c:v>
                </c:pt>
                <c:pt idx="524">
                  <c:v>43507</c:v>
                </c:pt>
                <c:pt idx="525">
                  <c:v>43508</c:v>
                </c:pt>
                <c:pt idx="526">
                  <c:v>43509</c:v>
                </c:pt>
                <c:pt idx="527">
                  <c:v>43510</c:v>
                </c:pt>
                <c:pt idx="528">
                  <c:v>43511</c:v>
                </c:pt>
                <c:pt idx="529">
                  <c:v>43514</c:v>
                </c:pt>
                <c:pt idx="530">
                  <c:v>43515</c:v>
                </c:pt>
                <c:pt idx="531">
                  <c:v>43516</c:v>
                </c:pt>
                <c:pt idx="532">
                  <c:v>43517</c:v>
                </c:pt>
                <c:pt idx="533">
                  <c:v>43518</c:v>
                </c:pt>
                <c:pt idx="534">
                  <c:v>43521</c:v>
                </c:pt>
                <c:pt idx="535">
                  <c:v>43522</c:v>
                </c:pt>
                <c:pt idx="536">
                  <c:v>43523</c:v>
                </c:pt>
                <c:pt idx="537">
                  <c:v>43524</c:v>
                </c:pt>
                <c:pt idx="538">
                  <c:v>43525</c:v>
                </c:pt>
                <c:pt idx="539">
                  <c:v>43528</c:v>
                </c:pt>
                <c:pt idx="540">
                  <c:v>43529</c:v>
                </c:pt>
                <c:pt idx="541">
                  <c:v>43530</c:v>
                </c:pt>
                <c:pt idx="542">
                  <c:v>43531</c:v>
                </c:pt>
                <c:pt idx="543">
                  <c:v>43535</c:v>
                </c:pt>
                <c:pt idx="544">
                  <c:v>43536</c:v>
                </c:pt>
                <c:pt idx="545">
                  <c:v>43537</c:v>
                </c:pt>
                <c:pt idx="546">
                  <c:v>43538</c:v>
                </c:pt>
                <c:pt idx="547">
                  <c:v>43539</c:v>
                </c:pt>
                <c:pt idx="548">
                  <c:v>43542</c:v>
                </c:pt>
                <c:pt idx="549">
                  <c:v>43543</c:v>
                </c:pt>
                <c:pt idx="550">
                  <c:v>43544</c:v>
                </c:pt>
                <c:pt idx="551">
                  <c:v>43545</c:v>
                </c:pt>
                <c:pt idx="552">
                  <c:v>43546</c:v>
                </c:pt>
                <c:pt idx="553">
                  <c:v>43549</c:v>
                </c:pt>
                <c:pt idx="554">
                  <c:v>43550</c:v>
                </c:pt>
                <c:pt idx="555">
                  <c:v>43551</c:v>
                </c:pt>
                <c:pt idx="556">
                  <c:v>43552</c:v>
                </c:pt>
                <c:pt idx="557">
                  <c:v>43553</c:v>
                </c:pt>
                <c:pt idx="558">
                  <c:v>43556</c:v>
                </c:pt>
                <c:pt idx="559">
                  <c:v>43557</c:v>
                </c:pt>
                <c:pt idx="560">
                  <c:v>43558</c:v>
                </c:pt>
                <c:pt idx="561">
                  <c:v>43559</c:v>
                </c:pt>
                <c:pt idx="562">
                  <c:v>43560</c:v>
                </c:pt>
                <c:pt idx="563">
                  <c:v>43563</c:v>
                </c:pt>
                <c:pt idx="564">
                  <c:v>43564</c:v>
                </c:pt>
                <c:pt idx="565">
                  <c:v>43565</c:v>
                </c:pt>
                <c:pt idx="566">
                  <c:v>43566</c:v>
                </c:pt>
                <c:pt idx="567">
                  <c:v>43567</c:v>
                </c:pt>
                <c:pt idx="568">
                  <c:v>43570</c:v>
                </c:pt>
                <c:pt idx="569">
                  <c:v>43571</c:v>
                </c:pt>
                <c:pt idx="570">
                  <c:v>43572</c:v>
                </c:pt>
                <c:pt idx="571">
                  <c:v>43573</c:v>
                </c:pt>
                <c:pt idx="572">
                  <c:v>43574</c:v>
                </c:pt>
                <c:pt idx="573">
                  <c:v>43577</c:v>
                </c:pt>
                <c:pt idx="574">
                  <c:v>43578</c:v>
                </c:pt>
                <c:pt idx="575">
                  <c:v>43579</c:v>
                </c:pt>
                <c:pt idx="576">
                  <c:v>43580</c:v>
                </c:pt>
                <c:pt idx="577">
                  <c:v>43581</c:v>
                </c:pt>
                <c:pt idx="578">
                  <c:v>43584</c:v>
                </c:pt>
                <c:pt idx="579">
                  <c:v>43585</c:v>
                </c:pt>
                <c:pt idx="580">
                  <c:v>43587</c:v>
                </c:pt>
                <c:pt idx="581">
                  <c:v>43588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43595</c:v>
                </c:pt>
                <c:pt idx="586">
                  <c:v>43598</c:v>
                </c:pt>
                <c:pt idx="587">
                  <c:v>43599</c:v>
                </c:pt>
                <c:pt idx="588">
                  <c:v>43600</c:v>
                </c:pt>
                <c:pt idx="589">
                  <c:v>43601</c:v>
                </c:pt>
                <c:pt idx="590">
                  <c:v>43602</c:v>
                </c:pt>
                <c:pt idx="591">
                  <c:v>43605</c:v>
                </c:pt>
                <c:pt idx="592">
                  <c:v>43606</c:v>
                </c:pt>
                <c:pt idx="593">
                  <c:v>43607</c:v>
                </c:pt>
                <c:pt idx="594">
                  <c:v>43608</c:v>
                </c:pt>
                <c:pt idx="595">
                  <c:v>43609</c:v>
                </c:pt>
                <c:pt idx="596">
                  <c:v>43612</c:v>
                </c:pt>
                <c:pt idx="597">
                  <c:v>43613</c:v>
                </c:pt>
                <c:pt idx="598">
                  <c:v>43614</c:v>
                </c:pt>
                <c:pt idx="599">
                  <c:v>43615</c:v>
                </c:pt>
                <c:pt idx="600">
                  <c:v>43616</c:v>
                </c:pt>
                <c:pt idx="601">
                  <c:v>43619</c:v>
                </c:pt>
                <c:pt idx="602">
                  <c:v>43620</c:v>
                </c:pt>
                <c:pt idx="603">
                  <c:v>43621</c:v>
                </c:pt>
                <c:pt idx="604">
                  <c:v>43622</c:v>
                </c:pt>
                <c:pt idx="605">
                  <c:v>43623</c:v>
                </c:pt>
                <c:pt idx="606">
                  <c:v>43626</c:v>
                </c:pt>
                <c:pt idx="607">
                  <c:v>43627</c:v>
                </c:pt>
                <c:pt idx="608">
                  <c:v>43629</c:v>
                </c:pt>
                <c:pt idx="609">
                  <c:v>43630</c:v>
                </c:pt>
                <c:pt idx="610">
                  <c:v>43633</c:v>
                </c:pt>
                <c:pt idx="611">
                  <c:v>43634</c:v>
                </c:pt>
                <c:pt idx="612">
                  <c:v>43635</c:v>
                </c:pt>
                <c:pt idx="613">
                  <c:v>43636</c:v>
                </c:pt>
                <c:pt idx="614">
                  <c:v>43637</c:v>
                </c:pt>
                <c:pt idx="615">
                  <c:v>43640</c:v>
                </c:pt>
                <c:pt idx="616">
                  <c:v>43641</c:v>
                </c:pt>
                <c:pt idx="617">
                  <c:v>43642</c:v>
                </c:pt>
                <c:pt idx="618">
                  <c:v>43643</c:v>
                </c:pt>
                <c:pt idx="619">
                  <c:v>43644</c:v>
                </c:pt>
                <c:pt idx="620">
                  <c:v>43647</c:v>
                </c:pt>
                <c:pt idx="621">
                  <c:v>43648</c:v>
                </c:pt>
                <c:pt idx="622">
                  <c:v>43649</c:v>
                </c:pt>
                <c:pt idx="623">
                  <c:v>43650</c:v>
                </c:pt>
                <c:pt idx="624">
                  <c:v>43651</c:v>
                </c:pt>
                <c:pt idx="625">
                  <c:v>43654</c:v>
                </c:pt>
                <c:pt idx="626">
                  <c:v>43655</c:v>
                </c:pt>
                <c:pt idx="627">
                  <c:v>43656</c:v>
                </c:pt>
                <c:pt idx="628">
                  <c:v>43657</c:v>
                </c:pt>
                <c:pt idx="629">
                  <c:v>43658</c:v>
                </c:pt>
                <c:pt idx="630">
                  <c:v>43661</c:v>
                </c:pt>
                <c:pt idx="631">
                  <c:v>43662</c:v>
                </c:pt>
                <c:pt idx="632">
                  <c:v>43663</c:v>
                </c:pt>
                <c:pt idx="633">
                  <c:v>43664</c:v>
                </c:pt>
                <c:pt idx="634">
                  <c:v>43665</c:v>
                </c:pt>
                <c:pt idx="635">
                  <c:v>43668</c:v>
                </c:pt>
                <c:pt idx="636">
                  <c:v>43669</c:v>
                </c:pt>
                <c:pt idx="637">
                  <c:v>43670</c:v>
                </c:pt>
                <c:pt idx="638">
                  <c:v>43671</c:v>
                </c:pt>
                <c:pt idx="639">
                  <c:v>43672</c:v>
                </c:pt>
                <c:pt idx="640">
                  <c:v>43675</c:v>
                </c:pt>
                <c:pt idx="641">
                  <c:v>43676</c:v>
                </c:pt>
                <c:pt idx="642">
                  <c:v>43677</c:v>
                </c:pt>
                <c:pt idx="643">
                  <c:v>43678</c:v>
                </c:pt>
                <c:pt idx="644">
                  <c:v>43679</c:v>
                </c:pt>
                <c:pt idx="645">
                  <c:v>43682</c:v>
                </c:pt>
                <c:pt idx="646">
                  <c:v>43683</c:v>
                </c:pt>
                <c:pt idx="647">
                  <c:v>43684</c:v>
                </c:pt>
                <c:pt idx="648">
                  <c:v>43685</c:v>
                </c:pt>
                <c:pt idx="649">
                  <c:v>43686</c:v>
                </c:pt>
                <c:pt idx="650">
                  <c:v>43689</c:v>
                </c:pt>
                <c:pt idx="651">
                  <c:v>43690</c:v>
                </c:pt>
                <c:pt idx="652">
                  <c:v>43691</c:v>
                </c:pt>
                <c:pt idx="653">
                  <c:v>43692</c:v>
                </c:pt>
                <c:pt idx="654">
                  <c:v>43693</c:v>
                </c:pt>
                <c:pt idx="655">
                  <c:v>43696</c:v>
                </c:pt>
                <c:pt idx="656">
                  <c:v>43697</c:v>
                </c:pt>
                <c:pt idx="657">
                  <c:v>43698</c:v>
                </c:pt>
                <c:pt idx="658">
                  <c:v>43699</c:v>
                </c:pt>
                <c:pt idx="659">
                  <c:v>43700</c:v>
                </c:pt>
                <c:pt idx="660">
                  <c:v>43703</c:v>
                </c:pt>
                <c:pt idx="661">
                  <c:v>43704</c:v>
                </c:pt>
                <c:pt idx="662">
                  <c:v>43705</c:v>
                </c:pt>
                <c:pt idx="663">
                  <c:v>43706</c:v>
                </c:pt>
                <c:pt idx="664">
                  <c:v>43707</c:v>
                </c:pt>
                <c:pt idx="665">
                  <c:v>43710</c:v>
                </c:pt>
                <c:pt idx="666">
                  <c:v>43711</c:v>
                </c:pt>
                <c:pt idx="667">
                  <c:v>43712</c:v>
                </c:pt>
                <c:pt idx="668">
                  <c:v>43713</c:v>
                </c:pt>
                <c:pt idx="669">
                  <c:v>43714</c:v>
                </c:pt>
                <c:pt idx="670">
                  <c:v>43717</c:v>
                </c:pt>
                <c:pt idx="671">
                  <c:v>43718</c:v>
                </c:pt>
                <c:pt idx="672">
                  <c:v>43719</c:v>
                </c:pt>
                <c:pt idx="673">
                  <c:v>43720</c:v>
                </c:pt>
                <c:pt idx="674">
                  <c:v>43721</c:v>
                </c:pt>
                <c:pt idx="675">
                  <c:v>43724</c:v>
                </c:pt>
                <c:pt idx="676">
                  <c:v>43725</c:v>
                </c:pt>
                <c:pt idx="677">
                  <c:v>43726</c:v>
                </c:pt>
                <c:pt idx="678">
                  <c:v>43727</c:v>
                </c:pt>
                <c:pt idx="679">
                  <c:v>43728</c:v>
                </c:pt>
              </c:numCache>
            </c:numRef>
          </c:cat>
          <c:val>
            <c:numRef>
              <c:f>'3 - Прогноз'!$C$425:$C$693</c:f>
              <c:numCache>
                <c:formatCode>General</c:formatCode>
                <c:ptCount val="269"/>
                <c:pt idx="0">
                  <c:v>0.46666666666666662</c:v>
                </c:pt>
                <c:pt idx="1">
                  <c:v>0.46666666666666662</c:v>
                </c:pt>
                <c:pt idx="2">
                  <c:v>0.46282828282828276</c:v>
                </c:pt>
                <c:pt idx="3">
                  <c:v>0.45555555555555549</c:v>
                </c:pt>
                <c:pt idx="4">
                  <c:v>0.45050505050505046</c:v>
                </c:pt>
                <c:pt idx="5">
                  <c:v>0.43676767676767669</c:v>
                </c:pt>
                <c:pt idx="6">
                  <c:v>0.43858585858585852</c:v>
                </c:pt>
                <c:pt idx="7">
                  <c:v>0.43030303030303024</c:v>
                </c:pt>
                <c:pt idx="8">
                  <c:v>0.42464646464646455</c:v>
                </c:pt>
                <c:pt idx="9">
                  <c:v>0.43313131313131309</c:v>
                </c:pt>
                <c:pt idx="10">
                  <c:v>0.43272727272727263</c:v>
                </c:pt>
                <c:pt idx="11">
                  <c:v>0.42727272727272725</c:v>
                </c:pt>
                <c:pt idx="12">
                  <c:v>0.42848484848484841</c:v>
                </c:pt>
                <c:pt idx="13">
                  <c:v>0.44101010101010096</c:v>
                </c:pt>
                <c:pt idx="14">
                  <c:v>0.45010101010101006</c:v>
                </c:pt>
                <c:pt idx="15">
                  <c:v>0.44848484848484843</c:v>
                </c:pt>
                <c:pt idx="16">
                  <c:v>0.44848484848484843</c:v>
                </c:pt>
                <c:pt idx="17">
                  <c:v>0.44020202020202015</c:v>
                </c:pt>
                <c:pt idx="18">
                  <c:v>0.43090909090909091</c:v>
                </c:pt>
                <c:pt idx="19">
                  <c:v>0.43111111111111106</c:v>
                </c:pt>
                <c:pt idx="20">
                  <c:v>0.43252525252525248</c:v>
                </c:pt>
                <c:pt idx="21">
                  <c:v>0.43050505050505045</c:v>
                </c:pt>
                <c:pt idx="22">
                  <c:v>0.42909090909090908</c:v>
                </c:pt>
                <c:pt idx="23">
                  <c:v>0.42989898989898989</c:v>
                </c:pt>
                <c:pt idx="24">
                  <c:v>0.43272727272727263</c:v>
                </c:pt>
                <c:pt idx="25">
                  <c:v>0.42989898989898989</c:v>
                </c:pt>
                <c:pt idx="26">
                  <c:v>0.42282828282828278</c:v>
                </c:pt>
                <c:pt idx="27">
                  <c:v>0.4147474747474747</c:v>
                </c:pt>
                <c:pt idx="28">
                  <c:v>0.41252525252525246</c:v>
                </c:pt>
                <c:pt idx="29">
                  <c:v>0.41272727272727272</c:v>
                </c:pt>
                <c:pt idx="30">
                  <c:v>0.40767676767676764</c:v>
                </c:pt>
                <c:pt idx="31">
                  <c:v>0.41212121212121205</c:v>
                </c:pt>
                <c:pt idx="32">
                  <c:v>0.40464646464646464</c:v>
                </c:pt>
                <c:pt idx="33">
                  <c:v>0.39999999999999997</c:v>
                </c:pt>
                <c:pt idx="34">
                  <c:v>0.3959595959595959</c:v>
                </c:pt>
                <c:pt idx="35">
                  <c:v>0.38787878787878782</c:v>
                </c:pt>
                <c:pt idx="36">
                  <c:v>0.38585858585858579</c:v>
                </c:pt>
                <c:pt idx="37">
                  <c:v>0.37333333333333329</c:v>
                </c:pt>
                <c:pt idx="38">
                  <c:v>0.37292929292929289</c:v>
                </c:pt>
                <c:pt idx="39">
                  <c:v>0.37535353535353533</c:v>
                </c:pt>
                <c:pt idx="40">
                  <c:v>0.37111111111111106</c:v>
                </c:pt>
                <c:pt idx="41">
                  <c:v>0.37010101010101004</c:v>
                </c:pt>
                <c:pt idx="42">
                  <c:v>0.37999999999999995</c:v>
                </c:pt>
                <c:pt idx="43">
                  <c:v>0.39696969696969692</c:v>
                </c:pt>
                <c:pt idx="44">
                  <c:v>0.39292929292929291</c:v>
                </c:pt>
                <c:pt idx="45">
                  <c:v>0.39143434343434336</c:v>
                </c:pt>
                <c:pt idx="46">
                  <c:v>0.41123232323232317</c:v>
                </c:pt>
                <c:pt idx="47">
                  <c:v>0.41373737373737374</c:v>
                </c:pt>
                <c:pt idx="48">
                  <c:v>0.40646464646464642</c:v>
                </c:pt>
                <c:pt idx="49">
                  <c:v>0.39797979797979793</c:v>
                </c:pt>
                <c:pt idx="50">
                  <c:v>0.38440404040404036</c:v>
                </c:pt>
                <c:pt idx="51">
                  <c:v>0.39151515151515148</c:v>
                </c:pt>
                <c:pt idx="52">
                  <c:v>0.39353535353535352</c:v>
                </c:pt>
                <c:pt idx="53">
                  <c:v>0.41737373737373734</c:v>
                </c:pt>
                <c:pt idx="54">
                  <c:v>0.41511111111111104</c:v>
                </c:pt>
                <c:pt idx="55">
                  <c:v>0.40888888888888886</c:v>
                </c:pt>
                <c:pt idx="56">
                  <c:v>0.39886868686868682</c:v>
                </c:pt>
                <c:pt idx="57">
                  <c:v>0.41292929292929287</c:v>
                </c:pt>
                <c:pt idx="58">
                  <c:v>0.43959595959595954</c:v>
                </c:pt>
                <c:pt idx="59">
                  <c:v>0.44404040404040401</c:v>
                </c:pt>
                <c:pt idx="60">
                  <c:v>0.45955555555555549</c:v>
                </c:pt>
                <c:pt idx="61">
                  <c:v>0.44808080808080808</c:v>
                </c:pt>
                <c:pt idx="62">
                  <c:v>0.45769696969696966</c:v>
                </c:pt>
                <c:pt idx="63">
                  <c:v>0.45898989898989889</c:v>
                </c:pt>
                <c:pt idx="64">
                  <c:v>0.45713131313131306</c:v>
                </c:pt>
                <c:pt idx="65">
                  <c:v>0.4622222222222222</c:v>
                </c:pt>
                <c:pt idx="66">
                  <c:v>0.45187878787878782</c:v>
                </c:pt>
                <c:pt idx="67">
                  <c:v>0.43111111111111106</c:v>
                </c:pt>
                <c:pt idx="68">
                  <c:v>0.43555555555555547</c:v>
                </c:pt>
                <c:pt idx="69">
                  <c:v>0.43006060606060598</c:v>
                </c:pt>
                <c:pt idx="70">
                  <c:v>0.41898989898989897</c:v>
                </c:pt>
                <c:pt idx="71">
                  <c:v>0.40816161616161611</c:v>
                </c:pt>
                <c:pt idx="72">
                  <c:v>0.41503030303030297</c:v>
                </c:pt>
                <c:pt idx="73">
                  <c:v>0.41131313131313124</c:v>
                </c:pt>
                <c:pt idx="74">
                  <c:v>0.41212121212121205</c:v>
                </c:pt>
                <c:pt idx="75">
                  <c:v>0.41252525252525246</c:v>
                </c:pt>
                <c:pt idx="76">
                  <c:v>0.40824242424242424</c:v>
                </c:pt>
                <c:pt idx="77">
                  <c:v>0.41050505050505043</c:v>
                </c:pt>
                <c:pt idx="78">
                  <c:v>0.41212121212121205</c:v>
                </c:pt>
                <c:pt idx="79">
                  <c:v>0.41220202020202013</c:v>
                </c:pt>
                <c:pt idx="80">
                  <c:v>0.41292929292929287</c:v>
                </c:pt>
                <c:pt idx="81">
                  <c:v>0.41252525252525246</c:v>
                </c:pt>
                <c:pt idx="82">
                  <c:v>0.40727272727272723</c:v>
                </c:pt>
                <c:pt idx="83">
                  <c:v>0.40816161616161611</c:v>
                </c:pt>
                <c:pt idx="84">
                  <c:v>0.40606060606060601</c:v>
                </c:pt>
                <c:pt idx="85">
                  <c:v>0.40808080808080804</c:v>
                </c:pt>
                <c:pt idx="86">
                  <c:v>0.40913131313131312</c:v>
                </c:pt>
                <c:pt idx="87">
                  <c:v>0.41010101010101008</c:v>
                </c:pt>
                <c:pt idx="88">
                  <c:v>0.4084848484848484</c:v>
                </c:pt>
                <c:pt idx="89">
                  <c:v>0.4084848484848484</c:v>
                </c:pt>
                <c:pt idx="90">
                  <c:v>0.41236363636363632</c:v>
                </c:pt>
                <c:pt idx="91">
                  <c:v>0.42480808080808075</c:v>
                </c:pt>
                <c:pt idx="92">
                  <c:v>0.42286868686868678</c:v>
                </c:pt>
                <c:pt idx="93">
                  <c:v>0.42917171717171709</c:v>
                </c:pt>
                <c:pt idx="94">
                  <c:v>0.43224242424242421</c:v>
                </c:pt>
                <c:pt idx="95">
                  <c:v>0.43797979797979797</c:v>
                </c:pt>
                <c:pt idx="96">
                  <c:v>0.44064646464646462</c:v>
                </c:pt>
                <c:pt idx="97">
                  <c:v>0.43232323232323228</c:v>
                </c:pt>
                <c:pt idx="98">
                  <c:v>0.4274747474747474</c:v>
                </c:pt>
                <c:pt idx="99">
                  <c:v>0.42521212121212115</c:v>
                </c:pt>
                <c:pt idx="100">
                  <c:v>0.42585858585858583</c:v>
                </c:pt>
                <c:pt idx="101">
                  <c:v>0.4257777777777777</c:v>
                </c:pt>
                <c:pt idx="102">
                  <c:v>0.42707070707070705</c:v>
                </c:pt>
                <c:pt idx="103">
                  <c:v>0.4274747474747474</c:v>
                </c:pt>
                <c:pt idx="104">
                  <c:v>0.42868686868686862</c:v>
                </c:pt>
                <c:pt idx="105">
                  <c:v>0.43878787878787873</c:v>
                </c:pt>
                <c:pt idx="106">
                  <c:v>0.43604040404040401</c:v>
                </c:pt>
                <c:pt idx="107">
                  <c:v>0.42513131313131308</c:v>
                </c:pt>
                <c:pt idx="108">
                  <c:v>0.41389898989898982</c:v>
                </c:pt>
                <c:pt idx="109">
                  <c:v>0.41317171717171713</c:v>
                </c:pt>
                <c:pt idx="110">
                  <c:v>0.41212121212121205</c:v>
                </c:pt>
                <c:pt idx="111">
                  <c:v>0.41058585858585855</c:v>
                </c:pt>
                <c:pt idx="112">
                  <c:v>0.4117171717171717</c:v>
                </c:pt>
                <c:pt idx="113">
                  <c:v>0.41123232323232317</c:v>
                </c:pt>
                <c:pt idx="114">
                  <c:v>0.4149494949494949</c:v>
                </c:pt>
                <c:pt idx="115">
                  <c:v>0.40460606060606058</c:v>
                </c:pt>
                <c:pt idx="116">
                  <c:v>0.40953535353535347</c:v>
                </c:pt>
                <c:pt idx="117">
                  <c:v>0.41058585858585855</c:v>
                </c:pt>
                <c:pt idx="118">
                  <c:v>0.40703030303030296</c:v>
                </c:pt>
                <c:pt idx="119">
                  <c:v>0.40404040404040398</c:v>
                </c:pt>
                <c:pt idx="120">
                  <c:v>0.40420202020202017</c:v>
                </c:pt>
                <c:pt idx="121">
                  <c:v>0.40404040404040398</c:v>
                </c:pt>
                <c:pt idx="122">
                  <c:v>0.40452525252525251</c:v>
                </c:pt>
                <c:pt idx="123">
                  <c:v>0.40420202020202017</c:v>
                </c:pt>
                <c:pt idx="124">
                  <c:v>0.3999191919191919</c:v>
                </c:pt>
                <c:pt idx="125">
                  <c:v>0.39474747474747474</c:v>
                </c:pt>
                <c:pt idx="126">
                  <c:v>0.39232323232323224</c:v>
                </c:pt>
                <c:pt idx="127">
                  <c:v>0.39094949494949494</c:v>
                </c:pt>
                <c:pt idx="128">
                  <c:v>0.39741414141414139</c:v>
                </c:pt>
                <c:pt idx="129">
                  <c:v>0.3889292929292929</c:v>
                </c:pt>
                <c:pt idx="130">
                  <c:v>0.39644444444444443</c:v>
                </c:pt>
                <c:pt idx="131">
                  <c:v>0.40274747474747474</c:v>
                </c:pt>
                <c:pt idx="132">
                  <c:v>0.41252525252525246</c:v>
                </c:pt>
                <c:pt idx="133">
                  <c:v>0.40492929292929286</c:v>
                </c:pt>
                <c:pt idx="134">
                  <c:v>0.40606060606060601</c:v>
                </c:pt>
                <c:pt idx="135">
                  <c:v>0.40266666666666662</c:v>
                </c:pt>
                <c:pt idx="136">
                  <c:v>0.40436363636363631</c:v>
                </c:pt>
                <c:pt idx="137">
                  <c:v>0.4037171717171717</c:v>
                </c:pt>
                <c:pt idx="138">
                  <c:v>0.4018585858585858</c:v>
                </c:pt>
                <c:pt idx="139">
                  <c:v>0.39684848484848478</c:v>
                </c:pt>
                <c:pt idx="140">
                  <c:v>0.39313131313131305</c:v>
                </c:pt>
                <c:pt idx="141">
                  <c:v>0.39458585858585854</c:v>
                </c:pt>
                <c:pt idx="142">
                  <c:v>0.39191919191919189</c:v>
                </c:pt>
                <c:pt idx="143">
                  <c:v>0.39199999999999996</c:v>
                </c:pt>
                <c:pt idx="144">
                  <c:v>0.38828282828282823</c:v>
                </c:pt>
                <c:pt idx="145">
                  <c:v>0.39070707070707067</c:v>
                </c:pt>
                <c:pt idx="146">
                  <c:v>0.38909090909090904</c:v>
                </c:pt>
                <c:pt idx="147">
                  <c:v>0.39507070707070702</c:v>
                </c:pt>
                <c:pt idx="148">
                  <c:v>0.39741414141414139</c:v>
                </c:pt>
                <c:pt idx="149">
                  <c:v>0.39797979797979793</c:v>
                </c:pt>
                <c:pt idx="150">
                  <c:v>0.39741414141414139</c:v>
                </c:pt>
                <c:pt idx="151">
                  <c:v>0.40218181818181814</c:v>
                </c:pt>
                <c:pt idx="152">
                  <c:v>0.39830303030303027</c:v>
                </c:pt>
                <c:pt idx="153">
                  <c:v>0.39288888888888884</c:v>
                </c:pt>
                <c:pt idx="154">
                  <c:v>0.39321212121212112</c:v>
                </c:pt>
                <c:pt idx="155">
                  <c:v>0.39757575757575753</c:v>
                </c:pt>
                <c:pt idx="156">
                  <c:v>0.39684848484848478</c:v>
                </c:pt>
                <c:pt idx="157">
                  <c:v>0.39886868686868682</c:v>
                </c:pt>
                <c:pt idx="158">
                  <c:v>0.40048484848484844</c:v>
                </c:pt>
                <c:pt idx="159">
                  <c:v>0.39846464646464641</c:v>
                </c:pt>
                <c:pt idx="160">
                  <c:v>0.3959595959595959</c:v>
                </c:pt>
                <c:pt idx="161">
                  <c:v>0.39434343434343427</c:v>
                </c:pt>
                <c:pt idx="162">
                  <c:v>0.39434343434343427</c:v>
                </c:pt>
                <c:pt idx="163">
                  <c:v>0.39111111111111108</c:v>
                </c:pt>
                <c:pt idx="164">
                  <c:v>0.38917171717171711</c:v>
                </c:pt>
                <c:pt idx="165">
                  <c:v>0.38925252525252524</c:v>
                </c:pt>
                <c:pt idx="166">
                  <c:v>0.39240404040404037</c:v>
                </c:pt>
                <c:pt idx="167">
                  <c:v>0.39183838383838382</c:v>
                </c:pt>
                <c:pt idx="168">
                  <c:v>0.38917171717171711</c:v>
                </c:pt>
                <c:pt idx="169">
                  <c:v>0.39135353535353529</c:v>
                </c:pt>
                <c:pt idx="170">
                  <c:v>0.39070707070707067</c:v>
                </c:pt>
                <c:pt idx="171">
                  <c:v>0.38359595959595955</c:v>
                </c:pt>
                <c:pt idx="172">
                  <c:v>0.38181818181818178</c:v>
                </c:pt>
                <c:pt idx="173">
                  <c:v>0.3807676767676767</c:v>
                </c:pt>
                <c:pt idx="174">
                  <c:v>0.37535353535353533</c:v>
                </c:pt>
                <c:pt idx="175">
                  <c:v>0.36880808080808075</c:v>
                </c:pt>
                <c:pt idx="176">
                  <c:v>0.37010101010101004</c:v>
                </c:pt>
                <c:pt idx="177">
                  <c:v>0.36395959595959593</c:v>
                </c:pt>
                <c:pt idx="178">
                  <c:v>0.37042424242424243</c:v>
                </c:pt>
                <c:pt idx="179">
                  <c:v>0.37155555555555547</c:v>
                </c:pt>
                <c:pt idx="180">
                  <c:v>0.36799999999999994</c:v>
                </c:pt>
                <c:pt idx="181">
                  <c:v>0.3667070707070707</c:v>
                </c:pt>
                <c:pt idx="182">
                  <c:v>0.36767676767676766</c:v>
                </c:pt>
                <c:pt idx="183">
                  <c:v>0.36662626262626258</c:v>
                </c:pt>
                <c:pt idx="184">
                  <c:v>0.36767676767676766</c:v>
                </c:pt>
                <c:pt idx="185">
                  <c:v>0.36848484848484847</c:v>
                </c:pt>
                <c:pt idx="186">
                  <c:v>0.36638383838383837</c:v>
                </c:pt>
                <c:pt idx="187">
                  <c:v>0.36816161616161613</c:v>
                </c:pt>
                <c:pt idx="188">
                  <c:v>0.36533333333333329</c:v>
                </c:pt>
                <c:pt idx="189">
                  <c:v>0.37898989898989893</c:v>
                </c:pt>
                <c:pt idx="190">
                  <c:v>0.39111111111111108</c:v>
                </c:pt>
                <c:pt idx="191">
                  <c:v>0.38925252525252524</c:v>
                </c:pt>
                <c:pt idx="192">
                  <c:v>0.38828282828282823</c:v>
                </c:pt>
                <c:pt idx="193">
                  <c:v>0.38795959595959589</c:v>
                </c:pt>
                <c:pt idx="194">
                  <c:v>0.38731313131313128</c:v>
                </c:pt>
                <c:pt idx="195">
                  <c:v>0.38545454545454544</c:v>
                </c:pt>
                <c:pt idx="196">
                  <c:v>0.3862626262626262</c:v>
                </c:pt>
                <c:pt idx="197">
                  <c:v>0.39668686868686864</c:v>
                </c:pt>
                <c:pt idx="198">
                  <c:v>0.39458585858585854</c:v>
                </c:pt>
                <c:pt idx="199">
                  <c:v>0.40557575757575753</c:v>
                </c:pt>
                <c:pt idx="200">
                  <c:v>0.40121212121212113</c:v>
                </c:pt>
                <c:pt idx="201">
                  <c:v>0.40105050505050505</c:v>
                </c:pt>
                <c:pt idx="202">
                  <c:v>0.39959595959595956</c:v>
                </c:pt>
                <c:pt idx="203">
                  <c:v>0.40420202020202017</c:v>
                </c:pt>
                <c:pt idx="204">
                  <c:v>0.40501010101010093</c:v>
                </c:pt>
                <c:pt idx="205">
                  <c:v>0.40929292929292921</c:v>
                </c:pt>
                <c:pt idx="206">
                  <c:v>0.41018181818181809</c:v>
                </c:pt>
                <c:pt idx="207">
                  <c:v>0.41341414141414135</c:v>
                </c:pt>
                <c:pt idx="208">
                  <c:v>0.4111515151515151</c:v>
                </c:pt>
                <c:pt idx="209">
                  <c:v>0.40993939393939388</c:v>
                </c:pt>
                <c:pt idx="210">
                  <c:v>0.40767676767676764</c:v>
                </c:pt>
                <c:pt idx="211">
                  <c:v>0.42262626262626257</c:v>
                </c:pt>
                <c:pt idx="212">
                  <c:v>0.4468686868686868</c:v>
                </c:pt>
                <c:pt idx="213">
                  <c:v>0.44444444444444442</c:v>
                </c:pt>
                <c:pt idx="214">
                  <c:v>0.43838383838383832</c:v>
                </c:pt>
                <c:pt idx="215">
                  <c:v>0.43208080808080801</c:v>
                </c:pt>
                <c:pt idx="216">
                  <c:v>0.43886868686868685</c:v>
                </c:pt>
                <c:pt idx="217">
                  <c:v>0.43563636363636354</c:v>
                </c:pt>
                <c:pt idx="218">
                  <c:v>0.44072727272727269</c:v>
                </c:pt>
                <c:pt idx="219">
                  <c:v>0.43838383838383832</c:v>
                </c:pt>
                <c:pt idx="220">
                  <c:v>0.43515151515151512</c:v>
                </c:pt>
                <c:pt idx="221">
                  <c:v>0.43717171717171716</c:v>
                </c:pt>
                <c:pt idx="222">
                  <c:v>0.43450505050505051</c:v>
                </c:pt>
                <c:pt idx="223">
                  <c:v>0.43644444444444436</c:v>
                </c:pt>
                <c:pt idx="224">
                  <c:v>0.43717171717171716</c:v>
                </c:pt>
                <c:pt idx="225">
                  <c:v>0.43676767676767669</c:v>
                </c:pt>
                <c:pt idx="226">
                  <c:v>0.43143434343434339</c:v>
                </c:pt>
                <c:pt idx="227">
                  <c:v>0.43434343434343431</c:v>
                </c:pt>
                <c:pt idx="228">
                  <c:v>0.43466666666666659</c:v>
                </c:pt>
                <c:pt idx="229">
                  <c:v>0.4335353535353535</c:v>
                </c:pt>
                <c:pt idx="230">
                  <c:v>0.43119191919191913</c:v>
                </c:pt>
                <c:pt idx="231">
                  <c:v>0.43208080808080801</c:v>
                </c:pt>
                <c:pt idx="232">
                  <c:v>0.43515151515151512</c:v>
                </c:pt>
                <c:pt idx="233">
                  <c:v>0.43078787878787878</c:v>
                </c:pt>
                <c:pt idx="234">
                  <c:v>0.41818181818181815</c:v>
                </c:pt>
                <c:pt idx="235">
                  <c:v>0.42303030303030298</c:v>
                </c:pt>
                <c:pt idx="236">
                  <c:v>0.42537373737373735</c:v>
                </c:pt>
                <c:pt idx="237">
                  <c:v>0.43991919191919188</c:v>
                </c:pt>
                <c:pt idx="238">
                  <c:v>0.43959595959595954</c:v>
                </c:pt>
                <c:pt idx="239">
                  <c:v>0.4464646464646464</c:v>
                </c:pt>
                <c:pt idx="240">
                  <c:v>0.44589898989898985</c:v>
                </c:pt>
                <c:pt idx="241">
                  <c:v>0.44791919191919188</c:v>
                </c:pt>
                <c:pt idx="242">
                  <c:v>0.45373737373737366</c:v>
                </c:pt>
                <c:pt idx="243">
                  <c:v>0.44606060606060605</c:v>
                </c:pt>
                <c:pt idx="244">
                  <c:v>0.44202020202020198</c:v>
                </c:pt>
                <c:pt idx="245">
                  <c:v>0.44137373737373731</c:v>
                </c:pt>
                <c:pt idx="246">
                  <c:v>0.44969696969696965</c:v>
                </c:pt>
                <c:pt idx="247">
                  <c:v>0.44444444444444442</c:v>
                </c:pt>
                <c:pt idx="248">
                  <c:v>0.43862626262626259</c:v>
                </c:pt>
                <c:pt idx="249">
                  <c:v>0.44193939393939385</c:v>
                </c:pt>
                <c:pt idx="250">
                  <c:v>0.44048484848484842</c:v>
                </c:pt>
                <c:pt idx="251">
                  <c:v>0.44202020202020198</c:v>
                </c:pt>
                <c:pt idx="252">
                  <c:v>0.44040404040404035</c:v>
                </c:pt>
                <c:pt idx="253">
                  <c:v>0.44339393939393934</c:v>
                </c:pt>
                <c:pt idx="254">
                  <c:v>0.43571717171717167</c:v>
                </c:pt>
                <c:pt idx="255">
                  <c:v>0.43038383838383831</c:v>
                </c:pt>
                <c:pt idx="256">
                  <c:v>0.42917171717171709</c:v>
                </c:pt>
                <c:pt idx="257">
                  <c:v>0.42771717171717166</c:v>
                </c:pt>
                <c:pt idx="258">
                  <c:v>0.4221414141414141</c:v>
                </c:pt>
                <c:pt idx="259">
                  <c:v>0.42981818181818177</c:v>
                </c:pt>
                <c:pt idx="260">
                  <c:v>0.42707070707070705</c:v>
                </c:pt>
                <c:pt idx="261">
                  <c:v>0.43030303030303024</c:v>
                </c:pt>
                <c:pt idx="262">
                  <c:v>0.4297373737373737</c:v>
                </c:pt>
                <c:pt idx="263">
                  <c:v>0.43014141414141405</c:v>
                </c:pt>
                <c:pt idx="264">
                  <c:v>0.41236363636363632</c:v>
                </c:pt>
                <c:pt idx="265">
                  <c:v>0.41454545454545449</c:v>
                </c:pt>
                <c:pt idx="266">
                  <c:v>0.41414141414141409</c:v>
                </c:pt>
                <c:pt idx="267">
                  <c:v>0.4117171717171717</c:v>
                </c:pt>
                <c:pt idx="268">
                  <c:v>0.41470707070707064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9-4FCE-B7F6-D21A87A78879}"/>
            </c:ext>
          </c:extLst>
        </c:ser>
        <c:ser>
          <c:idx val="1"/>
          <c:order val="1"/>
          <c:marker>
            <c:symbol val="none"/>
          </c:marker>
          <c:cat>
            <c:numRef>
              <c:f>'3 - Прогноз'!$A$14:$A$693</c:f>
              <c:numCache>
                <c:formatCode>m/d/yyyy</c:formatCode>
                <c:ptCount val="680"/>
                <c:pt idx="0">
                  <c:v>42748</c:v>
                </c:pt>
                <c:pt idx="1">
                  <c:v>42751</c:v>
                </c:pt>
                <c:pt idx="2">
                  <c:v>42752</c:v>
                </c:pt>
                <c:pt idx="3">
                  <c:v>42753</c:v>
                </c:pt>
                <c:pt idx="4">
                  <c:v>42754</c:v>
                </c:pt>
                <c:pt idx="5">
                  <c:v>42755</c:v>
                </c:pt>
                <c:pt idx="6">
                  <c:v>42758</c:v>
                </c:pt>
                <c:pt idx="7">
                  <c:v>42759</c:v>
                </c:pt>
                <c:pt idx="8">
                  <c:v>42760</c:v>
                </c:pt>
                <c:pt idx="9">
                  <c:v>42761</c:v>
                </c:pt>
                <c:pt idx="10">
                  <c:v>42762</c:v>
                </c:pt>
                <c:pt idx="11">
                  <c:v>42765</c:v>
                </c:pt>
                <c:pt idx="12">
                  <c:v>42766</c:v>
                </c:pt>
                <c:pt idx="13">
                  <c:v>42767</c:v>
                </c:pt>
                <c:pt idx="14">
                  <c:v>42768</c:v>
                </c:pt>
                <c:pt idx="15">
                  <c:v>42769</c:v>
                </c:pt>
                <c:pt idx="16">
                  <c:v>42772</c:v>
                </c:pt>
                <c:pt idx="17">
                  <c:v>42773</c:v>
                </c:pt>
                <c:pt idx="18">
                  <c:v>42774</c:v>
                </c:pt>
                <c:pt idx="19">
                  <c:v>42775</c:v>
                </c:pt>
                <c:pt idx="20">
                  <c:v>42776</c:v>
                </c:pt>
                <c:pt idx="21">
                  <c:v>42779</c:v>
                </c:pt>
                <c:pt idx="22">
                  <c:v>42780</c:v>
                </c:pt>
                <c:pt idx="23">
                  <c:v>42781</c:v>
                </c:pt>
                <c:pt idx="24">
                  <c:v>42782</c:v>
                </c:pt>
                <c:pt idx="25">
                  <c:v>42783</c:v>
                </c:pt>
                <c:pt idx="26">
                  <c:v>42786</c:v>
                </c:pt>
                <c:pt idx="27">
                  <c:v>42787</c:v>
                </c:pt>
                <c:pt idx="28">
                  <c:v>42788</c:v>
                </c:pt>
                <c:pt idx="29">
                  <c:v>42790</c:v>
                </c:pt>
                <c:pt idx="30">
                  <c:v>42793</c:v>
                </c:pt>
                <c:pt idx="31">
                  <c:v>42794</c:v>
                </c:pt>
                <c:pt idx="32">
                  <c:v>42795</c:v>
                </c:pt>
                <c:pt idx="33">
                  <c:v>42796</c:v>
                </c:pt>
                <c:pt idx="34">
                  <c:v>42797</c:v>
                </c:pt>
                <c:pt idx="35">
                  <c:v>42800</c:v>
                </c:pt>
                <c:pt idx="36">
                  <c:v>42801</c:v>
                </c:pt>
                <c:pt idx="37">
                  <c:v>42803</c:v>
                </c:pt>
                <c:pt idx="38">
                  <c:v>42804</c:v>
                </c:pt>
                <c:pt idx="39">
                  <c:v>42807</c:v>
                </c:pt>
                <c:pt idx="40">
                  <c:v>42808</c:v>
                </c:pt>
                <c:pt idx="41">
                  <c:v>42809</c:v>
                </c:pt>
                <c:pt idx="42">
                  <c:v>42810</c:v>
                </c:pt>
                <c:pt idx="43">
                  <c:v>42811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42821</c:v>
                </c:pt>
                <c:pt idx="50">
                  <c:v>42822</c:v>
                </c:pt>
                <c:pt idx="51">
                  <c:v>42823</c:v>
                </c:pt>
                <c:pt idx="52">
                  <c:v>42824</c:v>
                </c:pt>
                <c:pt idx="53">
                  <c:v>42825</c:v>
                </c:pt>
                <c:pt idx="54">
                  <c:v>42828</c:v>
                </c:pt>
                <c:pt idx="55">
                  <c:v>42829</c:v>
                </c:pt>
                <c:pt idx="56">
                  <c:v>42830</c:v>
                </c:pt>
                <c:pt idx="57">
                  <c:v>42831</c:v>
                </c:pt>
                <c:pt idx="58">
                  <c:v>42832</c:v>
                </c:pt>
                <c:pt idx="59">
                  <c:v>42835</c:v>
                </c:pt>
                <c:pt idx="60">
                  <c:v>42836</c:v>
                </c:pt>
                <c:pt idx="61">
                  <c:v>42837</c:v>
                </c:pt>
                <c:pt idx="62">
                  <c:v>42838</c:v>
                </c:pt>
                <c:pt idx="63">
                  <c:v>42839</c:v>
                </c:pt>
                <c:pt idx="64">
                  <c:v>42842</c:v>
                </c:pt>
                <c:pt idx="65">
                  <c:v>42843</c:v>
                </c:pt>
                <c:pt idx="66">
                  <c:v>42844</c:v>
                </c:pt>
                <c:pt idx="67">
                  <c:v>42845</c:v>
                </c:pt>
                <c:pt idx="68">
                  <c:v>42846</c:v>
                </c:pt>
                <c:pt idx="69">
                  <c:v>42849</c:v>
                </c:pt>
                <c:pt idx="70">
                  <c:v>42850</c:v>
                </c:pt>
                <c:pt idx="71">
                  <c:v>42851</c:v>
                </c:pt>
                <c:pt idx="72">
                  <c:v>42852</c:v>
                </c:pt>
                <c:pt idx="73">
                  <c:v>42853</c:v>
                </c:pt>
                <c:pt idx="74">
                  <c:v>42857</c:v>
                </c:pt>
                <c:pt idx="75">
                  <c:v>42858</c:v>
                </c:pt>
                <c:pt idx="76">
                  <c:v>42859</c:v>
                </c:pt>
                <c:pt idx="77">
                  <c:v>42860</c:v>
                </c:pt>
                <c:pt idx="78">
                  <c:v>42865</c:v>
                </c:pt>
                <c:pt idx="79">
                  <c:v>42866</c:v>
                </c:pt>
                <c:pt idx="80">
                  <c:v>42867</c:v>
                </c:pt>
                <c:pt idx="81">
                  <c:v>42870</c:v>
                </c:pt>
                <c:pt idx="82">
                  <c:v>42871</c:v>
                </c:pt>
                <c:pt idx="83">
                  <c:v>42872</c:v>
                </c:pt>
                <c:pt idx="84">
                  <c:v>42873</c:v>
                </c:pt>
                <c:pt idx="85">
                  <c:v>42874</c:v>
                </c:pt>
                <c:pt idx="86">
                  <c:v>42877</c:v>
                </c:pt>
                <c:pt idx="87">
                  <c:v>42878</c:v>
                </c:pt>
                <c:pt idx="88">
                  <c:v>42879</c:v>
                </c:pt>
                <c:pt idx="89">
                  <c:v>42880</c:v>
                </c:pt>
                <c:pt idx="90">
                  <c:v>42881</c:v>
                </c:pt>
                <c:pt idx="91">
                  <c:v>42884</c:v>
                </c:pt>
                <c:pt idx="92">
                  <c:v>42885</c:v>
                </c:pt>
                <c:pt idx="93">
                  <c:v>42886</c:v>
                </c:pt>
                <c:pt idx="94">
                  <c:v>42887</c:v>
                </c:pt>
                <c:pt idx="95">
                  <c:v>42888</c:v>
                </c:pt>
                <c:pt idx="96">
                  <c:v>42891</c:v>
                </c:pt>
                <c:pt idx="97">
                  <c:v>42892</c:v>
                </c:pt>
                <c:pt idx="98">
                  <c:v>42893</c:v>
                </c:pt>
                <c:pt idx="99">
                  <c:v>42894</c:v>
                </c:pt>
                <c:pt idx="100">
                  <c:v>42895</c:v>
                </c:pt>
                <c:pt idx="101">
                  <c:v>42899</c:v>
                </c:pt>
                <c:pt idx="102">
                  <c:v>42900</c:v>
                </c:pt>
                <c:pt idx="103">
                  <c:v>42901</c:v>
                </c:pt>
                <c:pt idx="104">
                  <c:v>42902</c:v>
                </c:pt>
                <c:pt idx="105">
                  <c:v>42905</c:v>
                </c:pt>
                <c:pt idx="106">
                  <c:v>42906</c:v>
                </c:pt>
                <c:pt idx="107">
                  <c:v>42907</c:v>
                </c:pt>
                <c:pt idx="108">
                  <c:v>42908</c:v>
                </c:pt>
                <c:pt idx="109">
                  <c:v>42909</c:v>
                </c:pt>
                <c:pt idx="110">
                  <c:v>42912</c:v>
                </c:pt>
                <c:pt idx="111">
                  <c:v>42913</c:v>
                </c:pt>
                <c:pt idx="112">
                  <c:v>42914</c:v>
                </c:pt>
                <c:pt idx="113">
                  <c:v>42915</c:v>
                </c:pt>
                <c:pt idx="114">
                  <c:v>42916</c:v>
                </c:pt>
                <c:pt idx="115">
                  <c:v>42919</c:v>
                </c:pt>
                <c:pt idx="116">
                  <c:v>42920</c:v>
                </c:pt>
                <c:pt idx="117">
                  <c:v>42921</c:v>
                </c:pt>
                <c:pt idx="118">
                  <c:v>42922</c:v>
                </c:pt>
                <c:pt idx="119">
                  <c:v>42923</c:v>
                </c:pt>
                <c:pt idx="120">
                  <c:v>42926</c:v>
                </c:pt>
                <c:pt idx="121">
                  <c:v>42927</c:v>
                </c:pt>
                <c:pt idx="122">
                  <c:v>42928</c:v>
                </c:pt>
                <c:pt idx="123">
                  <c:v>42929</c:v>
                </c:pt>
                <c:pt idx="124">
                  <c:v>42930</c:v>
                </c:pt>
                <c:pt idx="125">
                  <c:v>42933</c:v>
                </c:pt>
                <c:pt idx="126">
                  <c:v>42934</c:v>
                </c:pt>
                <c:pt idx="127">
                  <c:v>42935</c:v>
                </c:pt>
                <c:pt idx="128">
                  <c:v>42936</c:v>
                </c:pt>
                <c:pt idx="129">
                  <c:v>42937</c:v>
                </c:pt>
                <c:pt idx="130">
                  <c:v>42940</c:v>
                </c:pt>
                <c:pt idx="131">
                  <c:v>42941</c:v>
                </c:pt>
                <c:pt idx="132">
                  <c:v>42942</c:v>
                </c:pt>
                <c:pt idx="133">
                  <c:v>42943</c:v>
                </c:pt>
                <c:pt idx="134">
                  <c:v>42944</c:v>
                </c:pt>
                <c:pt idx="135">
                  <c:v>42947</c:v>
                </c:pt>
                <c:pt idx="136">
                  <c:v>42948</c:v>
                </c:pt>
                <c:pt idx="137">
                  <c:v>42949</c:v>
                </c:pt>
                <c:pt idx="138">
                  <c:v>42950</c:v>
                </c:pt>
                <c:pt idx="139">
                  <c:v>42951</c:v>
                </c:pt>
                <c:pt idx="140">
                  <c:v>42954</c:v>
                </c:pt>
                <c:pt idx="141">
                  <c:v>42955</c:v>
                </c:pt>
                <c:pt idx="142">
                  <c:v>42956</c:v>
                </c:pt>
                <c:pt idx="143">
                  <c:v>42957</c:v>
                </c:pt>
                <c:pt idx="144">
                  <c:v>42958</c:v>
                </c:pt>
                <c:pt idx="145">
                  <c:v>42961</c:v>
                </c:pt>
                <c:pt idx="146">
                  <c:v>42962</c:v>
                </c:pt>
                <c:pt idx="147">
                  <c:v>42963</c:v>
                </c:pt>
                <c:pt idx="148">
                  <c:v>42964</c:v>
                </c:pt>
                <c:pt idx="149">
                  <c:v>42965</c:v>
                </c:pt>
                <c:pt idx="150">
                  <c:v>42968</c:v>
                </c:pt>
                <c:pt idx="151">
                  <c:v>42969</c:v>
                </c:pt>
                <c:pt idx="152">
                  <c:v>42970</c:v>
                </c:pt>
                <c:pt idx="153">
                  <c:v>42971</c:v>
                </c:pt>
                <c:pt idx="154">
                  <c:v>42972</c:v>
                </c:pt>
                <c:pt idx="155">
                  <c:v>42975</c:v>
                </c:pt>
                <c:pt idx="156">
                  <c:v>42976</c:v>
                </c:pt>
                <c:pt idx="157">
                  <c:v>42977</c:v>
                </c:pt>
                <c:pt idx="158">
                  <c:v>42978</c:v>
                </c:pt>
                <c:pt idx="159">
                  <c:v>42979</c:v>
                </c:pt>
                <c:pt idx="160">
                  <c:v>42982</c:v>
                </c:pt>
                <c:pt idx="161">
                  <c:v>42983</c:v>
                </c:pt>
                <c:pt idx="162">
                  <c:v>42984</c:v>
                </c:pt>
                <c:pt idx="163">
                  <c:v>42985</c:v>
                </c:pt>
                <c:pt idx="164">
                  <c:v>42986</c:v>
                </c:pt>
                <c:pt idx="165">
                  <c:v>42989</c:v>
                </c:pt>
                <c:pt idx="166">
                  <c:v>42990</c:v>
                </c:pt>
                <c:pt idx="167">
                  <c:v>42991</c:v>
                </c:pt>
                <c:pt idx="168">
                  <c:v>42992</c:v>
                </c:pt>
                <c:pt idx="169">
                  <c:v>42993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43003</c:v>
                </c:pt>
                <c:pt idx="176">
                  <c:v>43004</c:v>
                </c:pt>
                <c:pt idx="177">
                  <c:v>43005</c:v>
                </c:pt>
                <c:pt idx="178">
                  <c:v>43006</c:v>
                </c:pt>
                <c:pt idx="179">
                  <c:v>43007</c:v>
                </c:pt>
                <c:pt idx="180">
                  <c:v>43010</c:v>
                </c:pt>
                <c:pt idx="181">
                  <c:v>43011</c:v>
                </c:pt>
                <c:pt idx="182">
                  <c:v>43012</c:v>
                </c:pt>
                <c:pt idx="183">
                  <c:v>43013</c:v>
                </c:pt>
                <c:pt idx="184">
                  <c:v>43014</c:v>
                </c:pt>
                <c:pt idx="185">
                  <c:v>43017</c:v>
                </c:pt>
                <c:pt idx="186">
                  <c:v>43018</c:v>
                </c:pt>
                <c:pt idx="187">
                  <c:v>43019</c:v>
                </c:pt>
                <c:pt idx="188">
                  <c:v>43020</c:v>
                </c:pt>
                <c:pt idx="189">
                  <c:v>43021</c:v>
                </c:pt>
                <c:pt idx="190">
                  <c:v>43024</c:v>
                </c:pt>
                <c:pt idx="191">
                  <c:v>43025</c:v>
                </c:pt>
                <c:pt idx="192">
                  <c:v>43026</c:v>
                </c:pt>
                <c:pt idx="193">
                  <c:v>43027</c:v>
                </c:pt>
                <c:pt idx="194">
                  <c:v>43028</c:v>
                </c:pt>
                <c:pt idx="195">
                  <c:v>43031</c:v>
                </c:pt>
                <c:pt idx="196">
                  <c:v>43032</c:v>
                </c:pt>
                <c:pt idx="197">
                  <c:v>43033</c:v>
                </c:pt>
                <c:pt idx="198">
                  <c:v>43034</c:v>
                </c:pt>
                <c:pt idx="199">
                  <c:v>43035</c:v>
                </c:pt>
                <c:pt idx="200">
                  <c:v>43038</c:v>
                </c:pt>
                <c:pt idx="201">
                  <c:v>43039</c:v>
                </c:pt>
                <c:pt idx="202">
                  <c:v>43040</c:v>
                </c:pt>
                <c:pt idx="203">
                  <c:v>43041</c:v>
                </c:pt>
                <c:pt idx="204">
                  <c:v>43042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43103</c:v>
                </c:pt>
                <c:pt idx="245">
                  <c:v>43104</c:v>
                </c:pt>
                <c:pt idx="246">
                  <c:v>43105</c:v>
                </c:pt>
                <c:pt idx="247">
                  <c:v>43109</c:v>
                </c:pt>
                <c:pt idx="248">
                  <c:v>43110</c:v>
                </c:pt>
                <c:pt idx="249">
                  <c:v>43111</c:v>
                </c:pt>
                <c:pt idx="250">
                  <c:v>43112</c:v>
                </c:pt>
                <c:pt idx="251">
                  <c:v>43115</c:v>
                </c:pt>
                <c:pt idx="252">
                  <c:v>43116</c:v>
                </c:pt>
                <c:pt idx="253">
                  <c:v>43117</c:v>
                </c:pt>
                <c:pt idx="254">
                  <c:v>43118</c:v>
                </c:pt>
                <c:pt idx="255">
                  <c:v>43119</c:v>
                </c:pt>
                <c:pt idx="256">
                  <c:v>43122</c:v>
                </c:pt>
                <c:pt idx="257">
                  <c:v>43123</c:v>
                </c:pt>
                <c:pt idx="258">
                  <c:v>43124</c:v>
                </c:pt>
                <c:pt idx="259">
                  <c:v>43125</c:v>
                </c:pt>
                <c:pt idx="260">
                  <c:v>43126</c:v>
                </c:pt>
                <c:pt idx="261">
                  <c:v>43129</c:v>
                </c:pt>
                <c:pt idx="262">
                  <c:v>43130</c:v>
                </c:pt>
                <c:pt idx="263">
                  <c:v>43131</c:v>
                </c:pt>
                <c:pt idx="264">
                  <c:v>43132</c:v>
                </c:pt>
                <c:pt idx="265">
                  <c:v>43133</c:v>
                </c:pt>
                <c:pt idx="266">
                  <c:v>43136</c:v>
                </c:pt>
                <c:pt idx="267">
                  <c:v>43137</c:v>
                </c:pt>
                <c:pt idx="268">
                  <c:v>43138</c:v>
                </c:pt>
                <c:pt idx="269">
                  <c:v>43139</c:v>
                </c:pt>
                <c:pt idx="270">
                  <c:v>43140</c:v>
                </c:pt>
                <c:pt idx="271">
                  <c:v>43143</c:v>
                </c:pt>
                <c:pt idx="272">
                  <c:v>43144</c:v>
                </c:pt>
                <c:pt idx="273">
                  <c:v>43145</c:v>
                </c:pt>
                <c:pt idx="274">
                  <c:v>43146</c:v>
                </c:pt>
                <c:pt idx="275">
                  <c:v>43147</c:v>
                </c:pt>
                <c:pt idx="276">
                  <c:v>43150</c:v>
                </c:pt>
                <c:pt idx="277">
                  <c:v>43151</c:v>
                </c:pt>
                <c:pt idx="278">
                  <c:v>43152</c:v>
                </c:pt>
                <c:pt idx="279">
                  <c:v>43153</c:v>
                </c:pt>
                <c:pt idx="280">
                  <c:v>43157</c:v>
                </c:pt>
                <c:pt idx="281">
                  <c:v>43158</c:v>
                </c:pt>
                <c:pt idx="282">
                  <c:v>43159</c:v>
                </c:pt>
                <c:pt idx="283">
                  <c:v>43160</c:v>
                </c:pt>
                <c:pt idx="284">
                  <c:v>43161</c:v>
                </c:pt>
                <c:pt idx="285">
                  <c:v>43164</c:v>
                </c:pt>
                <c:pt idx="286">
                  <c:v>43165</c:v>
                </c:pt>
                <c:pt idx="287">
                  <c:v>43166</c:v>
                </c:pt>
                <c:pt idx="288">
                  <c:v>43168</c:v>
                </c:pt>
                <c:pt idx="289">
                  <c:v>43171</c:v>
                </c:pt>
                <c:pt idx="290">
                  <c:v>43172</c:v>
                </c:pt>
                <c:pt idx="291">
                  <c:v>43173</c:v>
                </c:pt>
                <c:pt idx="292">
                  <c:v>43174</c:v>
                </c:pt>
                <c:pt idx="293">
                  <c:v>43175</c:v>
                </c:pt>
                <c:pt idx="294">
                  <c:v>43178</c:v>
                </c:pt>
                <c:pt idx="295">
                  <c:v>43179</c:v>
                </c:pt>
                <c:pt idx="296">
                  <c:v>43180</c:v>
                </c:pt>
                <c:pt idx="297">
                  <c:v>43181</c:v>
                </c:pt>
                <c:pt idx="298">
                  <c:v>43182</c:v>
                </c:pt>
                <c:pt idx="299">
                  <c:v>43185</c:v>
                </c:pt>
                <c:pt idx="300">
                  <c:v>43186</c:v>
                </c:pt>
                <c:pt idx="301">
                  <c:v>43187</c:v>
                </c:pt>
                <c:pt idx="302">
                  <c:v>43188</c:v>
                </c:pt>
                <c:pt idx="303">
                  <c:v>43189</c:v>
                </c:pt>
                <c:pt idx="304">
                  <c:v>43192</c:v>
                </c:pt>
                <c:pt idx="305">
                  <c:v>43193</c:v>
                </c:pt>
                <c:pt idx="306">
                  <c:v>43194</c:v>
                </c:pt>
                <c:pt idx="307">
                  <c:v>43195</c:v>
                </c:pt>
                <c:pt idx="308">
                  <c:v>43196</c:v>
                </c:pt>
                <c:pt idx="309">
                  <c:v>43199</c:v>
                </c:pt>
                <c:pt idx="310">
                  <c:v>43200</c:v>
                </c:pt>
                <c:pt idx="311">
                  <c:v>43201</c:v>
                </c:pt>
                <c:pt idx="312">
                  <c:v>43202</c:v>
                </c:pt>
                <c:pt idx="313">
                  <c:v>43203</c:v>
                </c:pt>
                <c:pt idx="314">
                  <c:v>43206</c:v>
                </c:pt>
                <c:pt idx="315">
                  <c:v>43207</c:v>
                </c:pt>
                <c:pt idx="316">
                  <c:v>43208</c:v>
                </c:pt>
                <c:pt idx="317">
                  <c:v>43209</c:v>
                </c:pt>
                <c:pt idx="318">
                  <c:v>43210</c:v>
                </c:pt>
                <c:pt idx="319">
                  <c:v>43213</c:v>
                </c:pt>
                <c:pt idx="320">
                  <c:v>43214</c:v>
                </c:pt>
                <c:pt idx="321">
                  <c:v>43215</c:v>
                </c:pt>
                <c:pt idx="322">
                  <c:v>43216</c:v>
                </c:pt>
                <c:pt idx="323">
                  <c:v>43217</c:v>
                </c:pt>
                <c:pt idx="324">
                  <c:v>43218</c:v>
                </c:pt>
                <c:pt idx="325">
                  <c:v>43220</c:v>
                </c:pt>
                <c:pt idx="326">
                  <c:v>43222</c:v>
                </c:pt>
                <c:pt idx="327">
                  <c:v>43223</c:v>
                </c:pt>
                <c:pt idx="328">
                  <c:v>43224</c:v>
                </c:pt>
                <c:pt idx="329">
                  <c:v>43227</c:v>
                </c:pt>
                <c:pt idx="330">
                  <c:v>43228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43260</c:v>
                </c:pt>
                <c:pt idx="354">
                  <c:v>43262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43297</c:v>
                </c:pt>
                <c:pt idx="379">
                  <c:v>43298</c:v>
                </c:pt>
                <c:pt idx="380">
                  <c:v>43299</c:v>
                </c:pt>
                <c:pt idx="381">
                  <c:v>43300</c:v>
                </c:pt>
                <c:pt idx="382">
                  <c:v>43301</c:v>
                </c:pt>
                <c:pt idx="383">
                  <c:v>43304</c:v>
                </c:pt>
                <c:pt idx="384">
                  <c:v>43305</c:v>
                </c:pt>
                <c:pt idx="385">
                  <c:v>43306</c:v>
                </c:pt>
                <c:pt idx="386">
                  <c:v>43307</c:v>
                </c:pt>
                <c:pt idx="387">
                  <c:v>43308</c:v>
                </c:pt>
                <c:pt idx="388">
                  <c:v>43311</c:v>
                </c:pt>
                <c:pt idx="389">
                  <c:v>43312</c:v>
                </c:pt>
                <c:pt idx="390">
                  <c:v>43313</c:v>
                </c:pt>
                <c:pt idx="391">
                  <c:v>43314</c:v>
                </c:pt>
                <c:pt idx="392">
                  <c:v>43315</c:v>
                </c:pt>
                <c:pt idx="393">
                  <c:v>43318</c:v>
                </c:pt>
                <c:pt idx="394">
                  <c:v>43319</c:v>
                </c:pt>
                <c:pt idx="395">
                  <c:v>43320</c:v>
                </c:pt>
                <c:pt idx="396">
                  <c:v>43321</c:v>
                </c:pt>
                <c:pt idx="397">
                  <c:v>43322</c:v>
                </c:pt>
                <c:pt idx="398">
                  <c:v>43325</c:v>
                </c:pt>
                <c:pt idx="399">
                  <c:v>43326</c:v>
                </c:pt>
                <c:pt idx="400">
                  <c:v>43327</c:v>
                </c:pt>
                <c:pt idx="401">
                  <c:v>43328</c:v>
                </c:pt>
                <c:pt idx="402">
                  <c:v>43329</c:v>
                </c:pt>
                <c:pt idx="403">
                  <c:v>43332</c:v>
                </c:pt>
                <c:pt idx="404">
                  <c:v>43333</c:v>
                </c:pt>
                <c:pt idx="405">
                  <c:v>43334</c:v>
                </c:pt>
                <c:pt idx="406">
                  <c:v>43335</c:v>
                </c:pt>
                <c:pt idx="407">
                  <c:v>43336</c:v>
                </c:pt>
                <c:pt idx="408">
                  <c:v>43339</c:v>
                </c:pt>
                <c:pt idx="409">
                  <c:v>43340</c:v>
                </c:pt>
                <c:pt idx="410">
                  <c:v>43341</c:v>
                </c:pt>
                <c:pt idx="411">
                  <c:v>43342</c:v>
                </c:pt>
                <c:pt idx="412">
                  <c:v>43343</c:v>
                </c:pt>
                <c:pt idx="413">
                  <c:v>43346</c:v>
                </c:pt>
                <c:pt idx="414">
                  <c:v>43347</c:v>
                </c:pt>
                <c:pt idx="415">
                  <c:v>43348</c:v>
                </c:pt>
                <c:pt idx="416">
                  <c:v>43349</c:v>
                </c:pt>
                <c:pt idx="417">
                  <c:v>43350</c:v>
                </c:pt>
                <c:pt idx="418">
                  <c:v>43353</c:v>
                </c:pt>
                <c:pt idx="419">
                  <c:v>43354</c:v>
                </c:pt>
                <c:pt idx="420">
                  <c:v>43355</c:v>
                </c:pt>
                <c:pt idx="421">
                  <c:v>43356</c:v>
                </c:pt>
                <c:pt idx="422">
                  <c:v>43357</c:v>
                </c:pt>
                <c:pt idx="423">
                  <c:v>43360</c:v>
                </c:pt>
                <c:pt idx="424">
                  <c:v>43361</c:v>
                </c:pt>
                <c:pt idx="425">
                  <c:v>43362</c:v>
                </c:pt>
                <c:pt idx="426">
                  <c:v>43363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43375</c:v>
                </c:pt>
                <c:pt idx="435">
                  <c:v>43376</c:v>
                </c:pt>
                <c:pt idx="436">
                  <c:v>43377</c:v>
                </c:pt>
                <c:pt idx="437">
                  <c:v>43378</c:v>
                </c:pt>
                <c:pt idx="438">
                  <c:v>43381</c:v>
                </c:pt>
                <c:pt idx="439">
                  <c:v>43382</c:v>
                </c:pt>
                <c:pt idx="440">
                  <c:v>43383</c:v>
                </c:pt>
                <c:pt idx="441">
                  <c:v>43384</c:v>
                </c:pt>
                <c:pt idx="442">
                  <c:v>43385</c:v>
                </c:pt>
                <c:pt idx="443">
                  <c:v>43388</c:v>
                </c:pt>
                <c:pt idx="444">
                  <c:v>43389</c:v>
                </c:pt>
                <c:pt idx="445">
                  <c:v>43390</c:v>
                </c:pt>
                <c:pt idx="446">
                  <c:v>43391</c:v>
                </c:pt>
                <c:pt idx="447">
                  <c:v>43392</c:v>
                </c:pt>
                <c:pt idx="448">
                  <c:v>43395</c:v>
                </c:pt>
                <c:pt idx="449">
                  <c:v>43396</c:v>
                </c:pt>
                <c:pt idx="450">
                  <c:v>43397</c:v>
                </c:pt>
                <c:pt idx="451">
                  <c:v>43398</c:v>
                </c:pt>
                <c:pt idx="452">
                  <c:v>43399</c:v>
                </c:pt>
                <c:pt idx="453">
                  <c:v>43402</c:v>
                </c:pt>
                <c:pt idx="454">
                  <c:v>43403</c:v>
                </c:pt>
                <c:pt idx="455">
                  <c:v>43404</c:v>
                </c:pt>
                <c:pt idx="456">
                  <c:v>43405</c:v>
                </c:pt>
                <c:pt idx="457">
                  <c:v>43406</c:v>
                </c:pt>
                <c:pt idx="458">
                  <c:v>43410</c:v>
                </c:pt>
                <c:pt idx="459">
                  <c:v>43411</c:v>
                </c:pt>
                <c:pt idx="460">
                  <c:v>43412</c:v>
                </c:pt>
                <c:pt idx="461">
                  <c:v>43413</c:v>
                </c:pt>
                <c:pt idx="462">
                  <c:v>43416</c:v>
                </c:pt>
                <c:pt idx="463">
                  <c:v>43417</c:v>
                </c:pt>
                <c:pt idx="464">
                  <c:v>43418</c:v>
                </c:pt>
                <c:pt idx="465">
                  <c:v>43419</c:v>
                </c:pt>
                <c:pt idx="466">
                  <c:v>43420</c:v>
                </c:pt>
                <c:pt idx="467">
                  <c:v>43423</c:v>
                </c:pt>
                <c:pt idx="468">
                  <c:v>43424</c:v>
                </c:pt>
                <c:pt idx="469">
                  <c:v>43425</c:v>
                </c:pt>
                <c:pt idx="470">
                  <c:v>43426</c:v>
                </c:pt>
                <c:pt idx="471">
                  <c:v>43427</c:v>
                </c:pt>
                <c:pt idx="472">
                  <c:v>43430</c:v>
                </c:pt>
                <c:pt idx="473">
                  <c:v>43431</c:v>
                </c:pt>
                <c:pt idx="474">
                  <c:v>43432</c:v>
                </c:pt>
                <c:pt idx="475">
                  <c:v>43433</c:v>
                </c:pt>
                <c:pt idx="476">
                  <c:v>43434</c:v>
                </c:pt>
                <c:pt idx="477">
                  <c:v>43437</c:v>
                </c:pt>
                <c:pt idx="478">
                  <c:v>43438</c:v>
                </c:pt>
                <c:pt idx="479">
                  <c:v>43439</c:v>
                </c:pt>
                <c:pt idx="480">
                  <c:v>43440</c:v>
                </c:pt>
                <c:pt idx="481">
                  <c:v>43441</c:v>
                </c:pt>
                <c:pt idx="482">
                  <c:v>43444</c:v>
                </c:pt>
                <c:pt idx="483">
                  <c:v>43445</c:v>
                </c:pt>
                <c:pt idx="484">
                  <c:v>43446</c:v>
                </c:pt>
                <c:pt idx="485">
                  <c:v>43447</c:v>
                </c:pt>
                <c:pt idx="486">
                  <c:v>43448</c:v>
                </c:pt>
                <c:pt idx="487">
                  <c:v>43451</c:v>
                </c:pt>
                <c:pt idx="488">
                  <c:v>43452</c:v>
                </c:pt>
                <c:pt idx="489">
                  <c:v>43453</c:v>
                </c:pt>
                <c:pt idx="490">
                  <c:v>43454</c:v>
                </c:pt>
                <c:pt idx="491">
                  <c:v>43455</c:v>
                </c:pt>
                <c:pt idx="492">
                  <c:v>43458</c:v>
                </c:pt>
                <c:pt idx="493">
                  <c:v>43459</c:v>
                </c:pt>
                <c:pt idx="494">
                  <c:v>43460</c:v>
                </c:pt>
                <c:pt idx="495">
                  <c:v>43461</c:v>
                </c:pt>
                <c:pt idx="496">
                  <c:v>43462</c:v>
                </c:pt>
                <c:pt idx="497">
                  <c:v>43463</c:v>
                </c:pt>
                <c:pt idx="498">
                  <c:v>43468</c:v>
                </c:pt>
                <c:pt idx="499">
                  <c:v>43469</c:v>
                </c:pt>
                <c:pt idx="500">
                  <c:v>43473</c:v>
                </c:pt>
                <c:pt idx="501">
                  <c:v>43474</c:v>
                </c:pt>
                <c:pt idx="502">
                  <c:v>43475</c:v>
                </c:pt>
                <c:pt idx="503">
                  <c:v>43476</c:v>
                </c:pt>
                <c:pt idx="504">
                  <c:v>43479</c:v>
                </c:pt>
                <c:pt idx="505">
                  <c:v>43480</c:v>
                </c:pt>
                <c:pt idx="506">
                  <c:v>43481</c:v>
                </c:pt>
                <c:pt idx="507">
                  <c:v>43482</c:v>
                </c:pt>
                <c:pt idx="508">
                  <c:v>43483</c:v>
                </c:pt>
                <c:pt idx="509">
                  <c:v>43486</c:v>
                </c:pt>
                <c:pt idx="510">
                  <c:v>43487</c:v>
                </c:pt>
                <c:pt idx="511">
                  <c:v>43488</c:v>
                </c:pt>
                <c:pt idx="512">
                  <c:v>43489</c:v>
                </c:pt>
                <c:pt idx="513">
                  <c:v>43490</c:v>
                </c:pt>
                <c:pt idx="514">
                  <c:v>43493</c:v>
                </c:pt>
                <c:pt idx="515">
                  <c:v>43494</c:v>
                </c:pt>
                <c:pt idx="516">
                  <c:v>43495</c:v>
                </c:pt>
                <c:pt idx="517">
                  <c:v>43496</c:v>
                </c:pt>
                <c:pt idx="518">
                  <c:v>43497</c:v>
                </c:pt>
                <c:pt idx="519">
                  <c:v>43500</c:v>
                </c:pt>
                <c:pt idx="520">
                  <c:v>43501</c:v>
                </c:pt>
                <c:pt idx="521">
                  <c:v>43502</c:v>
                </c:pt>
                <c:pt idx="522">
                  <c:v>43503</c:v>
                </c:pt>
                <c:pt idx="523">
                  <c:v>43504</c:v>
                </c:pt>
                <c:pt idx="524">
                  <c:v>43507</c:v>
                </c:pt>
                <c:pt idx="525">
                  <c:v>43508</c:v>
                </c:pt>
                <c:pt idx="526">
                  <c:v>43509</c:v>
                </c:pt>
                <c:pt idx="527">
                  <c:v>43510</c:v>
                </c:pt>
                <c:pt idx="528">
                  <c:v>43511</c:v>
                </c:pt>
                <c:pt idx="529">
                  <c:v>43514</c:v>
                </c:pt>
                <c:pt idx="530">
                  <c:v>43515</c:v>
                </c:pt>
                <c:pt idx="531">
                  <c:v>43516</c:v>
                </c:pt>
                <c:pt idx="532">
                  <c:v>43517</c:v>
                </c:pt>
                <c:pt idx="533">
                  <c:v>43518</c:v>
                </c:pt>
                <c:pt idx="534">
                  <c:v>43521</c:v>
                </c:pt>
                <c:pt idx="535">
                  <c:v>43522</c:v>
                </c:pt>
                <c:pt idx="536">
                  <c:v>43523</c:v>
                </c:pt>
                <c:pt idx="537">
                  <c:v>43524</c:v>
                </c:pt>
                <c:pt idx="538">
                  <c:v>43525</c:v>
                </c:pt>
                <c:pt idx="539">
                  <c:v>43528</c:v>
                </c:pt>
                <c:pt idx="540">
                  <c:v>43529</c:v>
                </c:pt>
                <c:pt idx="541">
                  <c:v>43530</c:v>
                </c:pt>
                <c:pt idx="542">
                  <c:v>43531</c:v>
                </c:pt>
                <c:pt idx="543">
                  <c:v>43535</c:v>
                </c:pt>
                <c:pt idx="544">
                  <c:v>43536</c:v>
                </c:pt>
                <c:pt idx="545">
                  <c:v>43537</c:v>
                </c:pt>
                <c:pt idx="546">
                  <c:v>43538</c:v>
                </c:pt>
                <c:pt idx="547">
                  <c:v>43539</c:v>
                </c:pt>
                <c:pt idx="548">
                  <c:v>43542</c:v>
                </c:pt>
                <c:pt idx="549">
                  <c:v>43543</c:v>
                </c:pt>
                <c:pt idx="550">
                  <c:v>43544</c:v>
                </c:pt>
                <c:pt idx="551">
                  <c:v>43545</c:v>
                </c:pt>
                <c:pt idx="552">
                  <c:v>43546</c:v>
                </c:pt>
                <c:pt idx="553">
                  <c:v>43549</c:v>
                </c:pt>
                <c:pt idx="554">
                  <c:v>43550</c:v>
                </c:pt>
                <c:pt idx="555">
                  <c:v>43551</c:v>
                </c:pt>
                <c:pt idx="556">
                  <c:v>43552</c:v>
                </c:pt>
                <c:pt idx="557">
                  <c:v>43553</c:v>
                </c:pt>
                <c:pt idx="558">
                  <c:v>43556</c:v>
                </c:pt>
                <c:pt idx="559">
                  <c:v>43557</c:v>
                </c:pt>
                <c:pt idx="560">
                  <c:v>43558</c:v>
                </c:pt>
                <c:pt idx="561">
                  <c:v>43559</c:v>
                </c:pt>
                <c:pt idx="562">
                  <c:v>43560</c:v>
                </c:pt>
                <c:pt idx="563">
                  <c:v>43563</c:v>
                </c:pt>
                <c:pt idx="564">
                  <c:v>43564</c:v>
                </c:pt>
                <c:pt idx="565">
                  <c:v>43565</c:v>
                </c:pt>
                <c:pt idx="566">
                  <c:v>43566</c:v>
                </c:pt>
                <c:pt idx="567">
                  <c:v>43567</c:v>
                </c:pt>
                <c:pt idx="568">
                  <c:v>43570</c:v>
                </c:pt>
                <c:pt idx="569">
                  <c:v>43571</c:v>
                </c:pt>
                <c:pt idx="570">
                  <c:v>43572</c:v>
                </c:pt>
                <c:pt idx="571">
                  <c:v>43573</c:v>
                </c:pt>
                <c:pt idx="572">
                  <c:v>43574</c:v>
                </c:pt>
                <c:pt idx="573">
                  <c:v>43577</c:v>
                </c:pt>
                <c:pt idx="574">
                  <c:v>43578</c:v>
                </c:pt>
                <c:pt idx="575">
                  <c:v>43579</c:v>
                </c:pt>
                <c:pt idx="576">
                  <c:v>43580</c:v>
                </c:pt>
                <c:pt idx="577">
                  <c:v>43581</c:v>
                </c:pt>
                <c:pt idx="578">
                  <c:v>43584</c:v>
                </c:pt>
                <c:pt idx="579">
                  <c:v>43585</c:v>
                </c:pt>
                <c:pt idx="580">
                  <c:v>43587</c:v>
                </c:pt>
                <c:pt idx="581">
                  <c:v>43588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43595</c:v>
                </c:pt>
                <c:pt idx="586">
                  <c:v>43598</c:v>
                </c:pt>
                <c:pt idx="587">
                  <c:v>43599</c:v>
                </c:pt>
                <c:pt idx="588">
                  <c:v>43600</c:v>
                </c:pt>
                <c:pt idx="589">
                  <c:v>43601</c:v>
                </c:pt>
                <c:pt idx="590">
                  <c:v>43602</c:v>
                </c:pt>
                <c:pt idx="591">
                  <c:v>43605</c:v>
                </c:pt>
                <c:pt idx="592">
                  <c:v>43606</c:v>
                </c:pt>
                <c:pt idx="593">
                  <c:v>43607</c:v>
                </c:pt>
                <c:pt idx="594">
                  <c:v>43608</c:v>
                </c:pt>
                <c:pt idx="595">
                  <c:v>43609</c:v>
                </c:pt>
                <c:pt idx="596">
                  <c:v>43612</c:v>
                </c:pt>
                <c:pt idx="597">
                  <c:v>43613</c:v>
                </c:pt>
                <c:pt idx="598">
                  <c:v>43614</c:v>
                </c:pt>
                <c:pt idx="599">
                  <c:v>43615</c:v>
                </c:pt>
                <c:pt idx="600">
                  <c:v>43616</c:v>
                </c:pt>
                <c:pt idx="601">
                  <c:v>43619</c:v>
                </c:pt>
                <c:pt idx="602">
                  <c:v>43620</c:v>
                </c:pt>
                <c:pt idx="603">
                  <c:v>43621</c:v>
                </c:pt>
                <c:pt idx="604">
                  <c:v>43622</c:v>
                </c:pt>
                <c:pt idx="605">
                  <c:v>43623</c:v>
                </c:pt>
                <c:pt idx="606">
                  <c:v>43626</c:v>
                </c:pt>
                <c:pt idx="607">
                  <c:v>43627</c:v>
                </c:pt>
                <c:pt idx="608">
                  <c:v>43629</c:v>
                </c:pt>
                <c:pt idx="609">
                  <c:v>43630</c:v>
                </c:pt>
                <c:pt idx="610">
                  <c:v>43633</c:v>
                </c:pt>
                <c:pt idx="611">
                  <c:v>43634</c:v>
                </c:pt>
                <c:pt idx="612">
                  <c:v>43635</c:v>
                </c:pt>
                <c:pt idx="613">
                  <c:v>43636</c:v>
                </c:pt>
                <c:pt idx="614">
                  <c:v>43637</c:v>
                </c:pt>
                <c:pt idx="615">
                  <c:v>43640</c:v>
                </c:pt>
                <c:pt idx="616">
                  <c:v>43641</c:v>
                </c:pt>
                <c:pt idx="617">
                  <c:v>43642</c:v>
                </c:pt>
                <c:pt idx="618">
                  <c:v>43643</c:v>
                </c:pt>
                <c:pt idx="619">
                  <c:v>43644</c:v>
                </c:pt>
                <c:pt idx="620">
                  <c:v>43647</c:v>
                </c:pt>
                <c:pt idx="621">
                  <c:v>43648</c:v>
                </c:pt>
                <c:pt idx="622">
                  <c:v>43649</c:v>
                </c:pt>
                <c:pt idx="623">
                  <c:v>43650</c:v>
                </c:pt>
                <c:pt idx="624">
                  <c:v>43651</c:v>
                </c:pt>
                <c:pt idx="625">
                  <c:v>43654</c:v>
                </c:pt>
                <c:pt idx="626">
                  <c:v>43655</c:v>
                </c:pt>
                <c:pt idx="627">
                  <c:v>43656</c:v>
                </c:pt>
                <c:pt idx="628">
                  <c:v>43657</c:v>
                </c:pt>
                <c:pt idx="629">
                  <c:v>43658</c:v>
                </c:pt>
                <c:pt idx="630">
                  <c:v>43661</c:v>
                </c:pt>
                <c:pt idx="631">
                  <c:v>43662</c:v>
                </c:pt>
                <c:pt idx="632">
                  <c:v>43663</c:v>
                </c:pt>
                <c:pt idx="633">
                  <c:v>43664</c:v>
                </c:pt>
                <c:pt idx="634">
                  <c:v>43665</c:v>
                </c:pt>
                <c:pt idx="635">
                  <c:v>43668</c:v>
                </c:pt>
                <c:pt idx="636">
                  <c:v>43669</c:v>
                </c:pt>
                <c:pt idx="637">
                  <c:v>43670</c:v>
                </c:pt>
                <c:pt idx="638">
                  <c:v>43671</c:v>
                </c:pt>
                <c:pt idx="639">
                  <c:v>43672</c:v>
                </c:pt>
                <c:pt idx="640">
                  <c:v>43675</c:v>
                </c:pt>
                <c:pt idx="641">
                  <c:v>43676</c:v>
                </c:pt>
                <c:pt idx="642">
                  <c:v>43677</c:v>
                </c:pt>
                <c:pt idx="643">
                  <c:v>43678</c:v>
                </c:pt>
                <c:pt idx="644">
                  <c:v>43679</c:v>
                </c:pt>
                <c:pt idx="645">
                  <c:v>43682</c:v>
                </c:pt>
                <c:pt idx="646">
                  <c:v>43683</c:v>
                </c:pt>
                <c:pt idx="647">
                  <c:v>43684</c:v>
                </c:pt>
                <c:pt idx="648">
                  <c:v>43685</c:v>
                </c:pt>
                <c:pt idx="649">
                  <c:v>43686</c:v>
                </c:pt>
                <c:pt idx="650">
                  <c:v>43689</c:v>
                </c:pt>
                <c:pt idx="651">
                  <c:v>43690</c:v>
                </c:pt>
                <c:pt idx="652">
                  <c:v>43691</c:v>
                </c:pt>
                <c:pt idx="653">
                  <c:v>43692</c:v>
                </c:pt>
                <c:pt idx="654">
                  <c:v>43693</c:v>
                </c:pt>
                <c:pt idx="655">
                  <c:v>43696</c:v>
                </c:pt>
                <c:pt idx="656">
                  <c:v>43697</c:v>
                </c:pt>
                <c:pt idx="657">
                  <c:v>43698</c:v>
                </c:pt>
                <c:pt idx="658">
                  <c:v>43699</c:v>
                </c:pt>
                <c:pt idx="659">
                  <c:v>43700</c:v>
                </c:pt>
                <c:pt idx="660">
                  <c:v>43703</c:v>
                </c:pt>
                <c:pt idx="661">
                  <c:v>43704</c:v>
                </c:pt>
                <c:pt idx="662">
                  <c:v>43705</c:v>
                </c:pt>
                <c:pt idx="663">
                  <c:v>43706</c:v>
                </c:pt>
                <c:pt idx="664">
                  <c:v>43707</c:v>
                </c:pt>
                <c:pt idx="665">
                  <c:v>43710</c:v>
                </c:pt>
                <c:pt idx="666">
                  <c:v>43711</c:v>
                </c:pt>
                <c:pt idx="667">
                  <c:v>43712</c:v>
                </c:pt>
                <c:pt idx="668">
                  <c:v>43713</c:v>
                </c:pt>
                <c:pt idx="669">
                  <c:v>43714</c:v>
                </c:pt>
                <c:pt idx="670">
                  <c:v>43717</c:v>
                </c:pt>
                <c:pt idx="671">
                  <c:v>43718</c:v>
                </c:pt>
                <c:pt idx="672">
                  <c:v>43719</c:v>
                </c:pt>
                <c:pt idx="673">
                  <c:v>43720</c:v>
                </c:pt>
                <c:pt idx="674">
                  <c:v>43721</c:v>
                </c:pt>
                <c:pt idx="675">
                  <c:v>43724</c:v>
                </c:pt>
                <c:pt idx="676">
                  <c:v>43725</c:v>
                </c:pt>
                <c:pt idx="677">
                  <c:v>43726</c:v>
                </c:pt>
                <c:pt idx="678">
                  <c:v>43727</c:v>
                </c:pt>
                <c:pt idx="679">
                  <c:v>43728</c:v>
                </c:pt>
              </c:numCache>
            </c:numRef>
          </c:cat>
          <c:val>
            <c:numRef>
              <c:f>'3 - Прогноз'!$D$425:$D$693</c:f>
              <c:numCache>
                <c:formatCode>General</c:formatCode>
                <c:ptCount val="269"/>
                <c:pt idx="0">
                  <c:v>0.44786971321684793</c:v>
                </c:pt>
                <c:pt idx="1">
                  <c:v>0.47440598957239166</c:v>
                </c:pt>
                <c:pt idx="2">
                  <c:v>0.47581147369232768</c:v>
                </c:pt>
                <c:pt idx="3">
                  <c:v>0.4792866457107296</c:v>
                </c:pt>
                <c:pt idx="4">
                  <c:v>0.48620448510850017</c:v>
                </c:pt>
                <c:pt idx="5">
                  <c:v>0.4805976900562009</c:v>
                </c:pt>
                <c:pt idx="6">
                  <c:v>0.4660447895110339</c:v>
                </c:pt>
                <c:pt idx="7">
                  <c:v>0.45296368742132354</c:v>
                </c:pt>
                <c:pt idx="8">
                  <c:v>0.44963443527658753</c:v>
                </c:pt>
                <c:pt idx="9">
                  <c:v>0.42977086499089168</c:v>
                </c:pt>
                <c:pt idx="10">
                  <c:v>0.43674251029009897</c:v>
                </c:pt>
                <c:pt idx="11">
                  <c:v>0.44341510160235131</c:v>
                </c:pt>
                <c:pt idx="12">
                  <c:v>0.43125901126242694</c:v>
                </c:pt>
                <c:pt idx="13">
                  <c:v>0.43590099672146398</c:v>
                </c:pt>
                <c:pt idx="14">
                  <c:v>0.45206219625626015</c:v>
                </c:pt>
                <c:pt idx="15">
                  <c:v>0.46125949427406876</c:v>
                </c:pt>
                <c:pt idx="16">
                  <c:v>0.45905588290815758</c:v>
                </c:pt>
                <c:pt idx="17">
                  <c:v>0.46161399047894935</c:v>
                </c:pt>
                <c:pt idx="18">
                  <c:v>0.46496202853105162</c:v>
                </c:pt>
                <c:pt idx="19">
                  <c:v>0.45336713018144414</c:v>
                </c:pt>
                <c:pt idx="20">
                  <c:v>0.45012906513044809</c:v>
                </c:pt>
                <c:pt idx="21">
                  <c:v>0.44942323010946722</c:v>
                </c:pt>
                <c:pt idx="22">
                  <c:v>0.4394664237169485</c:v>
                </c:pt>
                <c:pt idx="23">
                  <c:v>0.43515981710827722</c:v>
                </c:pt>
                <c:pt idx="24">
                  <c:v>0.43909807091649228</c:v>
                </c:pt>
                <c:pt idx="25">
                  <c:v>0.44283385186385033</c:v>
                </c:pt>
                <c:pt idx="26">
                  <c:v>0.44243242199102861</c:v>
                </c:pt>
                <c:pt idx="27">
                  <c:v>0.43555261515515481</c:v>
                </c:pt>
                <c:pt idx="28">
                  <c:v>0.42947090129625864</c:v>
                </c:pt>
                <c:pt idx="29">
                  <c:v>0.42571464088343208</c:v>
                </c:pt>
                <c:pt idx="30">
                  <c:v>0.42390861302485094</c:v>
                </c:pt>
                <c:pt idx="31">
                  <c:v>0.41525635090183122</c:v>
                </c:pt>
                <c:pt idx="32">
                  <c:v>0.4125424932634299</c:v>
                </c:pt>
                <c:pt idx="33">
                  <c:v>0.41504514014239619</c:v>
                </c:pt>
                <c:pt idx="34">
                  <c:v>0.40273378143050426</c:v>
                </c:pt>
                <c:pt idx="35">
                  <c:v>0.40524584271353553</c:v>
                </c:pt>
                <c:pt idx="36">
                  <c:v>0.39730165539665263</c:v>
                </c:pt>
                <c:pt idx="37">
                  <c:v>0.38808479844047117</c:v>
                </c:pt>
                <c:pt idx="38">
                  <c:v>0.38011534979617878</c:v>
                </c:pt>
                <c:pt idx="39">
                  <c:v>0.36706407707811733</c:v>
                </c:pt>
                <c:pt idx="40">
                  <c:v>0.37514561303436039</c:v>
                </c:pt>
                <c:pt idx="41">
                  <c:v>0.36762505659432659</c:v>
                </c:pt>
                <c:pt idx="42">
                  <c:v>0.36145304452588362</c:v>
                </c:pt>
                <c:pt idx="43">
                  <c:v>0.37625436689157871</c:v>
                </c:pt>
                <c:pt idx="44">
                  <c:v>0.39639109604181355</c:v>
                </c:pt>
                <c:pt idx="45">
                  <c:v>0.39887008815106717</c:v>
                </c:pt>
                <c:pt idx="46">
                  <c:v>0.39319215588136397</c:v>
                </c:pt>
                <c:pt idx="47">
                  <c:v>0.42291333694287608</c:v>
                </c:pt>
                <c:pt idx="48">
                  <c:v>0.43813142512032321</c:v>
                </c:pt>
                <c:pt idx="49">
                  <c:v>0.41808405722263769</c:v>
                </c:pt>
                <c:pt idx="50">
                  <c:v>0.41629089637684791</c:v>
                </c:pt>
                <c:pt idx="51">
                  <c:v>0.40871226763310692</c:v>
                </c:pt>
                <c:pt idx="52">
                  <c:v>0.40104264563790204</c:v>
                </c:pt>
                <c:pt idx="53">
                  <c:v>0.40646620644067799</c:v>
                </c:pt>
                <c:pt idx="54">
                  <c:v>0.40726359769256343</c:v>
                </c:pt>
                <c:pt idx="55">
                  <c:v>0.42185187639696731</c:v>
                </c:pt>
                <c:pt idx="56">
                  <c:v>0.40797389962090774</c:v>
                </c:pt>
                <c:pt idx="57">
                  <c:v>0.41737672158831446</c:v>
                </c:pt>
                <c:pt idx="58">
                  <c:v>0.42899466329692315</c:v>
                </c:pt>
                <c:pt idx="59">
                  <c:v>0.45406635080090313</c:v>
                </c:pt>
                <c:pt idx="60">
                  <c:v>0.45399838399058484</c:v>
                </c:pt>
                <c:pt idx="61">
                  <c:v>0.45694897556182834</c:v>
                </c:pt>
                <c:pt idx="62">
                  <c:v>0.47613168789082994</c:v>
                </c:pt>
                <c:pt idx="63">
                  <c:v>0.47443133272613003</c:v>
                </c:pt>
                <c:pt idx="64">
                  <c:v>0.49416822518909526</c:v>
                </c:pt>
                <c:pt idx="65">
                  <c:v>0.4809229631082011</c:v>
                </c:pt>
                <c:pt idx="66">
                  <c:v>0.47962998026521264</c:v>
                </c:pt>
                <c:pt idx="67">
                  <c:v>0.47727049245213354</c:v>
                </c:pt>
                <c:pt idx="68">
                  <c:v>0.45204885935889794</c:v>
                </c:pt>
                <c:pt idx="69">
                  <c:v>0.44927019823606001</c:v>
                </c:pt>
                <c:pt idx="70">
                  <c:v>0.45541767627006197</c:v>
                </c:pt>
                <c:pt idx="71">
                  <c:v>0.42514304199723674</c:v>
                </c:pt>
                <c:pt idx="72">
                  <c:v>0.41353188173582017</c:v>
                </c:pt>
                <c:pt idx="73">
                  <c:v>0.41859461695707145</c:v>
                </c:pt>
                <c:pt idx="74">
                  <c:v>0.42040971913971587</c:v>
                </c:pt>
                <c:pt idx="75">
                  <c:v>0.40787768562235593</c:v>
                </c:pt>
                <c:pt idx="76">
                  <c:v>0.41713055197393634</c:v>
                </c:pt>
                <c:pt idx="77">
                  <c:v>0.41562851291564107</c:v>
                </c:pt>
                <c:pt idx="78">
                  <c:v>0.41568799459987726</c:v>
                </c:pt>
                <c:pt idx="79">
                  <c:v>0.42348647729294531</c:v>
                </c:pt>
                <c:pt idx="80">
                  <c:v>0.42114049245484481</c:v>
                </c:pt>
                <c:pt idx="81">
                  <c:v>0.42086220144225278</c:v>
                </c:pt>
                <c:pt idx="82">
                  <c:v>0.42345762667574349</c:v>
                </c:pt>
                <c:pt idx="83">
                  <c:v>0.41957228407567265</c:v>
                </c:pt>
                <c:pt idx="84">
                  <c:v>0.41737260988900021</c:v>
                </c:pt>
                <c:pt idx="85">
                  <c:v>0.41967021826061418</c:v>
                </c:pt>
                <c:pt idx="86">
                  <c:v>0.41491236219924371</c:v>
                </c:pt>
                <c:pt idx="87">
                  <c:v>0.41758286830002089</c:v>
                </c:pt>
                <c:pt idx="88">
                  <c:v>0.41716815333063928</c:v>
                </c:pt>
                <c:pt idx="89">
                  <c:v>0.4174175862559929</c:v>
                </c:pt>
                <c:pt idx="90">
                  <c:v>0.41770149034899678</c:v>
                </c:pt>
                <c:pt idx="91">
                  <c:v>0.42263873088827086</c:v>
                </c:pt>
                <c:pt idx="92">
                  <c:v>0.43239396007647773</c:v>
                </c:pt>
                <c:pt idx="93">
                  <c:v>0.43625422801553077</c:v>
                </c:pt>
                <c:pt idx="94">
                  <c:v>0.43416958709568615</c:v>
                </c:pt>
                <c:pt idx="95">
                  <c:v>0.45022497424940938</c:v>
                </c:pt>
                <c:pt idx="96">
                  <c:v>0.45293714911746225</c:v>
                </c:pt>
                <c:pt idx="97">
                  <c:v>0.45818739962347593</c:v>
                </c:pt>
                <c:pt idx="98">
                  <c:v>0.45299827399832943</c:v>
                </c:pt>
                <c:pt idx="99">
                  <c:v>0.4449613265013681</c:v>
                </c:pt>
                <c:pt idx="100">
                  <c:v>0.44600551031273333</c:v>
                </c:pt>
                <c:pt idx="101">
                  <c:v>0.44149869037106076</c:v>
                </c:pt>
                <c:pt idx="102">
                  <c:v>0.43655450037388882</c:v>
                </c:pt>
                <c:pt idx="103">
                  <c:v>0.43457218302705597</c:v>
                </c:pt>
                <c:pt idx="104">
                  <c:v>0.43635348460458984</c:v>
                </c:pt>
                <c:pt idx="105">
                  <c:v>0.43803270374655762</c:v>
                </c:pt>
                <c:pt idx="106">
                  <c:v>0.44736836241516847</c:v>
                </c:pt>
                <c:pt idx="107">
                  <c:v>0.45238614073164779</c:v>
                </c:pt>
                <c:pt idx="108">
                  <c:v>0.43854091704957732</c:v>
                </c:pt>
                <c:pt idx="109">
                  <c:v>0.43216071939769402</c:v>
                </c:pt>
                <c:pt idx="110">
                  <c:v>0.43076783577142036</c:v>
                </c:pt>
                <c:pt idx="111">
                  <c:v>0.42699245090777832</c:v>
                </c:pt>
                <c:pt idx="112">
                  <c:v>0.41515039503336892</c:v>
                </c:pt>
                <c:pt idx="113">
                  <c:v>0.41343909230242931</c:v>
                </c:pt>
                <c:pt idx="114">
                  <c:v>0.41589621879804822</c:v>
                </c:pt>
                <c:pt idx="115">
                  <c:v>0.41875021194841738</c:v>
                </c:pt>
                <c:pt idx="116">
                  <c:v>0.41744930248987833</c:v>
                </c:pt>
                <c:pt idx="117">
                  <c:v>0.41312141443038919</c:v>
                </c:pt>
                <c:pt idx="118">
                  <c:v>0.42608548563102255</c:v>
                </c:pt>
                <c:pt idx="119">
                  <c:v>0.41534920459170394</c:v>
                </c:pt>
                <c:pt idx="120">
                  <c:v>0.41102206602807267</c:v>
                </c:pt>
                <c:pt idx="121">
                  <c:v>0.41407390483301787</c:v>
                </c:pt>
                <c:pt idx="122">
                  <c:v>0.41379320893678856</c:v>
                </c:pt>
                <c:pt idx="123">
                  <c:v>0.41116379609861881</c:v>
                </c:pt>
                <c:pt idx="124">
                  <c:v>0.41185310468134634</c:v>
                </c:pt>
                <c:pt idx="125">
                  <c:v>0.40844843021869676</c:v>
                </c:pt>
                <c:pt idx="126">
                  <c:v>0.40300127383338707</c:v>
                </c:pt>
                <c:pt idx="127">
                  <c:v>0.40107203261641994</c:v>
                </c:pt>
                <c:pt idx="128">
                  <c:v>0.39893839436074297</c:v>
                </c:pt>
                <c:pt idx="129">
                  <c:v>0.39955739251924416</c:v>
                </c:pt>
                <c:pt idx="130">
                  <c:v>0.39671491923945279</c:v>
                </c:pt>
                <c:pt idx="131">
                  <c:v>0.39180328407807424</c:v>
                </c:pt>
                <c:pt idx="132">
                  <c:v>0.41242967961131671</c:v>
                </c:pt>
                <c:pt idx="133">
                  <c:v>0.41580351246382957</c:v>
                </c:pt>
                <c:pt idx="134">
                  <c:v>0.41681398550979382</c:v>
                </c:pt>
                <c:pt idx="135">
                  <c:v>0.41328001247279206</c:v>
                </c:pt>
                <c:pt idx="136">
                  <c:v>0.42367960046957365</c:v>
                </c:pt>
                <c:pt idx="137">
                  <c:v>0.41719634406092693</c:v>
                </c:pt>
                <c:pt idx="138">
                  <c:v>0.41714277672398753</c:v>
                </c:pt>
                <c:pt idx="139">
                  <c:v>0.41063051046646509</c:v>
                </c:pt>
                <c:pt idx="140">
                  <c:v>0.40560539669173962</c:v>
                </c:pt>
                <c:pt idx="141">
                  <c:v>0.40075124001884693</c:v>
                </c:pt>
                <c:pt idx="142">
                  <c:v>0.40184537362134964</c:v>
                </c:pt>
                <c:pt idx="143">
                  <c:v>0.39959366722709394</c:v>
                </c:pt>
                <c:pt idx="144">
                  <c:v>0.39374162101842458</c:v>
                </c:pt>
                <c:pt idx="145">
                  <c:v>0.39392065748975247</c:v>
                </c:pt>
                <c:pt idx="146">
                  <c:v>0.39287627404024855</c:v>
                </c:pt>
                <c:pt idx="147">
                  <c:v>0.39631447334394337</c:v>
                </c:pt>
                <c:pt idx="148">
                  <c:v>0.39655896857268053</c:v>
                </c:pt>
                <c:pt idx="149">
                  <c:v>0.40481790698112063</c:v>
                </c:pt>
                <c:pt idx="150">
                  <c:v>0.40313182031884459</c:v>
                </c:pt>
                <c:pt idx="151">
                  <c:v>0.40590295253271957</c:v>
                </c:pt>
                <c:pt idx="152">
                  <c:v>0.41175585034796131</c:v>
                </c:pt>
                <c:pt idx="153">
                  <c:v>0.41301595896845811</c:v>
                </c:pt>
                <c:pt idx="154">
                  <c:v>0.40215132183217733</c:v>
                </c:pt>
                <c:pt idx="155">
                  <c:v>0.40340255497148042</c:v>
                </c:pt>
                <c:pt idx="156">
                  <c:v>0.40743237584744069</c:v>
                </c:pt>
                <c:pt idx="157">
                  <c:v>0.40412915883950745</c:v>
                </c:pt>
                <c:pt idx="158">
                  <c:v>0.40137921332555265</c:v>
                </c:pt>
                <c:pt idx="159">
                  <c:v>0.4082068731354967</c:v>
                </c:pt>
                <c:pt idx="160">
                  <c:v>0.40754260180539992</c:v>
                </c:pt>
                <c:pt idx="161">
                  <c:v>0.40508343040099387</c:v>
                </c:pt>
                <c:pt idx="162">
                  <c:v>0.40524911807824454</c:v>
                </c:pt>
                <c:pt idx="163">
                  <c:v>0.40388951931171363</c:v>
                </c:pt>
                <c:pt idx="164">
                  <c:v>0.39954227116647306</c:v>
                </c:pt>
                <c:pt idx="165">
                  <c:v>0.39420366697612363</c:v>
                </c:pt>
                <c:pt idx="166">
                  <c:v>0.3948123527515579</c:v>
                </c:pt>
                <c:pt idx="167">
                  <c:v>0.3966531172067525</c:v>
                </c:pt>
                <c:pt idx="168">
                  <c:v>0.3970516802960915</c:v>
                </c:pt>
                <c:pt idx="169">
                  <c:v>0.393378653748645</c:v>
                </c:pt>
                <c:pt idx="170">
                  <c:v>0.39656456125012818</c:v>
                </c:pt>
                <c:pt idx="171">
                  <c:v>0.40021140689978202</c:v>
                </c:pt>
                <c:pt idx="172">
                  <c:v>0.39147104742852379</c:v>
                </c:pt>
                <c:pt idx="173">
                  <c:v>0.38649894604810781</c:v>
                </c:pt>
                <c:pt idx="174">
                  <c:v>0.38918057499256031</c:v>
                </c:pt>
                <c:pt idx="175">
                  <c:v>0.38012454410924518</c:v>
                </c:pt>
                <c:pt idx="176">
                  <c:v>0.36948214089042891</c:v>
                </c:pt>
                <c:pt idx="177">
                  <c:v>0.36938144602875883</c:v>
                </c:pt>
                <c:pt idx="178">
                  <c:v>0.36691703591205166</c:v>
                </c:pt>
                <c:pt idx="179">
                  <c:v>0.3617587688070022</c:v>
                </c:pt>
                <c:pt idx="180">
                  <c:v>0.37298204392652107</c:v>
                </c:pt>
                <c:pt idx="181">
                  <c:v>0.36476374190495686</c:v>
                </c:pt>
                <c:pt idx="182">
                  <c:v>0.3654344049408767</c:v>
                </c:pt>
                <c:pt idx="183">
                  <c:v>0.37229881982964763</c:v>
                </c:pt>
                <c:pt idx="184">
                  <c:v>0.37133038598035739</c:v>
                </c:pt>
                <c:pt idx="185">
                  <c:v>0.36854706522633129</c:v>
                </c:pt>
                <c:pt idx="186">
                  <c:v>0.37137261748551731</c:v>
                </c:pt>
                <c:pt idx="187">
                  <c:v>0.368777402406123</c:v>
                </c:pt>
                <c:pt idx="188">
                  <c:v>0.36894930459612973</c:v>
                </c:pt>
                <c:pt idx="189">
                  <c:v>0.371081788852962</c:v>
                </c:pt>
                <c:pt idx="190">
                  <c:v>0.376595762299685</c:v>
                </c:pt>
                <c:pt idx="191">
                  <c:v>0.39722807355892764</c:v>
                </c:pt>
                <c:pt idx="192">
                  <c:v>0.39417409389383401</c:v>
                </c:pt>
                <c:pt idx="193">
                  <c:v>0.39343537555151709</c:v>
                </c:pt>
                <c:pt idx="194">
                  <c:v>0.40558241300804215</c:v>
                </c:pt>
                <c:pt idx="195">
                  <c:v>0.40523025205804147</c:v>
                </c:pt>
                <c:pt idx="196">
                  <c:v>0.39907266765793736</c:v>
                </c:pt>
                <c:pt idx="197">
                  <c:v>0.39553068853204837</c:v>
                </c:pt>
                <c:pt idx="198">
                  <c:v>0.40118610144108857</c:v>
                </c:pt>
                <c:pt idx="199">
                  <c:v>0.40376674055251066</c:v>
                </c:pt>
                <c:pt idx="200">
                  <c:v>0.40412883027822438</c:v>
                </c:pt>
                <c:pt idx="201">
                  <c:v>0.4177519611219136</c:v>
                </c:pt>
                <c:pt idx="202">
                  <c:v>0.4088713740317142</c:v>
                </c:pt>
                <c:pt idx="203">
                  <c:v>0.41629802048878051</c:v>
                </c:pt>
                <c:pt idx="204">
                  <c:v>0.41704789109826768</c:v>
                </c:pt>
                <c:pt idx="205">
                  <c:v>0.41787219996509967</c:v>
                </c:pt>
                <c:pt idx="206">
                  <c:v>0.41581897921707622</c:v>
                </c:pt>
                <c:pt idx="207">
                  <c:v>0.42112320140519172</c:v>
                </c:pt>
                <c:pt idx="208">
                  <c:v>0.42226509586178618</c:v>
                </c:pt>
                <c:pt idx="209">
                  <c:v>0.42542066409185453</c:v>
                </c:pt>
                <c:pt idx="210">
                  <c:v>0.42215495348480364</c:v>
                </c:pt>
                <c:pt idx="211">
                  <c:v>0.42249483727608356</c:v>
                </c:pt>
                <c:pt idx="212">
                  <c:v>0.4297603328487053</c:v>
                </c:pt>
                <c:pt idx="213">
                  <c:v>0.45390368011174453</c:v>
                </c:pt>
                <c:pt idx="214">
                  <c:v>0.45648804389736181</c:v>
                </c:pt>
                <c:pt idx="215">
                  <c:v>0.44660724946680697</c:v>
                </c:pt>
                <c:pt idx="216">
                  <c:v>0.45886724734571055</c:v>
                </c:pt>
                <c:pt idx="217">
                  <c:v>0.46449102677415116</c:v>
                </c:pt>
                <c:pt idx="218">
                  <c:v>0.46159231951131935</c:v>
                </c:pt>
                <c:pt idx="219">
                  <c:v>0.45035296942185599</c:v>
                </c:pt>
                <c:pt idx="220">
                  <c:v>0.45432213661948601</c:v>
                </c:pt>
                <c:pt idx="221">
                  <c:v>0.44650478030218088</c:v>
                </c:pt>
                <c:pt idx="222">
                  <c:v>0.45019326749712957</c:v>
                </c:pt>
                <c:pt idx="223">
                  <c:v>0.4520600872035197</c:v>
                </c:pt>
                <c:pt idx="224">
                  <c:v>0.44751041620804677</c:v>
                </c:pt>
                <c:pt idx="225">
                  <c:v>0.45091905879027794</c:v>
                </c:pt>
                <c:pt idx="226">
                  <c:v>0.44916283419611885</c:v>
                </c:pt>
                <c:pt idx="227">
                  <c:v>0.44552836496310955</c:v>
                </c:pt>
                <c:pt idx="228">
                  <c:v>0.44580823707218981</c:v>
                </c:pt>
                <c:pt idx="229">
                  <c:v>0.45093882859735013</c:v>
                </c:pt>
                <c:pt idx="230">
                  <c:v>0.44499882892973547</c:v>
                </c:pt>
                <c:pt idx="231">
                  <c:v>0.4434499789214511</c:v>
                </c:pt>
                <c:pt idx="232">
                  <c:v>0.44449344668858859</c:v>
                </c:pt>
                <c:pt idx="233">
                  <c:v>0.44782656650950464</c:v>
                </c:pt>
                <c:pt idx="234">
                  <c:v>0.44491395093369579</c:v>
                </c:pt>
                <c:pt idx="235">
                  <c:v>0.43244221787226356</c:v>
                </c:pt>
                <c:pt idx="236">
                  <c:v>0.43237624471797514</c:v>
                </c:pt>
                <c:pt idx="237">
                  <c:v>0.44251884006683179</c:v>
                </c:pt>
                <c:pt idx="238">
                  <c:v>0.44137143389170763</c:v>
                </c:pt>
                <c:pt idx="239">
                  <c:v>0.45001998741884336</c:v>
                </c:pt>
                <c:pt idx="240">
                  <c:v>0.45010791869646427</c:v>
                </c:pt>
                <c:pt idx="241">
                  <c:v>0.464557041230585</c:v>
                </c:pt>
                <c:pt idx="242">
                  <c:v>0.46505415247338688</c:v>
                </c:pt>
                <c:pt idx="243">
                  <c:v>0.47304075480491981</c:v>
                </c:pt>
                <c:pt idx="244">
                  <c:v>0.46958605094117178</c:v>
                </c:pt>
                <c:pt idx="245">
                  <c:v>0.45773378416947491</c:v>
                </c:pt>
                <c:pt idx="246">
                  <c:v>0.46136814987694058</c:v>
                </c:pt>
                <c:pt idx="247">
                  <c:v>0.46404351161577051</c:v>
                </c:pt>
                <c:pt idx="248">
                  <c:v>0.4607195853206224</c:v>
                </c:pt>
                <c:pt idx="249">
                  <c:v>0.44819006706549963</c:v>
                </c:pt>
                <c:pt idx="250">
                  <c:v>0.45537187081020503</c:v>
                </c:pt>
                <c:pt idx="251">
                  <c:v>0.4587255562091091</c:v>
                </c:pt>
                <c:pt idx="252">
                  <c:v>0.4522009950338457</c:v>
                </c:pt>
                <c:pt idx="253">
                  <c:v>0.45431606988909146</c:v>
                </c:pt>
                <c:pt idx="254">
                  <c:v>0.45461610536389019</c:v>
                </c:pt>
                <c:pt idx="255">
                  <c:v>0.45299763958765832</c:v>
                </c:pt>
                <c:pt idx="256">
                  <c:v>0.44310095977554154</c:v>
                </c:pt>
                <c:pt idx="257">
                  <c:v>0.44516811920305288</c:v>
                </c:pt>
                <c:pt idx="258">
                  <c:v>0.44214165925451671</c:v>
                </c:pt>
                <c:pt idx="259">
                  <c:v>0.43297920982593197</c:v>
                </c:pt>
                <c:pt idx="260">
                  <c:v>0.43425860174459846</c:v>
                </c:pt>
                <c:pt idx="261">
                  <c:v>0.44079367711277168</c:v>
                </c:pt>
                <c:pt idx="262">
                  <c:v>0.43378392473122973</c:v>
                </c:pt>
                <c:pt idx="263">
                  <c:v>0.44257699137881834</c:v>
                </c:pt>
                <c:pt idx="264">
                  <c:v>0.44185745196388504</c:v>
                </c:pt>
                <c:pt idx="265">
                  <c:v>0.43200355864405843</c:v>
                </c:pt>
                <c:pt idx="266">
                  <c:v>0.42205580627569966</c:v>
                </c:pt>
                <c:pt idx="267">
                  <c:v>0.43380808728957598</c:v>
                </c:pt>
                <c:pt idx="268">
                  <c:v>0.41809323500828277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9-4FCE-B7F6-D21A87A78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50560"/>
        <c:axId val="148852096"/>
      </c:lineChart>
      <c:dateAx>
        <c:axId val="14885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8852096"/>
        <c:crosses val="autoZero"/>
        <c:auto val="1"/>
        <c:lblOffset val="100"/>
        <c:baseTimeUnit val="days"/>
      </c:dateAx>
      <c:valAx>
        <c:axId val="1488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5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'[1]Вес ошибки'!$C$17:$C$285</c:f>
              <c:numCache>
                <c:formatCode>General</c:formatCode>
                <c:ptCount val="269"/>
                <c:pt idx="0">
                  <c:v>0.62383058897074462</c:v>
                </c:pt>
                <c:pt idx="1">
                  <c:v>0.65662293630155721</c:v>
                </c:pt>
                <c:pt idx="2">
                  <c:v>0.78684268789803391</c:v>
                </c:pt>
                <c:pt idx="3">
                  <c:v>0.70435986820113661</c:v>
                </c:pt>
                <c:pt idx="4">
                  <c:v>0.65606400666808484</c:v>
                </c:pt>
                <c:pt idx="5">
                  <c:v>0.6424977534284636</c:v>
                </c:pt>
                <c:pt idx="6">
                  <c:v>0.5919227613511554</c:v>
                </c:pt>
                <c:pt idx="7">
                  <c:v>0.5990857430616755</c:v>
                </c:pt>
                <c:pt idx="8">
                  <c:v>0.58747303028855968</c:v>
                </c:pt>
                <c:pt idx="9">
                  <c:v>0.5838969659345955</c:v>
                </c:pt>
                <c:pt idx="10">
                  <c:v>0.60961315557562157</c:v>
                </c:pt>
                <c:pt idx="11">
                  <c:v>0.60450681785622806</c:v>
                </c:pt>
                <c:pt idx="12">
                  <c:v>0.68335930818620283</c:v>
                </c:pt>
                <c:pt idx="13">
                  <c:v>0.71932615877508665</c:v>
                </c:pt>
                <c:pt idx="14">
                  <c:v>0.72171924584655589</c:v>
                </c:pt>
                <c:pt idx="15">
                  <c:v>0.69947601703487294</c:v>
                </c:pt>
                <c:pt idx="16">
                  <c:v>0.70764290148512488</c:v>
                </c:pt>
                <c:pt idx="17">
                  <c:v>0.70674752877130997</c:v>
                </c:pt>
                <c:pt idx="18">
                  <c:v>0.71042127014859935</c:v>
                </c:pt>
                <c:pt idx="19">
                  <c:v>0.70182569209597523</c:v>
                </c:pt>
                <c:pt idx="20">
                  <c:v>0.69708835646469958</c:v>
                </c:pt>
                <c:pt idx="21">
                  <c:v>0.71304227027449418</c:v>
                </c:pt>
                <c:pt idx="22">
                  <c:v>0.73442268538013733</c:v>
                </c:pt>
                <c:pt idx="23">
                  <c:v>0.73626769582072582</c:v>
                </c:pt>
                <c:pt idx="24">
                  <c:v>0.74777187856792471</c:v>
                </c:pt>
                <c:pt idx="25">
                  <c:v>0.76502815268872282</c:v>
                </c:pt>
                <c:pt idx="26">
                  <c:v>0.74706643339946421</c:v>
                </c:pt>
                <c:pt idx="27">
                  <c:v>0.71608111100016936</c:v>
                </c:pt>
                <c:pt idx="28">
                  <c:v>0.72845353395470391</c:v>
                </c:pt>
                <c:pt idx="29">
                  <c:v>0.72605502038193892</c:v>
                </c:pt>
                <c:pt idx="30">
                  <c:v>0.72958224622424039</c:v>
                </c:pt>
                <c:pt idx="31">
                  <c:v>0.71336786035224509</c:v>
                </c:pt>
                <c:pt idx="32">
                  <c:v>0.71598343397684405</c:v>
                </c:pt>
                <c:pt idx="33">
                  <c:v>0.71901142169992749</c:v>
                </c:pt>
                <c:pt idx="34">
                  <c:v>0.71869668462476832</c:v>
                </c:pt>
                <c:pt idx="35">
                  <c:v>0.69076105595374016</c:v>
                </c:pt>
                <c:pt idx="36">
                  <c:v>0.68471593351016491</c:v>
                </c:pt>
                <c:pt idx="37">
                  <c:v>0.66767671944120066</c:v>
                </c:pt>
                <c:pt idx="38">
                  <c:v>0.67831266198106366</c:v>
                </c:pt>
                <c:pt idx="39">
                  <c:v>0.67305980872668236</c:v>
                </c:pt>
                <c:pt idx="40">
                  <c:v>0.68471593351016491</c:v>
                </c:pt>
                <c:pt idx="41">
                  <c:v>0.67056361813059207</c:v>
                </c:pt>
                <c:pt idx="42">
                  <c:v>0.66066567976696433</c:v>
                </c:pt>
                <c:pt idx="43">
                  <c:v>0.67155124136643651</c:v>
                </c:pt>
                <c:pt idx="44">
                  <c:v>0.67570794135905643</c:v>
                </c:pt>
                <c:pt idx="45">
                  <c:v>0.67494823117763758</c:v>
                </c:pt>
                <c:pt idx="46">
                  <c:v>0.67071556016687572</c:v>
                </c:pt>
                <c:pt idx="47">
                  <c:v>0.66040520770476363</c:v>
                </c:pt>
                <c:pt idx="48">
                  <c:v>0.6462963043355574</c:v>
                </c:pt>
                <c:pt idx="49">
                  <c:v>0.66801316252154319</c:v>
                </c:pt>
                <c:pt idx="50">
                  <c:v>0.6737544008925509</c:v>
                </c:pt>
                <c:pt idx="51">
                  <c:v>0.6631184583526879</c:v>
                </c:pt>
                <c:pt idx="52">
                  <c:v>0.6631184583526879</c:v>
                </c:pt>
                <c:pt idx="53">
                  <c:v>0.67454667008174485</c:v>
                </c:pt>
                <c:pt idx="54">
                  <c:v>0.67158380037421161</c:v>
                </c:pt>
                <c:pt idx="55">
                  <c:v>0.66444252466887488</c:v>
                </c:pt>
                <c:pt idx="56">
                  <c:v>0.65255848683096673</c:v>
                </c:pt>
                <c:pt idx="57">
                  <c:v>0.64673042443922535</c:v>
                </c:pt>
                <c:pt idx="58">
                  <c:v>0.63598595187344531</c:v>
                </c:pt>
                <c:pt idx="59">
                  <c:v>0.62600118948908401</c:v>
                </c:pt>
                <c:pt idx="60">
                  <c:v>0.61623348715655679</c:v>
                </c:pt>
                <c:pt idx="61">
                  <c:v>0.62023824511289294</c:v>
                </c:pt>
                <c:pt idx="62">
                  <c:v>0.62156231142908003</c:v>
                </c:pt>
                <c:pt idx="63">
                  <c:v>0.6275857278674718</c:v>
                </c:pt>
                <c:pt idx="64">
                  <c:v>0.63150366180307438</c:v>
                </c:pt>
                <c:pt idx="65">
                  <c:v>0.62817179000742351</c:v>
                </c:pt>
                <c:pt idx="66">
                  <c:v>0.6148117438170444</c:v>
                </c:pt>
                <c:pt idx="67">
                  <c:v>0.61536524694922101</c:v>
                </c:pt>
                <c:pt idx="68">
                  <c:v>0.60451224435752393</c:v>
                </c:pt>
                <c:pt idx="69">
                  <c:v>0.59842370990358196</c:v>
                </c:pt>
                <c:pt idx="70">
                  <c:v>0.58378300940738259</c:v>
                </c:pt>
                <c:pt idx="71">
                  <c:v>0.56652673528658437</c:v>
                </c:pt>
                <c:pt idx="72">
                  <c:v>0.56641820526066744</c:v>
                </c:pt>
                <c:pt idx="73">
                  <c:v>0.57444942717852321</c:v>
                </c:pt>
                <c:pt idx="74">
                  <c:v>0.560666113887068</c:v>
                </c:pt>
                <c:pt idx="75">
                  <c:v>0.54912937213209412</c:v>
                </c:pt>
                <c:pt idx="76">
                  <c:v>0.54351836979218671</c:v>
                </c:pt>
                <c:pt idx="77">
                  <c:v>0.56153435409440378</c:v>
                </c:pt>
                <c:pt idx="78">
                  <c:v>0.57651149767094567</c:v>
                </c:pt>
                <c:pt idx="79">
                  <c:v>0.58290391619745519</c:v>
                </c:pt>
                <c:pt idx="80">
                  <c:v>0.57417810211373077</c:v>
                </c:pt>
                <c:pt idx="81">
                  <c:v>0.55170153374632624</c:v>
                </c:pt>
                <c:pt idx="82">
                  <c:v>0.55724741807068345</c:v>
                </c:pt>
                <c:pt idx="83">
                  <c:v>0.55685670997738235</c:v>
                </c:pt>
                <c:pt idx="84">
                  <c:v>0.56110023399073594</c:v>
                </c:pt>
                <c:pt idx="85">
                  <c:v>0.55881025044388777</c:v>
                </c:pt>
                <c:pt idx="86">
                  <c:v>0.55859319039205391</c:v>
                </c:pt>
                <c:pt idx="87">
                  <c:v>0.55100694158045771</c:v>
                </c:pt>
                <c:pt idx="88">
                  <c:v>0.54047952906651153</c:v>
                </c:pt>
                <c:pt idx="89">
                  <c:v>0.54855416299473414</c:v>
                </c:pt>
                <c:pt idx="90">
                  <c:v>0.55404578230613277</c:v>
                </c:pt>
                <c:pt idx="91">
                  <c:v>0.54970458126945398</c:v>
                </c:pt>
                <c:pt idx="92">
                  <c:v>0.5327521912212233</c:v>
                </c:pt>
                <c:pt idx="93">
                  <c:v>0.54243306953301695</c:v>
                </c:pt>
                <c:pt idx="94">
                  <c:v>0.54064232410538693</c:v>
                </c:pt>
                <c:pt idx="95">
                  <c:v>0.53314289931452441</c:v>
                </c:pt>
                <c:pt idx="96">
                  <c:v>0.53665927215423415</c:v>
                </c:pt>
                <c:pt idx="97">
                  <c:v>0.542541599558934</c:v>
                </c:pt>
                <c:pt idx="98">
                  <c:v>0.54113070922201334</c:v>
                </c:pt>
                <c:pt idx="99">
                  <c:v>0.54210747945526616</c:v>
                </c:pt>
                <c:pt idx="100">
                  <c:v>0.54807663088069947</c:v>
                </c:pt>
                <c:pt idx="101">
                  <c:v>0.56023199378340005</c:v>
                </c:pt>
                <c:pt idx="102">
                  <c:v>0.5734726569452705</c:v>
                </c:pt>
                <c:pt idx="103">
                  <c:v>0.56728644546800322</c:v>
                </c:pt>
                <c:pt idx="104">
                  <c:v>0.57792238800786622</c:v>
                </c:pt>
                <c:pt idx="105">
                  <c:v>0.57759679793011531</c:v>
                </c:pt>
                <c:pt idx="106">
                  <c:v>0.58530242977022018</c:v>
                </c:pt>
                <c:pt idx="107">
                  <c:v>0.60501148247674208</c:v>
                </c:pt>
                <c:pt idx="108">
                  <c:v>0.61293417436868081</c:v>
                </c:pt>
                <c:pt idx="109">
                  <c:v>0.60829994226202622</c:v>
                </c:pt>
                <c:pt idx="110">
                  <c:v>0.60451224435752393</c:v>
                </c:pt>
                <c:pt idx="111">
                  <c:v>0.58823274046997842</c:v>
                </c:pt>
                <c:pt idx="112">
                  <c:v>0.59269332453516588</c:v>
                </c:pt>
                <c:pt idx="113">
                  <c:v>0.59231346944445651</c:v>
                </c:pt>
                <c:pt idx="114">
                  <c:v>0.58714744021080878</c:v>
                </c:pt>
                <c:pt idx="115">
                  <c:v>0.58824359347257016</c:v>
                </c:pt>
                <c:pt idx="116">
                  <c:v>0.57926816032923667</c:v>
                </c:pt>
                <c:pt idx="117">
                  <c:v>0.58866686057364637</c:v>
                </c:pt>
                <c:pt idx="118">
                  <c:v>0.58520475274689499</c:v>
                </c:pt>
                <c:pt idx="119">
                  <c:v>0.58931804072914806</c:v>
                </c:pt>
                <c:pt idx="120">
                  <c:v>0.58856918355032106</c:v>
                </c:pt>
                <c:pt idx="121">
                  <c:v>0.59279100155849118</c:v>
                </c:pt>
                <c:pt idx="122">
                  <c:v>0.59789191277658882</c:v>
                </c:pt>
                <c:pt idx="123">
                  <c:v>0.59982374723791088</c:v>
                </c:pt>
                <c:pt idx="124">
                  <c:v>0.60505489448710881</c:v>
                </c:pt>
                <c:pt idx="125">
                  <c:v>0.60293855898172788</c:v>
                </c:pt>
                <c:pt idx="126">
                  <c:v>0.60201605376143363</c:v>
                </c:pt>
                <c:pt idx="127">
                  <c:v>0.60515257151043411</c:v>
                </c:pt>
                <c:pt idx="128">
                  <c:v>0.61265199630129674</c:v>
                </c:pt>
                <c:pt idx="129">
                  <c:v>0.62542598035172414</c:v>
                </c:pt>
                <c:pt idx="130">
                  <c:v>0.62100880829690341</c:v>
                </c:pt>
                <c:pt idx="131">
                  <c:v>0.61671101927059135</c:v>
                </c:pt>
                <c:pt idx="132">
                  <c:v>0.61132792998510976</c:v>
                </c:pt>
                <c:pt idx="133">
                  <c:v>0.61541951196217948</c:v>
                </c:pt>
                <c:pt idx="134">
                  <c:v>0.61460553676780216</c:v>
                </c:pt>
                <c:pt idx="135">
                  <c:v>0.6168846673120586</c:v>
                </c:pt>
                <c:pt idx="136">
                  <c:v>0.61427994669005126</c:v>
                </c:pt>
                <c:pt idx="137">
                  <c:v>0.61807849759714528</c:v>
                </c:pt>
                <c:pt idx="138">
                  <c:v>0.61867541273968862</c:v>
                </c:pt>
                <c:pt idx="139">
                  <c:v>0.61658078323949106</c:v>
                </c:pt>
                <c:pt idx="140">
                  <c:v>0.61992350803773366</c:v>
                </c:pt>
                <c:pt idx="141">
                  <c:v>0.62409106103294532</c:v>
                </c:pt>
                <c:pt idx="142">
                  <c:v>0.635171976679068</c:v>
                </c:pt>
                <c:pt idx="143">
                  <c:v>0.64304040355804837</c:v>
                </c:pt>
                <c:pt idx="144">
                  <c:v>0.65724698395057979</c:v>
                </c:pt>
                <c:pt idx="145">
                  <c:v>0.64683895446514239</c:v>
                </c:pt>
                <c:pt idx="146">
                  <c:v>0.64868396490573088</c:v>
                </c:pt>
                <c:pt idx="147">
                  <c:v>0.65937417245855245</c:v>
                </c:pt>
                <c:pt idx="148">
                  <c:v>0.67994061236981818</c:v>
                </c:pt>
                <c:pt idx="149">
                  <c:v>0.68482446353608195</c:v>
                </c:pt>
                <c:pt idx="150">
                  <c:v>0.68226315492444134</c:v>
                </c:pt>
                <c:pt idx="151">
                  <c:v>0.69600305620552982</c:v>
                </c:pt>
                <c:pt idx="152">
                  <c:v>0.70036596324739198</c:v>
                </c:pt>
                <c:pt idx="153">
                  <c:v>0.69458131286601754</c:v>
                </c:pt>
                <c:pt idx="154">
                  <c:v>0.69784806664611831</c:v>
                </c:pt>
                <c:pt idx="155">
                  <c:v>0.69958454706078976</c:v>
                </c:pt>
                <c:pt idx="156">
                  <c:v>0.70338309796788379</c:v>
                </c:pt>
                <c:pt idx="157">
                  <c:v>0.70042022826035055</c:v>
                </c:pt>
                <c:pt idx="158">
                  <c:v>0.70971039847884321</c:v>
                </c:pt>
                <c:pt idx="159">
                  <c:v>0.71541907784207581</c:v>
                </c:pt>
                <c:pt idx="160">
                  <c:v>0.71358492040407895</c:v>
                </c:pt>
                <c:pt idx="161">
                  <c:v>0.72920239113353091</c:v>
                </c:pt>
                <c:pt idx="162">
                  <c:v>0.7409344869351554</c:v>
                </c:pt>
                <c:pt idx="163">
                  <c:v>0.76908717565801765</c:v>
                </c:pt>
                <c:pt idx="164">
                  <c:v>0.74657804828283802</c:v>
                </c:pt>
                <c:pt idx="165">
                  <c:v>0.75459841719810195</c:v>
                </c:pt>
                <c:pt idx="166">
                  <c:v>0.72932177416203969</c:v>
                </c:pt>
                <c:pt idx="167">
                  <c:v>0.72107349219234995</c:v>
                </c:pt>
                <c:pt idx="168">
                  <c:v>0.72899618408428879</c:v>
                </c:pt>
                <c:pt idx="169">
                  <c:v>0.71107787680539702</c:v>
                </c:pt>
                <c:pt idx="170">
                  <c:v>0.7268255835659494</c:v>
                </c:pt>
                <c:pt idx="171">
                  <c:v>0.72545810523939547</c:v>
                </c:pt>
                <c:pt idx="172">
                  <c:v>0.73139469765705389</c:v>
                </c:pt>
                <c:pt idx="173">
                  <c:v>0.74162907910102416</c:v>
                </c:pt>
                <c:pt idx="174">
                  <c:v>0.7396321266241519</c:v>
                </c:pt>
                <c:pt idx="175">
                  <c:v>0.74071742688332154</c:v>
                </c:pt>
                <c:pt idx="176">
                  <c:v>0.73838403132610664</c:v>
                </c:pt>
                <c:pt idx="177">
                  <c:v>0.73409709530238632</c:v>
                </c:pt>
                <c:pt idx="178">
                  <c:v>0.72552322325494567</c:v>
                </c:pt>
                <c:pt idx="179">
                  <c:v>0.71032901962656991</c:v>
                </c:pt>
                <c:pt idx="180">
                  <c:v>0.71362833241444579</c:v>
                </c:pt>
                <c:pt idx="181">
                  <c:v>0.71586405094833527</c:v>
                </c:pt>
                <c:pt idx="182">
                  <c:v>0.71684082118158809</c:v>
                </c:pt>
                <c:pt idx="183">
                  <c:v>0.71944554180359543</c:v>
                </c:pt>
                <c:pt idx="184">
                  <c:v>0.71584234494315191</c:v>
                </c:pt>
                <c:pt idx="185">
                  <c:v>0.72182234937117706</c:v>
                </c:pt>
                <c:pt idx="186">
                  <c:v>0.71141431988573955</c:v>
                </c:pt>
                <c:pt idx="187">
                  <c:v>0.71119725983390569</c:v>
                </c:pt>
                <c:pt idx="188">
                  <c:v>0.71276009220711012</c:v>
                </c:pt>
                <c:pt idx="189">
                  <c:v>0.70878789325854896</c:v>
                </c:pt>
                <c:pt idx="190">
                  <c:v>0.70764832798642074</c:v>
                </c:pt>
                <c:pt idx="191">
                  <c:v>0.72031378201093121</c:v>
                </c:pt>
                <c:pt idx="192">
                  <c:v>0.70323115593160013</c:v>
                </c:pt>
                <c:pt idx="193">
                  <c:v>0.69491775594636018</c:v>
                </c:pt>
                <c:pt idx="194">
                  <c:v>0.67201792047787945</c:v>
                </c:pt>
                <c:pt idx="195">
                  <c:v>0.67554514632018092</c:v>
                </c:pt>
                <c:pt idx="196">
                  <c:v>0.66763330743083382</c:v>
                </c:pt>
                <c:pt idx="197">
                  <c:v>0.6815360037507977</c:v>
                </c:pt>
                <c:pt idx="198">
                  <c:v>0.68102591262898793</c:v>
                </c:pt>
                <c:pt idx="199">
                  <c:v>0.67534979227353031</c:v>
                </c:pt>
                <c:pt idx="200">
                  <c:v>0.66638521213278867</c:v>
                </c:pt>
                <c:pt idx="201">
                  <c:v>0.67444899305841954</c:v>
                </c:pt>
                <c:pt idx="202">
                  <c:v>0.67234351055563035</c:v>
                </c:pt>
                <c:pt idx="203">
                  <c:v>0.68375001627950382</c:v>
                </c:pt>
                <c:pt idx="204">
                  <c:v>0.6787467820847316</c:v>
                </c:pt>
                <c:pt idx="205">
                  <c:v>0.67559941133313939</c:v>
                </c:pt>
                <c:pt idx="206">
                  <c:v>0.6812429726808219</c:v>
                </c:pt>
                <c:pt idx="207">
                  <c:v>0.70223267969316383</c:v>
                </c:pt>
                <c:pt idx="208">
                  <c:v>0.69300762749022149</c:v>
                </c:pt>
                <c:pt idx="209">
                  <c:v>0.69195488623882684</c:v>
                </c:pt>
                <c:pt idx="210">
                  <c:v>0.69328980555760555</c:v>
                </c:pt>
                <c:pt idx="211">
                  <c:v>0.69535187605002791</c:v>
                </c:pt>
                <c:pt idx="212">
                  <c:v>0.68381513429505403</c:v>
                </c:pt>
                <c:pt idx="213">
                  <c:v>0.68878580948205137</c:v>
                </c:pt>
                <c:pt idx="214">
                  <c:v>0.69741394654245048</c:v>
                </c:pt>
                <c:pt idx="215">
                  <c:v>0.69932407499858917</c:v>
                </c:pt>
                <c:pt idx="216">
                  <c:v>0.69991013713854067</c:v>
                </c:pt>
                <c:pt idx="217">
                  <c:v>0.71998819193318031</c:v>
                </c:pt>
                <c:pt idx="218">
                  <c:v>0.72087813814569934</c:v>
                </c:pt>
                <c:pt idx="219">
                  <c:v>0.72075875511719079</c:v>
                </c:pt>
                <c:pt idx="220">
                  <c:v>0.71193526401014107</c:v>
                </c:pt>
                <c:pt idx="221">
                  <c:v>0.70435986820113661</c:v>
                </c:pt>
                <c:pt idx="222">
                  <c:v>0.70365442303267611</c:v>
                </c:pt>
                <c:pt idx="223">
                  <c:v>0.70272106480979024</c:v>
                </c:pt>
                <c:pt idx="224">
                  <c:v>0.71183758698681576</c:v>
                </c:pt>
                <c:pt idx="225">
                  <c:v>0.71412757053366382</c:v>
                </c:pt>
                <c:pt idx="226">
                  <c:v>0.71413842353625556</c:v>
                </c:pt>
                <c:pt idx="227">
                  <c:v>0.71640670107792026</c:v>
                </c:pt>
                <c:pt idx="228">
                  <c:v>0.71550590186280949</c:v>
                </c:pt>
                <c:pt idx="229">
                  <c:v>0.72272314858628783</c:v>
                </c:pt>
                <c:pt idx="230">
                  <c:v>0.72768297077069355</c:v>
                </c:pt>
                <c:pt idx="231">
                  <c:v>0.73500874752008893</c:v>
                </c:pt>
                <c:pt idx="232">
                  <c:v>0.73839488432869838</c:v>
                </c:pt>
                <c:pt idx="233">
                  <c:v>0.74939982895667911</c:v>
                </c:pt>
                <c:pt idx="234">
                  <c:v>0.75668219369570788</c:v>
                </c:pt>
                <c:pt idx="235">
                  <c:v>0.75247122869012939</c:v>
                </c:pt>
                <c:pt idx="236">
                  <c:v>0.74755481851609062</c:v>
                </c:pt>
                <c:pt idx="237">
                  <c:v>0.75504339030436152</c:v>
                </c:pt>
                <c:pt idx="238">
                  <c:v>0.76817552344031503</c:v>
                </c:pt>
                <c:pt idx="239">
                  <c:v>0.76138154381791268</c:v>
                </c:pt>
                <c:pt idx="240">
                  <c:v>0.76140324982309615</c:v>
                </c:pt>
                <c:pt idx="241">
                  <c:v>0.7658963928960586</c:v>
                </c:pt>
                <c:pt idx="242">
                  <c:v>0.77011821090422883</c:v>
                </c:pt>
                <c:pt idx="243">
                  <c:v>0.77175701429557497</c:v>
                </c:pt>
                <c:pt idx="244">
                  <c:v>0.77240819445107689</c:v>
                </c:pt>
                <c:pt idx="245">
                  <c:v>0.76516924172241496</c:v>
                </c:pt>
                <c:pt idx="246">
                  <c:v>0.76014430152245926</c:v>
                </c:pt>
                <c:pt idx="247">
                  <c:v>0.78054794639484959</c:v>
                </c:pt>
                <c:pt idx="248">
                  <c:v>0.78119912655035151</c:v>
                </c:pt>
                <c:pt idx="249">
                  <c:v>0.79323510642454342</c:v>
                </c:pt>
                <c:pt idx="250">
                  <c:v>0.82022652387009387</c:v>
                </c:pt>
                <c:pt idx="251">
                  <c:v>0.82553364213743374</c:v>
                </c:pt>
                <c:pt idx="252">
                  <c:v>0.82702050349249623</c:v>
                </c:pt>
                <c:pt idx="253">
                  <c:v>0.82960351810932009</c:v>
                </c:pt>
                <c:pt idx="254">
                  <c:v>0.83982704655069873</c:v>
                </c:pt>
                <c:pt idx="255">
                  <c:v>0.85306770971256918</c:v>
                </c:pt>
                <c:pt idx="256">
                  <c:v>0.87595669217845806</c:v>
                </c:pt>
                <c:pt idx="257">
                  <c:v>0.90909090909090906</c:v>
                </c:pt>
                <c:pt idx="258">
                  <c:v>0.85900430213022738</c:v>
                </c:pt>
                <c:pt idx="259">
                  <c:v>0.86389900629908267</c:v>
                </c:pt>
                <c:pt idx="260">
                  <c:v>0.85566157733198456</c:v>
                </c:pt>
                <c:pt idx="261">
                  <c:v>0.8502242230335445</c:v>
                </c:pt>
                <c:pt idx="262">
                  <c:v>0.82059552595821161</c:v>
                </c:pt>
                <c:pt idx="263">
                  <c:v>0.81675356304075086</c:v>
                </c:pt>
                <c:pt idx="264">
                  <c:v>0.82793215571019885</c:v>
                </c:pt>
                <c:pt idx="265">
                  <c:v>0.86128343267448371</c:v>
                </c:pt>
                <c:pt idx="266">
                  <c:v>0.84672955619901802</c:v>
                </c:pt>
                <c:pt idx="267">
                  <c:v>0.8271073275132298</c:v>
                </c:pt>
                <c:pt idx="268">
                  <c:v>0.8376130340219925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3D6-AE78-DE29E27FE27B}"/>
            </c:ext>
          </c:extLst>
        </c:ser>
        <c:ser>
          <c:idx val="1"/>
          <c:order val="1"/>
          <c:marker>
            <c:symbol val="none"/>
          </c:marker>
          <c:val>
            <c:numRef>
              <c:f>'[1]Вес ошибки'!$D$17:$D$285</c:f>
              <c:numCache>
                <c:formatCode>General</c:formatCode>
                <c:ptCount val="269"/>
                <c:pt idx="0">
                  <c:v>0.63987598110769184</c:v>
                </c:pt>
                <c:pt idx="1">
                  <c:v>0.65325579032549097</c:v>
                </c:pt>
                <c:pt idx="2">
                  <c:v>0.6677394064007891</c:v>
                </c:pt>
                <c:pt idx="3">
                  <c:v>0.71289093038925155</c:v>
                </c:pt>
                <c:pt idx="4">
                  <c:v>0.70235058951254659</c:v>
                </c:pt>
                <c:pt idx="5">
                  <c:v>0.6442992111920961</c:v>
                </c:pt>
                <c:pt idx="6">
                  <c:v>0.69888959410437312</c:v>
                </c:pt>
                <c:pt idx="7">
                  <c:v>0.66862491796246504</c:v>
                </c:pt>
                <c:pt idx="8">
                  <c:v>0.63856934409160238</c:v>
                </c:pt>
                <c:pt idx="9">
                  <c:v>0.70460158519816052</c:v>
                </c:pt>
                <c:pt idx="10">
                  <c:v>0.67492876714095007</c:v>
                </c:pt>
                <c:pt idx="11">
                  <c:v>0.60963769185175454</c:v>
                </c:pt>
                <c:pt idx="12">
                  <c:v>0.63580271273112399</c:v>
                </c:pt>
                <c:pt idx="13">
                  <c:v>0.65347968845821536</c:v>
                </c:pt>
                <c:pt idx="14">
                  <c:v>0.68924066003814333</c:v>
                </c:pt>
                <c:pt idx="15">
                  <c:v>0.68752425301064812</c:v>
                </c:pt>
                <c:pt idx="16">
                  <c:v>0.68502923189930376</c:v>
                </c:pt>
                <c:pt idx="17">
                  <c:v>0.70889466504748433</c:v>
                </c:pt>
                <c:pt idx="18">
                  <c:v>0.70878351304178178</c:v>
                </c:pt>
                <c:pt idx="19">
                  <c:v>0.71242925748601693</c:v>
                </c:pt>
                <c:pt idx="20">
                  <c:v>0.73716555225547509</c:v>
                </c:pt>
                <c:pt idx="21">
                  <c:v>0.7199021093203708</c:v>
                </c:pt>
                <c:pt idx="22">
                  <c:v>0.70916112617832239</c:v>
                </c:pt>
                <c:pt idx="23">
                  <c:v>0.71574499974200168</c:v>
                </c:pt>
                <c:pt idx="24">
                  <c:v>0.72110422315400102</c:v>
                </c:pt>
                <c:pt idx="25">
                  <c:v>0.72432858882829665</c:v>
                </c:pt>
                <c:pt idx="26">
                  <c:v>0.73608843018804448</c:v>
                </c:pt>
                <c:pt idx="27">
                  <c:v>0.72396512184143225</c:v>
                </c:pt>
                <c:pt idx="28">
                  <c:v>0.71349637731489024</c:v>
                </c:pt>
                <c:pt idx="29">
                  <c:v>0.73380518786462323</c:v>
                </c:pt>
                <c:pt idx="30">
                  <c:v>0.73497795857950043</c:v>
                </c:pt>
                <c:pt idx="31">
                  <c:v>0.71854317606985774</c:v>
                </c:pt>
                <c:pt idx="32">
                  <c:v>0.72688938391264346</c:v>
                </c:pt>
                <c:pt idx="33">
                  <c:v>0.72235562116374763</c:v>
                </c:pt>
                <c:pt idx="34">
                  <c:v>0.70887234826954171</c:v>
                </c:pt>
                <c:pt idx="35">
                  <c:v>0.70839079329037913</c:v>
                </c:pt>
                <c:pt idx="36">
                  <c:v>0.70877322471289661</c:v>
                </c:pt>
                <c:pt idx="37">
                  <c:v>0.7028353059883532</c:v>
                </c:pt>
                <c:pt idx="38">
                  <c:v>0.69886067268330221</c:v>
                </c:pt>
                <c:pt idx="39">
                  <c:v>0.68946473226369309</c:v>
                </c:pt>
                <c:pt idx="40">
                  <c:v>0.69873561597702905</c:v>
                </c:pt>
                <c:pt idx="41">
                  <c:v>0.69785551002213175</c:v>
                </c:pt>
                <c:pt idx="42">
                  <c:v>0.68933560983910147</c:v>
                </c:pt>
                <c:pt idx="43">
                  <c:v>0.67356475676405891</c:v>
                </c:pt>
                <c:pt idx="44">
                  <c:v>0.68523949962499842</c:v>
                </c:pt>
                <c:pt idx="45">
                  <c:v>0.69030589917291485</c:v>
                </c:pt>
                <c:pt idx="46">
                  <c:v>0.68813713883044469</c:v>
                </c:pt>
                <c:pt idx="47">
                  <c:v>0.69055538996154686</c:v>
                </c:pt>
                <c:pt idx="48">
                  <c:v>0.68808916850827373</c:v>
                </c:pt>
                <c:pt idx="49">
                  <c:v>0.6696842698879073</c:v>
                </c:pt>
                <c:pt idx="50">
                  <c:v>0.68431725897076845</c:v>
                </c:pt>
                <c:pt idx="51">
                  <c:v>0.69727773788405178</c:v>
                </c:pt>
                <c:pt idx="52">
                  <c:v>0.68053845328240004</c:v>
                </c:pt>
                <c:pt idx="53">
                  <c:v>0.6830614969268094</c:v>
                </c:pt>
                <c:pt idx="54">
                  <c:v>0.69076281270853279</c:v>
                </c:pt>
                <c:pt idx="55">
                  <c:v>0.67875453454293821</c:v>
                </c:pt>
                <c:pt idx="56">
                  <c:v>0.67987944433127212</c:v>
                </c:pt>
                <c:pt idx="57">
                  <c:v>0.69132814724952363</c:v>
                </c:pt>
                <c:pt idx="58">
                  <c:v>0.67824704655188894</c:v>
                </c:pt>
                <c:pt idx="59">
                  <c:v>0.66808237615445265</c:v>
                </c:pt>
                <c:pt idx="60">
                  <c:v>0.66835933308057549</c:v>
                </c:pt>
                <c:pt idx="61">
                  <c:v>0.66622673361846774</c:v>
                </c:pt>
                <c:pt idx="62">
                  <c:v>0.66034571805137343</c:v>
                </c:pt>
                <c:pt idx="63">
                  <c:v>0.65723336792512221</c:v>
                </c:pt>
                <c:pt idx="64">
                  <c:v>0.65511387352568762</c:v>
                </c:pt>
                <c:pt idx="65">
                  <c:v>0.65964691366190786</c:v>
                </c:pt>
                <c:pt idx="66">
                  <c:v>0.65536225474691279</c:v>
                </c:pt>
                <c:pt idx="67">
                  <c:v>0.64740091172388115</c:v>
                </c:pt>
                <c:pt idx="68">
                  <c:v>0.65106382095062842</c:v>
                </c:pt>
                <c:pt idx="69">
                  <c:v>0.65351459113617327</c:v>
                </c:pt>
                <c:pt idx="70">
                  <c:v>0.64424887439578393</c:v>
                </c:pt>
                <c:pt idx="71">
                  <c:v>0.64326800920879179</c:v>
                </c:pt>
                <c:pt idx="72">
                  <c:v>0.63033948819364816</c:v>
                </c:pt>
                <c:pt idx="73">
                  <c:v>0.62199496250350761</c:v>
                </c:pt>
                <c:pt idx="74">
                  <c:v>0.62686933686044255</c:v>
                </c:pt>
                <c:pt idx="75">
                  <c:v>0.61715084936799069</c:v>
                </c:pt>
                <c:pt idx="76">
                  <c:v>0.60349430630513556</c:v>
                </c:pt>
                <c:pt idx="77">
                  <c:v>0.60715116480057363</c:v>
                </c:pt>
                <c:pt idx="78">
                  <c:v>0.60541511230586209</c:v>
                </c:pt>
                <c:pt idx="79">
                  <c:v>0.61384597452824508</c:v>
                </c:pt>
                <c:pt idx="80">
                  <c:v>0.62408978586553632</c:v>
                </c:pt>
                <c:pt idx="81">
                  <c:v>0.62123911942485999</c:v>
                </c:pt>
                <c:pt idx="82">
                  <c:v>0.60215406872895583</c:v>
                </c:pt>
                <c:pt idx="83">
                  <c:v>0.60366151735635765</c:v>
                </c:pt>
                <c:pt idx="84">
                  <c:v>0.61762833755026558</c:v>
                </c:pt>
                <c:pt idx="85">
                  <c:v>0.61989184810629738</c:v>
                </c:pt>
                <c:pt idx="86">
                  <c:v>0.62214162547894269</c:v>
                </c:pt>
                <c:pt idx="87">
                  <c:v>0.61603004080226886</c:v>
                </c:pt>
                <c:pt idx="88">
                  <c:v>0.59932888930426975</c:v>
                </c:pt>
                <c:pt idx="89">
                  <c:v>0.59281695597725614</c:v>
                </c:pt>
                <c:pt idx="90">
                  <c:v>0.60735158726804317</c:v>
                </c:pt>
                <c:pt idx="91">
                  <c:v>0.61220956351259026</c:v>
                </c:pt>
                <c:pt idx="92">
                  <c:v>0.60403647300277985</c:v>
                </c:pt>
                <c:pt idx="93">
                  <c:v>0.59505665346835956</c:v>
                </c:pt>
                <c:pt idx="94">
                  <c:v>0.60029753042021916</c:v>
                </c:pt>
                <c:pt idx="95">
                  <c:v>0.59791729350921852</c:v>
                </c:pt>
                <c:pt idx="96">
                  <c:v>0.58629802185952473</c:v>
                </c:pt>
                <c:pt idx="97">
                  <c:v>0.60095346233198432</c:v>
                </c:pt>
                <c:pt idx="98">
                  <c:v>0.60602697130557681</c:v>
                </c:pt>
                <c:pt idx="99">
                  <c:v>0.58918572212356302</c:v>
                </c:pt>
                <c:pt idx="100">
                  <c:v>0.59125652752960434</c:v>
                </c:pt>
                <c:pt idx="101">
                  <c:v>0.60758215493978485</c:v>
                </c:pt>
                <c:pt idx="102">
                  <c:v>0.60530420172899535</c:v>
                </c:pt>
                <c:pt idx="103">
                  <c:v>0.61160842248133207</c:v>
                </c:pt>
                <c:pt idx="104">
                  <c:v>0.6158691103528342</c:v>
                </c:pt>
                <c:pt idx="105">
                  <c:v>0.61899623468049947</c:v>
                </c:pt>
                <c:pt idx="106">
                  <c:v>0.62475928083012222</c:v>
                </c:pt>
                <c:pt idx="107">
                  <c:v>0.62320613113905787</c:v>
                </c:pt>
                <c:pt idx="108">
                  <c:v>0.64107837716804761</c:v>
                </c:pt>
                <c:pt idx="109">
                  <c:v>0.65190172630011478</c:v>
                </c:pt>
                <c:pt idx="110">
                  <c:v>0.64129338341348241</c:v>
                </c:pt>
                <c:pt idx="111">
                  <c:v>0.64145314672216924</c:v>
                </c:pt>
                <c:pt idx="112">
                  <c:v>0.64115187948166041</c:v>
                </c:pt>
                <c:pt idx="113">
                  <c:v>0.63514455297707006</c:v>
                </c:pt>
                <c:pt idx="114">
                  <c:v>0.64791527147726724</c:v>
                </c:pt>
                <c:pt idx="115">
                  <c:v>0.64303627432108268</c:v>
                </c:pt>
                <c:pt idx="116">
                  <c:v>0.63725860278360291</c:v>
                </c:pt>
                <c:pt idx="117">
                  <c:v>0.63243423120923203</c:v>
                </c:pt>
                <c:pt idx="118">
                  <c:v>0.62628110598226516</c:v>
                </c:pt>
                <c:pt idx="119">
                  <c:v>0.62979762804463912</c:v>
                </c:pt>
                <c:pt idx="120">
                  <c:v>0.63263529703761068</c:v>
                </c:pt>
                <c:pt idx="121">
                  <c:v>0.63359559122143772</c:v>
                </c:pt>
                <c:pt idx="122">
                  <c:v>0.6339115151799255</c:v>
                </c:pt>
                <c:pt idx="123">
                  <c:v>0.63561656772826491</c:v>
                </c:pt>
                <c:pt idx="124">
                  <c:v>0.63783564664099346</c:v>
                </c:pt>
                <c:pt idx="125">
                  <c:v>0.64368130921826472</c:v>
                </c:pt>
                <c:pt idx="126">
                  <c:v>0.64235806927816519</c:v>
                </c:pt>
                <c:pt idx="127">
                  <c:v>0.64170069380957551</c:v>
                </c:pt>
                <c:pt idx="128">
                  <c:v>0.64460891925873653</c:v>
                </c:pt>
                <c:pt idx="129">
                  <c:v>0.6508043344522928</c:v>
                </c:pt>
                <c:pt idx="130">
                  <c:v>0.6554557535659975</c:v>
                </c:pt>
                <c:pt idx="131">
                  <c:v>0.65530281560664372</c:v>
                </c:pt>
                <c:pt idx="132">
                  <c:v>0.65098844539617839</c:v>
                </c:pt>
                <c:pt idx="133">
                  <c:v>0.65070661954309084</c:v>
                </c:pt>
                <c:pt idx="134">
                  <c:v>0.65194666153918335</c:v>
                </c:pt>
                <c:pt idx="135">
                  <c:v>0.65404402348234569</c:v>
                </c:pt>
                <c:pt idx="136">
                  <c:v>0.65762991307034269</c:v>
                </c:pt>
                <c:pt idx="137">
                  <c:v>0.6574429159253512</c:v>
                </c:pt>
                <c:pt idx="138">
                  <c:v>0.6512738154423382</c:v>
                </c:pt>
                <c:pt idx="139">
                  <c:v>0.65180036362499572</c:v>
                </c:pt>
                <c:pt idx="140">
                  <c:v>0.65109476631033425</c:v>
                </c:pt>
                <c:pt idx="141">
                  <c:v>0.65548715417411263</c:v>
                </c:pt>
                <c:pt idx="142">
                  <c:v>0.65838867388848854</c:v>
                </c:pt>
                <c:pt idx="143">
                  <c:v>0.66104267931224259</c:v>
                </c:pt>
                <c:pt idx="144">
                  <c:v>0.66597275965837321</c:v>
                </c:pt>
                <c:pt idx="145">
                  <c:v>0.67336513448906132</c:v>
                </c:pt>
                <c:pt idx="146">
                  <c:v>0.67024719116647724</c:v>
                </c:pt>
                <c:pt idx="147">
                  <c:v>0.66767032661023151</c:v>
                </c:pt>
                <c:pt idx="148">
                  <c:v>0.6814024793754585</c:v>
                </c:pt>
                <c:pt idx="149">
                  <c:v>0.68936571306865491</c:v>
                </c:pt>
                <c:pt idx="150">
                  <c:v>0.69281756493995694</c:v>
                </c:pt>
                <c:pt idx="151">
                  <c:v>0.69455109796772696</c:v>
                </c:pt>
                <c:pt idx="152">
                  <c:v>0.70066427826541855</c:v>
                </c:pt>
                <c:pt idx="153">
                  <c:v>0.69899432393517291</c:v>
                </c:pt>
                <c:pt idx="154">
                  <c:v>0.69708867704481059</c:v>
                </c:pt>
                <c:pt idx="155">
                  <c:v>0.70802093405381683</c:v>
                </c:pt>
                <c:pt idx="156">
                  <c:v>0.7141654003082355</c:v>
                </c:pt>
                <c:pt idx="157">
                  <c:v>0.7044791222855934</c:v>
                </c:pt>
                <c:pt idx="158">
                  <c:v>0.70634774656198951</c:v>
                </c:pt>
                <c:pt idx="159">
                  <c:v>0.71426841824703979</c:v>
                </c:pt>
                <c:pt idx="160">
                  <c:v>0.71356805395584588</c:v>
                </c:pt>
                <c:pt idx="161">
                  <c:v>0.70877244916382631</c:v>
                </c:pt>
                <c:pt idx="162">
                  <c:v>0.71772457800421829</c:v>
                </c:pt>
                <c:pt idx="163">
                  <c:v>0.72689156123060317</c:v>
                </c:pt>
                <c:pt idx="164">
                  <c:v>0.73111468699754378</c:v>
                </c:pt>
                <c:pt idx="165">
                  <c:v>0.72941308539448901</c:v>
                </c:pt>
                <c:pt idx="166">
                  <c:v>0.73001320013580251</c:v>
                </c:pt>
                <c:pt idx="167">
                  <c:v>0.73167435518889634</c:v>
                </c:pt>
                <c:pt idx="168">
                  <c:v>0.71816994171385984</c:v>
                </c:pt>
                <c:pt idx="169">
                  <c:v>0.73121325064111098</c:v>
                </c:pt>
                <c:pt idx="170">
                  <c:v>0.73001704650000065</c:v>
                </c:pt>
                <c:pt idx="171">
                  <c:v>0.72140818245503102</c:v>
                </c:pt>
                <c:pt idx="172">
                  <c:v>0.72397683149075953</c:v>
                </c:pt>
                <c:pt idx="173">
                  <c:v>0.71790960266900461</c:v>
                </c:pt>
                <c:pt idx="174">
                  <c:v>0.71668473894274454</c:v>
                </c:pt>
                <c:pt idx="175">
                  <c:v>0.72706605767849208</c:v>
                </c:pt>
                <c:pt idx="176">
                  <c:v>0.72220693906748701</c:v>
                </c:pt>
                <c:pt idx="177">
                  <c:v>0.72490282996824529</c:v>
                </c:pt>
                <c:pt idx="178">
                  <c:v>0.72899163671200751</c:v>
                </c:pt>
                <c:pt idx="179">
                  <c:v>0.72181374748054761</c:v>
                </c:pt>
                <c:pt idx="180">
                  <c:v>0.72068441358659885</c:v>
                </c:pt>
                <c:pt idx="181">
                  <c:v>0.71982262426442478</c:v>
                </c:pt>
                <c:pt idx="182">
                  <c:v>0.71967447136083806</c:v>
                </c:pt>
                <c:pt idx="183">
                  <c:v>0.71551945285977658</c:v>
                </c:pt>
                <c:pt idx="184">
                  <c:v>0.71609674175858917</c:v>
                </c:pt>
                <c:pt idx="185">
                  <c:v>0.71513685188134724</c:v>
                </c:pt>
                <c:pt idx="186">
                  <c:v>0.71081825635322116</c:v>
                </c:pt>
                <c:pt idx="187">
                  <c:v>0.71056981753248305</c:v>
                </c:pt>
                <c:pt idx="188">
                  <c:v>0.71230385428269083</c:v>
                </c:pt>
                <c:pt idx="189">
                  <c:v>0.71666501000994565</c:v>
                </c:pt>
                <c:pt idx="190">
                  <c:v>0.71324788576818454</c:v>
                </c:pt>
                <c:pt idx="191">
                  <c:v>0.70980345132114642</c:v>
                </c:pt>
                <c:pt idx="192">
                  <c:v>0.71775256359090123</c:v>
                </c:pt>
                <c:pt idx="193">
                  <c:v>0.71134859271367368</c:v>
                </c:pt>
                <c:pt idx="194">
                  <c:v>0.69792364400928664</c:v>
                </c:pt>
                <c:pt idx="195">
                  <c:v>0.70139230673474962</c:v>
                </c:pt>
                <c:pt idx="196">
                  <c:v>0.69553569684410244</c:v>
                </c:pt>
                <c:pt idx="197">
                  <c:v>0.693185873737729</c:v>
                </c:pt>
                <c:pt idx="198">
                  <c:v>0.69700887519715204</c:v>
                </c:pt>
                <c:pt idx="199">
                  <c:v>0.70022790499589271</c:v>
                </c:pt>
                <c:pt idx="200">
                  <c:v>0.68493447399504581</c:v>
                </c:pt>
                <c:pt idx="201">
                  <c:v>0.68085310277287214</c:v>
                </c:pt>
                <c:pt idx="202">
                  <c:v>0.68542441373575758</c:v>
                </c:pt>
                <c:pt idx="203">
                  <c:v>0.68997894529688686</c:v>
                </c:pt>
                <c:pt idx="204">
                  <c:v>0.69106760418216251</c:v>
                </c:pt>
                <c:pt idx="205">
                  <c:v>0.69985779377564605</c:v>
                </c:pt>
                <c:pt idx="206">
                  <c:v>0.68877492744818247</c:v>
                </c:pt>
                <c:pt idx="207">
                  <c:v>0.69033653018258057</c:v>
                </c:pt>
                <c:pt idx="208">
                  <c:v>0.70177641027575888</c:v>
                </c:pt>
                <c:pt idx="209">
                  <c:v>0.70066140811779598</c:v>
                </c:pt>
                <c:pt idx="210">
                  <c:v>0.69651003927857968</c:v>
                </c:pt>
                <c:pt idx="211">
                  <c:v>0.70755603612384721</c:v>
                </c:pt>
                <c:pt idx="212">
                  <c:v>0.69947967959627722</c:v>
                </c:pt>
                <c:pt idx="213">
                  <c:v>0.69439449070631876</c:v>
                </c:pt>
                <c:pt idx="214">
                  <c:v>0.70500100009188948</c:v>
                </c:pt>
                <c:pt idx="215">
                  <c:v>0.71155782345360474</c:v>
                </c:pt>
                <c:pt idx="216">
                  <c:v>0.69958368662029291</c:v>
                </c:pt>
                <c:pt idx="217">
                  <c:v>0.70218412120155382</c:v>
                </c:pt>
                <c:pt idx="218">
                  <c:v>0.71469599099198322</c:v>
                </c:pt>
                <c:pt idx="219">
                  <c:v>0.71362159386365986</c:v>
                </c:pt>
                <c:pt idx="220">
                  <c:v>0.70623664624545379</c:v>
                </c:pt>
                <c:pt idx="221">
                  <c:v>0.71604269179714941</c:v>
                </c:pt>
                <c:pt idx="222">
                  <c:v>0.71293944837237477</c:v>
                </c:pt>
                <c:pt idx="223">
                  <c:v>0.70872925062316194</c:v>
                </c:pt>
                <c:pt idx="224">
                  <c:v>0.71354373961114426</c:v>
                </c:pt>
                <c:pt idx="225">
                  <c:v>0.71794510995372907</c:v>
                </c:pt>
                <c:pt idx="226">
                  <c:v>0.71520950868949396</c:v>
                </c:pt>
                <c:pt idx="227">
                  <c:v>0.71079728564983879</c:v>
                </c:pt>
                <c:pt idx="228">
                  <c:v>0.70993658976509977</c:v>
                </c:pt>
                <c:pt idx="229">
                  <c:v>0.71209214598586212</c:v>
                </c:pt>
                <c:pt idx="230">
                  <c:v>0.71453489832220718</c:v>
                </c:pt>
                <c:pt idx="231">
                  <c:v>0.72080119725801783</c:v>
                </c:pt>
                <c:pt idx="232">
                  <c:v>0.72435766774009991</c:v>
                </c:pt>
                <c:pt idx="233">
                  <c:v>0.72461301118689803</c:v>
                </c:pt>
                <c:pt idx="234">
                  <c:v>0.72853039641202755</c:v>
                </c:pt>
                <c:pt idx="235">
                  <c:v>0.73267970863129595</c:v>
                </c:pt>
                <c:pt idx="236">
                  <c:v>0.73122641148543333</c:v>
                </c:pt>
                <c:pt idx="237">
                  <c:v>0.73231438136649318</c:v>
                </c:pt>
                <c:pt idx="238">
                  <c:v>0.73768262291255871</c:v>
                </c:pt>
                <c:pt idx="239">
                  <c:v>0.74203229321740083</c:v>
                </c:pt>
                <c:pt idx="240">
                  <c:v>0.73901356533781437</c:v>
                </c:pt>
                <c:pt idx="241">
                  <c:v>0.74055064354117839</c:v>
                </c:pt>
                <c:pt idx="242">
                  <c:v>0.74465814926730878</c:v>
                </c:pt>
                <c:pt idx="243">
                  <c:v>0.73954575283999635</c:v>
                </c:pt>
                <c:pt idx="244">
                  <c:v>0.7403694941181691</c:v>
                </c:pt>
                <c:pt idx="245">
                  <c:v>0.74825562775611043</c:v>
                </c:pt>
                <c:pt idx="246">
                  <c:v>0.74478336935352885</c:v>
                </c:pt>
                <c:pt idx="247">
                  <c:v>0.73721150917402722</c:v>
                </c:pt>
                <c:pt idx="248">
                  <c:v>0.74762173925875985</c:v>
                </c:pt>
                <c:pt idx="249">
                  <c:v>0.75107910997165328</c:v>
                </c:pt>
                <c:pt idx="250">
                  <c:v>0.74856567043019195</c:v>
                </c:pt>
                <c:pt idx="251">
                  <c:v>0.76324399261339837</c:v>
                </c:pt>
                <c:pt idx="252">
                  <c:v>0.76370940421400213</c:v>
                </c:pt>
                <c:pt idx="253">
                  <c:v>0.75686867852491402</c:v>
                </c:pt>
                <c:pt idx="254">
                  <c:v>0.77012679676039131</c:v>
                </c:pt>
                <c:pt idx="255">
                  <c:v>0.77700517193584218</c:v>
                </c:pt>
                <c:pt idx="256">
                  <c:v>0.77638813863472256</c:v>
                </c:pt>
                <c:pt idx="257">
                  <c:v>0.789654439146112</c:v>
                </c:pt>
                <c:pt idx="258">
                  <c:v>0.80113880837706841</c:v>
                </c:pt>
                <c:pt idx="259">
                  <c:v>0.78557578966088359</c:v>
                </c:pt>
                <c:pt idx="260">
                  <c:v>0.77893090868133585</c:v>
                </c:pt>
                <c:pt idx="261">
                  <c:v>0.79542922412394423</c:v>
                </c:pt>
                <c:pt idx="262">
                  <c:v>0.78257768441697151</c:v>
                </c:pt>
                <c:pt idx="263">
                  <c:v>0.777701003730078</c:v>
                </c:pt>
                <c:pt idx="264">
                  <c:v>0.78624620951673241</c:v>
                </c:pt>
                <c:pt idx="265">
                  <c:v>0.77969448246564732</c:v>
                </c:pt>
                <c:pt idx="266">
                  <c:v>0.77074796865989204</c:v>
                </c:pt>
                <c:pt idx="267">
                  <c:v>0.77869489801289216</c:v>
                </c:pt>
                <c:pt idx="268">
                  <c:v>0.767556131139151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3D6-AE78-DE29E27F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42816"/>
        <c:axId val="150245376"/>
      </c:lineChart>
      <c:catAx>
        <c:axId val="15024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45376"/>
        <c:crosses val="autoZero"/>
        <c:auto val="1"/>
        <c:lblAlgn val="ctr"/>
        <c:lblOffset val="100"/>
        <c:noMultiLvlLbl val="0"/>
      </c:catAx>
      <c:valAx>
        <c:axId val="1502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4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269"/>
              <c:pt idx="0">
                <c:v>0.82760575356054689</c:v>
              </c:pt>
              <c:pt idx="1">
                <c:v>0.83256571954935155</c:v>
              </c:pt>
              <c:pt idx="2">
                <c:v>0.84744561751576553</c:v>
              </c:pt>
              <c:pt idx="3">
                <c:v>0.84446963792248264</c:v>
              </c:pt>
              <c:pt idx="4">
                <c:v>0.83384113937504412</c:v>
              </c:pt>
              <c:pt idx="5">
                <c:v>0.83965138524764393</c:v>
              </c:pt>
              <c:pt idx="6">
                <c:v>0.83965138524764393</c:v>
              </c:pt>
              <c:pt idx="7">
                <c:v>0.86303408205200871</c:v>
              </c:pt>
              <c:pt idx="8">
                <c:v>0.86317579536597455</c:v>
              </c:pt>
              <c:pt idx="9">
                <c:v>0.85027988379508246</c:v>
              </c:pt>
              <c:pt idx="10">
                <c:v>0.84461135123644859</c:v>
              </c:pt>
              <c:pt idx="11">
                <c:v>0.84035995181747314</c:v>
              </c:pt>
              <c:pt idx="12">
                <c:v>0.82193722100191302</c:v>
              </c:pt>
              <c:pt idx="13">
                <c:v>0.78891801884787072</c:v>
              </c:pt>
              <c:pt idx="14">
                <c:v>0.77517182739318347</c:v>
              </c:pt>
              <c:pt idx="15">
                <c:v>0.76369304896194989</c:v>
              </c:pt>
              <c:pt idx="16">
                <c:v>0.77892723021327837</c:v>
              </c:pt>
              <c:pt idx="17">
                <c:v>0.79281513498193157</c:v>
              </c:pt>
              <c:pt idx="18">
                <c:v>0.78955572876071689</c:v>
              </c:pt>
              <c:pt idx="19">
                <c:v>0.78402890951604898</c:v>
              </c:pt>
              <c:pt idx="20">
                <c:v>0.77092042797420812</c:v>
              </c:pt>
              <c:pt idx="21">
                <c:v>0.75979593282788904</c:v>
              </c:pt>
              <c:pt idx="22">
                <c:v>0.74222348189612408</c:v>
              </c:pt>
              <c:pt idx="23">
                <c:v>0.75108056401898948</c:v>
              </c:pt>
              <c:pt idx="24">
                <c:v>0.74838801105363839</c:v>
              </c:pt>
              <c:pt idx="25">
                <c:v>0.76369304896194989</c:v>
              </c:pt>
              <c:pt idx="26">
                <c:v>0.76177991922341093</c:v>
              </c:pt>
              <c:pt idx="27">
                <c:v>0.74753773116984334</c:v>
              </c:pt>
              <c:pt idx="28">
                <c:v>0.79076029192942665</c:v>
              </c:pt>
              <c:pt idx="29">
                <c:v>0.79359455820874358</c:v>
              </c:pt>
              <c:pt idx="30">
                <c:v>0.77070785800325936</c:v>
              </c:pt>
              <c:pt idx="31">
                <c:v>0.75263941047261385</c:v>
              </c:pt>
              <c:pt idx="32">
                <c:v>0.77198327782895193</c:v>
              </c:pt>
              <c:pt idx="33">
                <c:v>0.77559696733508099</c:v>
              </c:pt>
              <c:pt idx="34">
                <c:v>0.75115142067597229</c:v>
              </c:pt>
              <c:pt idx="35">
                <c:v>0.74718344788492874</c:v>
              </c:pt>
              <c:pt idx="36">
                <c:v>0.73230354991851476</c:v>
              </c:pt>
              <c:pt idx="37">
                <c:v>0.74612059803018482</c:v>
              </c:pt>
              <c:pt idx="38">
                <c:v>0.74548288811733843</c:v>
              </c:pt>
              <c:pt idx="39">
                <c:v>0.74725430454191155</c:v>
              </c:pt>
              <c:pt idx="40">
                <c:v>0.74619145468716774</c:v>
              </c:pt>
              <c:pt idx="41">
                <c:v>0.73761779919223402</c:v>
              </c:pt>
              <c:pt idx="42">
                <c:v>0.73124070006377084</c:v>
              </c:pt>
              <c:pt idx="43">
                <c:v>0.77162899454403733</c:v>
              </c:pt>
              <c:pt idx="44">
                <c:v>0.78629632253950255</c:v>
              </c:pt>
              <c:pt idx="45">
                <c:v>0.77177070785800317</c:v>
              </c:pt>
              <c:pt idx="46">
                <c:v>0.7439948983206971</c:v>
              </c:pt>
              <c:pt idx="47">
                <c:v>0.75221427053071621</c:v>
              </c:pt>
              <c:pt idx="48">
                <c:v>0.74824629773967255</c:v>
              </c:pt>
              <c:pt idx="49">
                <c:v>0.75256855381563081</c:v>
              </c:pt>
              <c:pt idx="50">
                <c:v>0.74753773116984334</c:v>
              </c:pt>
              <c:pt idx="51">
                <c:v>0.7439948983206971</c:v>
              </c:pt>
              <c:pt idx="52">
                <c:v>0.74789201445475795</c:v>
              </c:pt>
              <c:pt idx="53">
                <c:v>0.77063700134627633</c:v>
              </c:pt>
              <c:pt idx="54">
                <c:v>0.79132714518529002</c:v>
              </c:pt>
              <c:pt idx="55">
                <c:v>0.79288599163891438</c:v>
              </c:pt>
              <c:pt idx="56">
                <c:v>0.82165379437398123</c:v>
              </c:pt>
              <c:pt idx="57">
                <c:v>0.83164458300857358</c:v>
              </c:pt>
              <c:pt idx="58">
                <c:v>0.82002409126337406</c:v>
              </c:pt>
              <c:pt idx="59">
                <c:v>0.81414298873379143</c:v>
              </c:pt>
              <c:pt idx="60">
                <c:v>0.81478069864663782</c:v>
              </c:pt>
              <c:pt idx="61">
                <c:v>0.83164458300857358</c:v>
              </c:pt>
              <c:pt idx="62">
                <c:v>0.87153688088995951</c:v>
              </c:pt>
              <c:pt idx="63">
                <c:v>0.83384113937504412</c:v>
              </c:pt>
              <c:pt idx="64">
                <c:v>0.83192800963650515</c:v>
              </c:pt>
              <c:pt idx="65">
                <c:v>0.82484234393821287</c:v>
              </c:pt>
              <c:pt idx="66">
                <c:v>0.81378870544887683</c:v>
              </c:pt>
              <c:pt idx="67">
                <c:v>0.80436477007014806</c:v>
              </c:pt>
              <c:pt idx="68">
                <c:v>0.79713739105788983</c:v>
              </c:pt>
              <c:pt idx="69">
                <c:v>0.80068022390703597</c:v>
              </c:pt>
              <c:pt idx="70">
                <c:v>0.81768582158293757</c:v>
              </c:pt>
              <c:pt idx="71">
                <c:v>0.82335435414157154</c:v>
              </c:pt>
              <c:pt idx="72">
                <c:v>0.80160136044781394</c:v>
              </c:pt>
              <c:pt idx="73">
                <c:v>0.80117622050591641</c:v>
              </c:pt>
              <c:pt idx="74">
                <c:v>0.77304612768369574</c:v>
              </c:pt>
              <c:pt idx="75">
                <c:v>0.73336639977325857</c:v>
              </c:pt>
              <c:pt idx="76">
                <c:v>0.76383476227591574</c:v>
              </c:pt>
              <c:pt idx="77">
                <c:v>0.76666902855523267</c:v>
              </c:pt>
              <c:pt idx="78">
                <c:v>0.75745766314745255</c:v>
              </c:pt>
              <c:pt idx="79">
                <c:v>0.73407496634308789</c:v>
              </c:pt>
              <c:pt idx="80">
                <c:v>0.73478353291291709</c:v>
              </c:pt>
              <c:pt idx="81">
                <c:v>0.71636080209735697</c:v>
              </c:pt>
              <c:pt idx="82">
                <c:v>0.70573230354991845</c:v>
              </c:pt>
              <c:pt idx="83">
                <c:v>0.7439948983206971</c:v>
              </c:pt>
              <c:pt idx="84">
                <c:v>0.71919506837667391</c:v>
              </c:pt>
              <c:pt idx="85">
                <c:v>0.73336639977325857</c:v>
              </c:pt>
              <c:pt idx="86">
                <c:v>0.76312619570608653</c:v>
              </c:pt>
              <c:pt idx="87">
                <c:v>0.75958336285694028</c:v>
              </c:pt>
              <c:pt idx="88">
                <c:v>0.77658896053284199</c:v>
              </c:pt>
              <c:pt idx="89">
                <c:v>0.79713739105788983</c:v>
              </c:pt>
              <c:pt idx="90">
                <c:v>0.81839438815276688</c:v>
              </c:pt>
              <c:pt idx="91">
                <c:v>0.80918302274498677</c:v>
              </c:pt>
              <c:pt idx="92">
                <c:v>0.81697725501310836</c:v>
              </c:pt>
              <c:pt idx="93">
                <c:v>0.84744561751576553</c:v>
              </c:pt>
              <c:pt idx="94">
                <c:v>0.85594841635371632</c:v>
              </c:pt>
              <c:pt idx="95">
                <c:v>0.83185715297952234</c:v>
              </c:pt>
              <c:pt idx="96">
                <c:v>0.85949124920286246</c:v>
              </c:pt>
              <c:pt idx="97">
                <c:v>0.87366258059944724</c:v>
              </c:pt>
              <c:pt idx="98">
                <c:v>0.86019981577269178</c:v>
              </c:pt>
              <c:pt idx="99">
                <c:v>0.8708283143201303</c:v>
              </c:pt>
              <c:pt idx="100">
                <c:v>0.87366258059944724</c:v>
              </c:pt>
              <c:pt idx="101">
                <c:v>0.86019981577269178</c:v>
              </c:pt>
              <c:pt idx="102">
                <c:v>0.86515978176149633</c:v>
              </c:pt>
              <c:pt idx="103">
                <c:v>0.86515978176149633</c:v>
              </c:pt>
              <c:pt idx="104">
                <c:v>0.87153688088995951</c:v>
              </c:pt>
              <c:pt idx="105">
                <c:v>0.86728548147098405</c:v>
              </c:pt>
              <c:pt idx="106">
                <c:v>0.87153688088995951</c:v>
              </c:pt>
              <c:pt idx="107">
                <c:v>0.86728548147098405</c:v>
              </c:pt>
              <c:pt idx="108">
                <c:v>0.8545312832140578</c:v>
              </c:pt>
              <c:pt idx="109">
                <c:v>0.85665698292354553</c:v>
              </c:pt>
              <c:pt idx="110">
                <c:v>0.86870261461064258</c:v>
              </c:pt>
              <c:pt idx="111">
                <c:v>0.83823425210798541</c:v>
              </c:pt>
              <c:pt idx="112">
                <c:v>0.85594841635371632</c:v>
              </c:pt>
              <c:pt idx="113">
                <c:v>0.87507971373910565</c:v>
              </c:pt>
              <c:pt idx="114">
                <c:v>0.87153688088995951</c:v>
              </c:pt>
              <c:pt idx="115">
                <c:v>0.87720541344859337</c:v>
              </c:pt>
              <c:pt idx="116">
                <c:v>0.88145681286756883</c:v>
              </c:pt>
              <c:pt idx="117">
                <c:v>0.90909090909090895</c:v>
              </c:pt>
              <c:pt idx="118">
                <c:v>0.90696520938142122</c:v>
              </c:pt>
              <c:pt idx="119">
                <c:v>0.87578828030893496</c:v>
              </c:pt>
              <c:pt idx="120">
                <c:v>0.81414298873379143</c:v>
              </c:pt>
              <c:pt idx="121">
                <c:v>0.77233756111386653</c:v>
              </c:pt>
              <c:pt idx="122">
                <c:v>0.76170906256642801</c:v>
              </c:pt>
              <c:pt idx="123">
                <c:v>0.77092042797420812</c:v>
              </c:pt>
              <c:pt idx="124">
                <c:v>0.74753773116984334</c:v>
              </c:pt>
              <c:pt idx="125">
                <c:v>0.8028059236165237</c:v>
              </c:pt>
              <c:pt idx="126">
                <c:v>0.79855452419754824</c:v>
              </c:pt>
              <c:pt idx="127">
                <c:v>0.80138879047686518</c:v>
              </c:pt>
              <c:pt idx="128">
                <c:v>0.77658896053284199</c:v>
              </c:pt>
              <c:pt idx="129">
                <c:v>0.77942322681215892</c:v>
              </c:pt>
              <c:pt idx="130">
                <c:v>0.75320626372847721</c:v>
              </c:pt>
              <c:pt idx="131">
                <c:v>0.70856656982923538</c:v>
              </c:pt>
              <c:pt idx="132">
                <c:v>0.71777793523701539</c:v>
              </c:pt>
              <c:pt idx="133">
                <c:v>0.70573230354991845</c:v>
              </c:pt>
              <c:pt idx="134">
                <c:v>0.7354920994827463</c:v>
              </c:pt>
              <c:pt idx="135">
                <c:v>0.7021894707007722</c:v>
              </c:pt>
              <c:pt idx="136">
                <c:v>0.72840643378445391</c:v>
              </c:pt>
              <c:pt idx="137">
                <c:v>0.72628073407496629</c:v>
              </c:pt>
              <c:pt idx="138">
                <c:v>0.76454332884574494</c:v>
              </c:pt>
              <c:pt idx="139">
                <c:v>0.77375469425352505</c:v>
              </c:pt>
              <c:pt idx="140">
                <c:v>0.77517182739318347</c:v>
              </c:pt>
              <c:pt idx="141">
                <c:v>0.7780060936725004</c:v>
              </c:pt>
              <c:pt idx="142">
                <c:v>0.78863459221993892</c:v>
              </c:pt>
              <c:pt idx="143">
                <c:v>0.81697725501310836</c:v>
              </c:pt>
              <c:pt idx="144">
                <c:v>0.83398285268901007</c:v>
              </c:pt>
              <c:pt idx="145">
                <c:v>0.83256571954935155</c:v>
              </c:pt>
              <c:pt idx="146">
                <c:v>0.82548005385105916</c:v>
              </c:pt>
              <c:pt idx="147">
                <c:v>0.82548005385105916</c:v>
              </c:pt>
              <c:pt idx="148">
                <c:v>0.79501169134840211</c:v>
              </c:pt>
              <c:pt idx="149">
                <c:v>0.76737759512506187</c:v>
              </c:pt>
              <c:pt idx="150">
                <c:v>0.78367462623113426</c:v>
              </c:pt>
              <c:pt idx="151">
                <c:v>0.79146885849925586</c:v>
              </c:pt>
              <c:pt idx="152">
                <c:v>0.7943031247785729</c:v>
              </c:pt>
              <c:pt idx="153">
                <c:v>0.77588039396301267</c:v>
              </c:pt>
              <c:pt idx="154">
                <c:v>0.76596046198540346</c:v>
              </c:pt>
              <c:pt idx="155">
                <c:v>0.76170906256642801</c:v>
              </c:pt>
              <c:pt idx="156">
                <c:v>0.76170906256642801</c:v>
              </c:pt>
              <c:pt idx="157">
                <c:v>0.70714943668957686</c:v>
              </c:pt>
              <c:pt idx="158">
                <c:v>0.70644087011974765</c:v>
              </c:pt>
              <c:pt idx="159">
                <c:v>0.7439948983206971</c:v>
              </c:pt>
              <c:pt idx="160">
                <c:v>0.77233756111386653</c:v>
              </c:pt>
              <c:pt idx="161">
                <c:v>0.76808616169489119</c:v>
              </c:pt>
              <c:pt idx="162">
                <c:v>0.76383476227591574</c:v>
              </c:pt>
              <c:pt idx="163">
                <c:v>0.74045206547155096</c:v>
              </c:pt>
              <c:pt idx="164">
                <c:v>0.73478353291291709</c:v>
              </c:pt>
              <c:pt idx="165">
                <c:v>0.75887479628711108</c:v>
              </c:pt>
              <c:pt idx="166">
                <c:v>0.79005172535959745</c:v>
              </c:pt>
              <c:pt idx="167">
                <c:v>0.75816622971728187</c:v>
              </c:pt>
              <c:pt idx="168">
                <c:v>0.72982356692411243</c:v>
              </c:pt>
              <c:pt idx="169">
                <c:v>0.76808616169489119</c:v>
              </c:pt>
              <c:pt idx="170">
                <c:v>0.74328633175086789</c:v>
              </c:pt>
              <c:pt idx="171">
                <c:v>0.74612059803018482</c:v>
              </c:pt>
              <c:pt idx="172">
                <c:v>0.7354920994827463</c:v>
              </c:pt>
              <c:pt idx="173">
                <c:v>0.72628073407496629</c:v>
              </c:pt>
              <c:pt idx="174">
                <c:v>0.71494366895769845</c:v>
              </c:pt>
              <c:pt idx="175">
                <c:v>0.71990363494650311</c:v>
              </c:pt>
              <c:pt idx="176">
                <c:v>0.70856656982923538</c:v>
              </c:pt>
              <c:pt idx="177">
                <c:v>0.70856656982923538</c:v>
              </c:pt>
              <c:pt idx="178">
                <c:v>0.70573230354991845</c:v>
              </c:pt>
              <c:pt idx="179">
                <c:v>0.68730957273435833</c:v>
              </c:pt>
              <c:pt idx="180">
                <c:v>0.66038404308084742</c:v>
              </c:pt>
              <c:pt idx="181">
                <c:v>0.62708141429887332</c:v>
              </c:pt>
              <c:pt idx="182">
                <c:v>0.63629277970665332</c:v>
              </c:pt>
              <c:pt idx="183">
                <c:v>0.63345851342733639</c:v>
              </c:pt>
              <c:pt idx="184">
                <c:v>0.62353858144972707</c:v>
              </c:pt>
              <c:pt idx="185">
                <c:v>0.62212144831006866</c:v>
              </c:pt>
              <c:pt idx="186">
                <c:v>0.62991568057819025</c:v>
              </c:pt>
              <c:pt idx="187">
                <c:v>0.62141288174023945</c:v>
              </c:pt>
              <c:pt idx="188">
                <c:v>0.61928718203075173</c:v>
              </c:pt>
              <c:pt idx="189">
                <c:v>0.61361864947211786</c:v>
              </c:pt>
              <c:pt idx="190">
                <c:v>0.61928718203075173</c:v>
              </c:pt>
              <c:pt idx="191">
                <c:v>0.61361864947211786</c:v>
              </c:pt>
              <c:pt idx="192">
                <c:v>0.62708141429887332</c:v>
              </c:pt>
              <c:pt idx="193">
                <c:v>0.62353858144972707</c:v>
              </c:pt>
              <c:pt idx="194">
                <c:v>0.6256642811592148</c:v>
              </c:pt>
              <c:pt idx="195">
                <c:v>0.62849854743853173</c:v>
              </c:pt>
              <c:pt idx="196">
                <c:v>0.63274994685750718</c:v>
              </c:pt>
              <c:pt idx="197">
                <c:v>0.63912704598597025</c:v>
              </c:pt>
              <c:pt idx="198">
                <c:v>0.6511726776730673</c:v>
              </c:pt>
              <c:pt idx="199">
                <c:v>0.66605257563948128</c:v>
              </c:pt>
              <c:pt idx="200">
                <c:v>0.66180117622050583</c:v>
              </c:pt>
              <c:pt idx="201">
                <c:v>0.66746970877913969</c:v>
              </c:pt>
              <c:pt idx="202">
                <c:v>0.67030397505845662</c:v>
              </c:pt>
              <c:pt idx="203">
                <c:v>0.66534400906965196</c:v>
              </c:pt>
              <c:pt idx="204">
                <c:v>0.66605257563948128</c:v>
              </c:pt>
              <c:pt idx="205">
                <c:v>0.66676114220931049</c:v>
              </c:pt>
              <c:pt idx="206">
                <c:v>0.64479557854460423</c:v>
              </c:pt>
              <c:pt idx="207">
                <c:v>0.68943527244384606</c:v>
              </c:pt>
              <c:pt idx="208">
                <c:v>0.72840643378445391</c:v>
              </c:pt>
              <c:pt idx="209">
                <c:v>0.74612059803018482</c:v>
              </c:pt>
              <c:pt idx="210">
                <c:v>0.74682916460001403</c:v>
              </c:pt>
              <c:pt idx="211">
                <c:v>0.77304612768369574</c:v>
              </c:pt>
              <c:pt idx="212">
                <c:v>0.76596046198540346</c:v>
              </c:pt>
              <c:pt idx="213">
                <c:v>0.76241762913625721</c:v>
              </c:pt>
              <c:pt idx="214">
                <c:v>0.74541203146035562</c:v>
              </c:pt>
              <c:pt idx="215">
                <c:v>0.75816622971728187</c:v>
              </c:pt>
              <c:pt idx="216">
                <c:v>0.69864663785162606</c:v>
              </c:pt>
              <c:pt idx="217">
                <c:v>0.70644087011974765</c:v>
              </c:pt>
              <c:pt idx="218">
                <c:v>0.70927513639906459</c:v>
              </c:pt>
              <c:pt idx="219">
                <c:v>0.69793807128179686</c:v>
              </c:pt>
              <c:pt idx="220">
                <c:v>0.71281796924821073</c:v>
              </c:pt>
              <c:pt idx="221">
                <c:v>0.68589243959469981</c:v>
              </c:pt>
              <c:pt idx="222">
                <c:v>0.6936866718628214</c:v>
              </c:pt>
              <c:pt idx="223">
                <c:v>0.6936866718628214</c:v>
              </c:pt>
              <c:pt idx="224">
                <c:v>0.66888684191879821</c:v>
              </c:pt>
              <c:pt idx="225">
                <c:v>0.68801813930418754</c:v>
              </c:pt>
              <c:pt idx="226">
                <c:v>0.67313824133777356</c:v>
              </c:pt>
              <c:pt idx="227">
                <c:v>0.66888684191879821</c:v>
              </c:pt>
              <c:pt idx="228">
                <c:v>0.66534400906965196</c:v>
              </c:pt>
              <c:pt idx="229">
                <c:v>0.65613264366187196</c:v>
              </c:pt>
              <c:pt idx="230">
                <c:v>0.66250974279033503</c:v>
              </c:pt>
              <c:pt idx="231">
                <c:v>0.65754977680153037</c:v>
              </c:pt>
              <c:pt idx="232">
                <c:v>0.65754977680153037</c:v>
              </c:pt>
              <c:pt idx="233">
                <c:v>0.65400694395238423</c:v>
              </c:pt>
              <c:pt idx="234">
                <c:v>0.6511726776730673</c:v>
              </c:pt>
              <c:pt idx="235">
                <c:v>0.67313824133777356</c:v>
              </c:pt>
              <c:pt idx="236">
                <c:v>0.66676114220931049</c:v>
              </c:pt>
              <c:pt idx="237">
                <c:v>0.67313824133777356</c:v>
              </c:pt>
              <c:pt idx="238">
                <c:v>0.70644087011974765</c:v>
              </c:pt>
              <c:pt idx="239">
                <c:v>0.69439523843265061</c:v>
              </c:pt>
              <c:pt idx="240">
                <c:v>0.70360660384043072</c:v>
              </c:pt>
              <c:pt idx="241">
                <c:v>0.69156097215333368</c:v>
              </c:pt>
              <c:pt idx="242">
                <c:v>0.69226953872316299</c:v>
              </c:pt>
              <c:pt idx="243">
                <c:v>0.68376673988521208</c:v>
              </c:pt>
              <c:pt idx="244">
                <c:v>0.67313824133777356</c:v>
              </c:pt>
              <c:pt idx="245">
                <c:v>0.67313824133777356</c:v>
              </c:pt>
              <c:pt idx="246">
                <c:v>0.67030397505845662</c:v>
              </c:pt>
              <c:pt idx="247">
                <c:v>0.65684121023170117</c:v>
              </c:pt>
              <c:pt idx="248">
                <c:v>0.65896690994118889</c:v>
              </c:pt>
              <c:pt idx="249">
                <c:v>0.64196131226528719</c:v>
              </c:pt>
              <c:pt idx="250">
                <c:v>0.64479557854460423</c:v>
              </c:pt>
              <c:pt idx="251">
                <c:v>0.62424714801955639</c:v>
              </c:pt>
              <c:pt idx="252">
                <c:v>0.617161482321264</c:v>
              </c:pt>
              <c:pt idx="253">
                <c:v>0.617161482321264</c:v>
              </c:pt>
              <c:pt idx="254">
                <c:v>0.61361864947211786</c:v>
              </c:pt>
              <c:pt idx="255">
                <c:v>0.60582441720399627</c:v>
              </c:pt>
              <c:pt idx="256">
                <c:v>0.59661305179621615</c:v>
              </c:pt>
              <c:pt idx="257">
                <c:v>0.60086445121519161</c:v>
              </c:pt>
              <c:pt idx="258">
                <c:v>0.60440728406433775</c:v>
              </c:pt>
              <c:pt idx="259">
                <c:v>0.60440728406433775</c:v>
              </c:pt>
              <c:pt idx="260">
                <c:v>0.60724155034365468</c:v>
              </c:pt>
              <c:pt idx="261">
                <c:v>0.60936725005314241</c:v>
              </c:pt>
              <c:pt idx="262">
                <c:v>0.58102458725997297</c:v>
              </c:pt>
              <c:pt idx="263">
                <c:v>0.59873875150570388</c:v>
              </c:pt>
              <c:pt idx="264">
                <c:v>0.60582441720399627</c:v>
              </c:pt>
              <c:pt idx="265">
                <c:v>0.59873875150570388</c:v>
              </c:pt>
              <c:pt idx="266">
                <c:v>0.60724155034365468</c:v>
              </c:pt>
              <c:pt idx="267">
                <c:v>0.62353858144972707</c:v>
              </c:pt>
              <c:pt idx="268">
                <c:v>0.61999574860058093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E1-4293-A256-A9195F9DFD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269"/>
              <c:pt idx="0">
                <c:v>0.78349287360530806</c:v>
              </c:pt>
              <c:pt idx="1">
                <c:v>0.77530420749477025</c:v>
              </c:pt>
              <c:pt idx="2">
                <c:v>0.78357987979855692</c:v>
              </c:pt>
              <c:pt idx="3">
                <c:v>0.78227259115091219</c:v>
              </c:pt>
              <c:pt idx="4">
                <c:v>0.77674219008527956</c:v>
              </c:pt>
              <c:pt idx="5">
                <c:v>0.78245187626645774</c:v>
              </c:pt>
              <c:pt idx="6">
                <c:v>0.77867005390093369</c:v>
              </c:pt>
              <c:pt idx="7">
                <c:v>0.78127983096177089</c:v>
              </c:pt>
              <c:pt idx="8">
                <c:v>0.78995908013528171</c:v>
              </c:pt>
              <c:pt idx="9">
                <c:v>0.78752312208592401</c:v>
              </c:pt>
              <c:pt idx="10">
                <c:v>0.78491445377799152</c:v>
              </c:pt>
              <c:pt idx="11">
                <c:v>0.78981316781515465</c:v>
              </c:pt>
              <c:pt idx="12">
                <c:v>0.78693743823302909</c:v>
              </c:pt>
              <c:pt idx="13">
                <c:v>0.78304789770246586</c:v>
              </c:pt>
              <c:pt idx="14">
                <c:v>0.78082704404923475</c:v>
              </c:pt>
              <c:pt idx="15">
                <c:v>0.78137751042781745</c:v>
              </c:pt>
              <c:pt idx="16">
                <c:v>0.78254634030233405</c:v>
              </c:pt>
              <c:pt idx="17">
                <c:v>0.78653244213518503</c:v>
              </c:pt>
              <c:pt idx="18">
                <c:v>0.78909157619441705</c:v>
              </c:pt>
              <c:pt idx="19">
                <c:v>0.79113177773970489</c:v>
              </c:pt>
              <c:pt idx="20">
                <c:v>0.78967276455703783</c:v>
              </c:pt>
              <c:pt idx="21">
                <c:v>0.78509984719385928</c:v>
              </c:pt>
              <c:pt idx="22">
                <c:v>0.78689551550555248</c:v>
              </c:pt>
              <c:pt idx="23">
                <c:v>0.78395169789163521</c:v>
              </c:pt>
              <c:pt idx="24">
                <c:v>0.78701211170036467</c:v>
              </c:pt>
              <c:pt idx="25">
                <c:v>0.78659951953409757</c:v>
              </c:pt>
              <c:pt idx="26">
                <c:v>0.78956329731048114</c:v>
              </c:pt>
              <c:pt idx="27">
                <c:v>0.78861642887880357</c:v>
              </c:pt>
              <c:pt idx="28">
                <c:v>0.78825851547924863</c:v>
              </c:pt>
              <c:pt idx="29">
                <c:v>0.79743783500300458</c:v>
              </c:pt>
              <c:pt idx="30">
                <c:v>0.79399224946931823</c:v>
              </c:pt>
              <c:pt idx="31">
                <c:v>0.79610630664743698</c:v>
              </c:pt>
              <c:pt idx="32">
                <c:v>0.79316686989885654</c:v>
              </c:pt>
              <c:pt idx="33">
                <c:v>0.79958111876143911</c:v>
              </c:pt>
              <c:pt idx="34">
                <c:v>0.79479640446712219</c:v>
              </c:pt>
              <c:pt idx="35">
                <c:v>0.79204850700924934</c:v>
              </c:pt>
              <c:pt idx="36">
                <c:v>0.79175087494248009</c:v>
              </c:pt>
              <c:pt idx="37">
                <c:v>0.78802712843069289</c:v>
              </c:pt>
              <c:pt idx="38">
                <c:v>0.78846042611017275</c:v>
              </c:pt>
              <c:pt idx="39">
                <c:v>0.79216581084341919</c:v>
              </c:pt>
              <c:pt idx="40">
                <c:v>0.78886147383908545</c:v>
              </c:pt>
              <c:pt idx="41">
                <c:v>0.79166896480969839</c:v>
              </c:pt>
              <c:pt idx="42">
                <c:v>0.79009317886573527</c:v>
              </c:pt>
              <c:pt idx="43">
                <c:v>0.78884209038065145</c:v>
              </c:pt>
              <c:pt idx="44">
                <c:v>0.79470833037954314</c:v>
              </c:pt>
              <c:pt idx="45">
                <c:v>0.79132423806723884</c:v>
              </c:pt>
              <c:pt idx="46">
                <c:v>0.79246594390674507</c:v>
              </c:pt>
              <c:pt idx="47">
                <c:v>0.78949263563074779</c:v>
              </c:pt>
              <c:pt idx="48">
                <c:v>0.78923040059035232</c:v>
              </c:pt>
              <c:pt idx="49">
                <c:v>0.78903297714689924</c:v>
              </c:pt>
              <c:pt idx="50">
                <c:v>0.79020996240051444</c:v>
              </c:pt>
              <c:pt idx="51">
                <c:v>0.78428571927066992</c:v>
              </c:pt>
              <c:pt idx="52">
                <c:v>0.78366828886133166</c:v>
              </c:pt>
              <c:pt idx="53">
                <c:v>0.78430170378007857</c:v>
              </c:pt>
              <c:pt idx="54">
                <c:v>0.78999486150221321</c:v>
              </c:pt>
              <c:pt idx="55">
                <c:v>0.78994497517484097</c:v>
              </c:pt>
              <c:pt idx="56">
                <c:v>0.7937584257840129</c:v>
              </c:pt>
              <c:pt idx="57">
                <c:v>0.8013906047145759</c:v>
              </c:pt>
              <c:pt idx="58">
                <c:v>0.7969172813785278</c:v>
              </c:pt>
              <c:pt idx="59">
                <c:v>0.79619276617175605</c:v>
              </c:pt>
              <c:pt idx="60">
                <c:v>0.79806624655544589</c:v>
              </c:pt>
              <c:pt idx="61">
                <c:v>0.79403708027347264</c:v>
              </c:pt>
              <c:pt idx="62">
                <c:v>0.79708414214173295</c:v>
              </c:pt>
              <c:pt idx="63">
                <c:v>0.806886883258781</c:v>
              </c:pt>
              <c:pt idx="64">
                <c:v>0.79759135977782558</c:v>
              </c:pt>
              <c:pt idx="65">
                <c:v>0.80360297907716949</c:v>
              </c:pt>
              <c:pt idx="66">
                <c:v>0.79985360857524279</c:v>
              </c:pt>
              <c:pt idx="67">
                <c:v>0.7978602119504371</c:v>
              </c:pt>
              <c:pt idx="68">
                <c:v>0.79530563288260969</c:v>
              </c:pt>
              <c:pt idx="69">
                <c:v>0.79323670824690762</c:v>
              </c:pt>
              <c:pt idx="70">
                <c:v>0.79372295441430374</c:v>
              </c:pt>
              <c:pt idx="71">
                <c:v>0.79660643220708505</c:v>
              </c:pt>
              <c:pt idx="72">
                <c:v>0.79299377241453062</c:v>
              </c:pt>
              <c:pt idx="73">
                <c:v>0.79260861657327597</c:v>
              </c:pt>
              <c:pt idx="74">
                <c:v>0.79311755231060788</c:v>
              </c:pt>
              <c:pt idx="75">
                <c:v>0.78904750920381606</c:v>
              </c:pt>
              <c:pt idx="76">
                <c:v>0.78145853467008186</c:v>
              </c:pt>
              <c:pt idx="77">
                <c:v>0.79013197155905524</c:v>
              </c:pt>
              <c:pt idx="78">
                <c:v>0.78404378302623057</c:v>
              </c:pt>
              <c:pt idx="79">
                <c:v>0.78343475463559509</c:v>
              </c:pt>
              <c:pt idx="80">
                <c:v>0.77880744670736735</c:v>
              </c:pt>
              <c:pt idx="81">
                <c:v>0.78223499541828978</c:v>
              </c:pt>
              <c:pt idx="82">
                <c:v>0.77256033846890937</c:v>
              </c:pt>
              <c:pt idx="83">
                <c:v>0.77554872275682563</c:v>
              </c:pt>
              <c:pt idx="84">
                <c:v>0.77759990108340937</c:v>
              </c:pt>
              <c:pt idx="85">
                <c:v>0.76931210399819872</c:v>
              </c:pt>
              <c:pt idx="86">
                <c:v>0.76852604072107167</c:v>
              </c:pt>
              <c:pt idx="87">
                <c:v>0.77571984195960442</c:v>
              </c:pt>
              <c:pt idx="88">
                <c:v>0.76684578703428063</c:v>
              </c:pt>
              <c:pt idx="89">
                <c:v>0.7767501839984976</c:v>
              </c:pt>
              <c:pt idx="90">
                <c:v>0.77748318766266356</c:v>
              </c:pt>
              <c:pt idx="91">
                <c:v>0.78090457103226929</c:v>
              </c:pt>
              <c:pt idx="92">
                <c:v>0.78020499155588297</c:v>
              </c:pt>
              <c:pt idx="93">
                <c:v>0.78418950770316198</c:v>
              </c:pt>
              <c:pt idx="94">
                <c:v>0.7836772142094387</c:v>
              </c:pt>
              <c:pt idx="95">
                <c:v>0.78575469595217196</c:v>
              </c:pt>
              <c:pt idx="96">
                <c:v>0.78130320198256453</c:v>
              </c:pt>
              <c:pt idx="97">
                <c:v>0.78733972182628653</c:v>
              </c:pt>
              <c:pt idx="98">
                <c:v>0.78502721168835321</c:v>
              </c:pt>
              <c:pt idx="99">
                <c:v>0.78560923207338595</c:v>
              </c:pt>
              <c:pt idx="100">
                <c:v>0.78546061216406626</c:v>
              </c:pt>
              <c:pt idx="101">
                <c:v>0.78468659409466213</c:v>
              </c:pt>
              <c:pt idx="102">
                <c:v>0.78042837524478303</c:v>
              </c:pt>
              <c:pt idx="103">
                <c:v>0.78225476987366471</c:v>
              </c:pt>
              <c:pt idx="104">
                <c:v>0.77571110623033146</c:v>
              </c:pt>
              <c:pt idx="105">
                <c:v>0.77925371251227515</c:v>
              </c:pt>
              <c:pt idx="106">
                <c:v>0.77668375510346344</c:v>
              </c:pt>
              <c:pt idx="107">
                <c:v>0.77694330274754353</c:v>
              </c:pt>
              <c:pt idx="108">
                <c:v>0.77318843900979795</c:v>
              </c:pt>
              <c:pt idx="109">
                <c:v>0.77289424407202201</c:v>
              </c:pt>
              <c:pt idx="110">
                <c:v>0.76586975382310252</c:v>
              </c:pt>
              <c:pt idx="111">
                <c:v>0.77126000424906038</c:v>
              </c:pt>
              <c:pt idx="112">
                <c:v>0.75896113793377606</c:v>
              </c:pt>
              <c:pt idx="113">
                <c:v>0.76666240874121572</c:v>
              </c:pt>
              <c:pt idx="114">
                <c:v>0.76300358858722628</c:v>
              </c:pt>
              <c:pt idx="115">
                <c:v>0.7633698563403436</c:v>
              </c:pt>
              <c:pt idx="116">
                <c:v>0.76876173054515062</c:v>
              </c:pt>
              <c:pt idx="117">
                <c:v>0.76506477911638737</c:v>
              </c:pt>
              <c:pt idx="118">
                <c:v>0.77456836144575747</c:v>
              </c:pt>
              <c:pt idx="119">
                <c:v>0.77013088544042918</c:v>
              </c:pt>
              <c:pt idx="120">
                <c:v>0.7659317458638577</c:v>
              </c:pt>
              <c:pt idx="121">
                <c:v>0.75677674538749407</c:v>
              </c:pt>
              <c:pt idx="122">
                <c:v>0.74941739428911991</c:v>
              </c:pt>
              <c:pt idx="123">
                <c:v>0.74586344993703846</c:v>
              </c:pt>
              <c:pt idx="124">
                <c:v>0.73993710344953156</c:v>
              </c:pt>
              <c:pt idx="125">
                <c:v>0.73438939963449335</c:v>
              </c:pt>
              <c:pt idx="126">
                <c:v>0.74315646426514703</c:v>
              </c:pt>
              <c:pt idx="127">
                <c:v>0.73606602508570251</c:v>
              </c:pt>
              <c:pt idx="128">
                <c:v>0.73016888115942968</c:v>
              </c:pt>
              <c:pt idx="129">
                <c:v>0.73260253469772108</c:v>
              </c:pt>
              <c:pt idx="130">
                <c:v>0.72739721593504747</c:v>
              </c:pt>
              <c:pt idx="131">
                <c:v>0.73355388888420747</c:v>
              </c:pt>
              <c:pt idx="132">
                <c:v>0.728199452337147</c:v>
              </c:pt>
              <c:pt idx="133">
                <c:v>0.73462722534094771</c:v>
              </c:pt>
              <c:pt idx="134">
                <c:v>0.74400918686477646</c:v>
              </c:pt>
              <c:pt idx="135">
                <c:v>0.73278134822020646</c:v>
              </c:pt>
              <c:pt idx="136">
                <c:v>0.74159675817455672</c:v>
              </c:pt>
              <c:pt idx="137">
                <c:v>0.74120263732689051</c:v>
              </c:pt>
              <c:pt idx="138">
                <c:v>0.7355765545599755</c:v>
              </c:pt>
              <c:pt idx="139">
                <c:v>0.74840590312415822</c:v>
              </c:pt>
              <c:pt idx="140">
                <c:v>0.73973458921853774</c:v>
              </c:pt>
              <c:pt idx="141">
                <c:v>0.74923114984144967</c:v>
              </c:pt>
              <c:pt idx="142">
                <c:v>0.73936551442038212</c:v>
              </c:pt>
              <c:pt idx="143">
                <c:v>0.75387750888822236</c:v>
              </c:pt>
              <c:pt idx="144">
                <c:v>0.74995035242215902</c:v>
              </c:pt>
              <c:pt idx="145">
                <c:v>0.75746242736776426</c:v>
              </c:pt>
              <c:pt idx="146">
                <c:v>0.75183850106385586</c:v>
              </c:pt>
              <c:pt idx="147">
                <c:v>0.75639627410679111</c:v>
              </c:pt>
              <c:pt idx="148">
                <c:v>0.75752882066614202</c:v>
              </c:pt>
              <c:pt idx="149">
                <c:v>0.74817846523613774</c:v>
              </c:pt>
              <c:pt idx="150">
                <c:v>0.74523452593263473</c:v>
              </c:pt>
              <c:pt idx="151">
                <c:v>0.74875842325750408</c:v>
              </c:pt>
              <c:pt idx="152">
                <c:v>0.7474184068593831</c:v>
              </c:pt>
              <c:pt idx="153">
                <c:v>0.74780659899341317</c:v>
              </c:pt>
              <c:pt idx="154">
                <c:v>0.74208759855167616</c:v>
              </c:pt>
              <c:pt idx="155">
                <c:v>0.74634249651321682</c:v>
              </c:pt>
              <c:pt idx="156">
                <c:v>0.74115589030927143</c:v>
              </c:pt>
              <c:pt idx="157">
                <c:v>0.74195813335650451</c:v>
              </c:pt>
              <c:pt idx="158">
                <c:v>0.72653843915335303</c:v>
              </c:pt>
              <c:pt idx="159">
                <c:v>0.73447620741700015</c:v>
              </c:pt>
              <c:pt idx="160">
                <c:v>0.73679534301272798</c:v>
              </c:pt>
              <c:pt idx="161">
                <c:v>0.7389544442623216</c:v>
              </c:pt>
              <c:pt idx="162">
                <c:v>0.74085766271873488</c:v>
              </c:pt>
              <c:pt idx="163">
                <c:v>0.74050691318541939</c:v>
              </c:pt>
              <c:pt idx="164">
                <c:v>0.74035594215292</c:v>
              </c:pt>
              <c:pt idx="165">
                <c:v>0.74641561252631461</c:v>
              </c:pt>
              <c:pt idx="166">
                <c:v>0.74732617067541807</c:v>
              </c:pt>
              <c:pt idx="167">
                <c:v>0.76156656866714556</c:v>
              </c:pt>
              <c:pt idx="168">
                <c:v>0.74948628013602148</c:v>
              </c:pt>
              <c:pt idx="169">
                <c:v>0.75381465100886957</c:v>
              </c:pt>
              <c:pt idx="170">
                <c:v>0.75319408630979445</c:v>
              </c:pt>
              <c:pt idx="171">
                <c:v>0.74407734082164956</c:v>
              </c:pt>
              <c:pt idx="172">
                <c:v>0.74652838026046597</c:v>
              </c:pt>
              <c:pt idx="173">
                <c:v>0.74237684059450559</c:v>
              </c:pt>
              <c:pt idx="174">
                <c:v>0.74071267275173625</c:v>
              </c:pt>
              <c:pt idx="175">
                <c:v>0.73977253560400591</c:v>
              </c:pt>
              <c:pt idx="176">
                <c:v>0.73623887117345344</c:v>
              </c:pt>
              <c:pt idx="177">
                <c:v>0.73415777616330824</c:v>
              </c:pt>
              <c:pt idx="178">
                <c:v>0.73043347992381491</c:v>
              </c:pt>
              <c:pt idx="179">
                <c:v>0.7301077331859277</c:v>
              </c:pt>
              <c:pt idx="180">
                <c:v>0.7236073662089002</c:v>
              </c:pt>
              <c:pt idx="181">
                <c:v>0.71914947137644158</c:v>
              </c:pt>
              <c:pt idx="182">
                <c:v>0.70975662307049681</c:v>
              </c:pt>
              <c:pt idx="183">
                <c:v>0.71203102225091541</c:v>
              </c:pt>
              <c:pt idx="184">
                <c:v>0.71343586337477982</c:v>
              </c:pt>
              <c:pt idx="185">
                <c:v>0.70581916866670846</c:v>
              </c:pt>
              <c:pt idx="186">
                <c:v>0.71475960054787024</c:v>
              </c:pt>
              <c:pt idx="187">
                <c:v>0.71297809284866132</c:v>
              </c:pt>
              <c:pt idx="188">
                <c:v>0.71004199424937542</c:v>
              </c:pt>
              <c:pt idx="189">
                <c:v>0.71658797035430255</c:v>
              </c:pt>
              <c:pt idx="190">
                <c:v>0.70631152716420542</c:v>
              </c:pt>
              <c:pt idx="191">
                <c:v>0.7112702019581546</c:v>
              </c:pt>
              <c:pt idx="192">
                <c:v>0.70535139921922496</c:v>
              </c:pt>
              <c:pt idx="193">
                <c:v>0.70842269689990034</c:v>
              </c:pt>
              <c:pt idx="194">
                <c:v>0.70413810215949002</c:v>
              </c:pt>
              <c:pt idx="195">
                <c:v>0.70548853362389441</c:v>
              </c:pt>
              <c:pt idx="196">
                <c:v>0.70412813644634109</c:v>
              </c:pt>
              <c:pt idx="197">
                <c:v>0.70065516144287632</c:v>
              </c:pt>
              <c:pt idx="198">
                <c:v>0.70150178942841113</c:v>
              </c:pt>
              <c:pt idx="199">
                <c:v>0.70216915548056902</c:v>
              </c:pt>
              <c:pt idx="200">
                <c:v>0.70485775579855592</c:v>
              </c:pt>
              <c:pt idx="201">
                <c:v>0.6999771702808133</c:v>
              </c:pt>
              <c:pt idx="202">
                <c:v>0.70650652632669142</c:v>
              </c:pt>
              <c:pt idx="203">
                <c:v>0.70358247257328033</c:v>
              </c:pt>
              <c:pt idx="204">
                <c:v>0.70404265895532059</c:v>
              </c:pt>
              <c:pt idx="205">
                <c:v>0.70437115936144401</c:v>
              </c:pt>
              <c:pt idx="206">
                <c:v>0.70701970280415649</c:v>
              </c:pt>
              <c:pt idx="207">
                <c:v>0.70264856945041265</c:v>
              </c:pt>
              <c:pt idx="208">
                <c:v>0.71767094496811945</c:v>
              </c:pt>
              <c:pt idx="209">
                <c:v>0.71997993498822299</c:v>
              </c:pt>
              <c:pt idx="210">
                <c:v>0.72406645072414055</c:v>
              </c:pt>
              <c:pt idx="211">
                <c:v>0.72556578455644383</c:v>
              </c:pt>
              <c:pt idx="212">
                <c:v>0.73015895417297005</c:v>
              </c:pt>
              <c:pt idx="213">
                <c:v>0.72613911312324952</c:v>
              </c:pt>
              <c:pt idx="214">
                <c:v>0.72257207749361196</c:v>
              </c:pt>
              <c:pt idx="215">
                <c:v>0.72518942125232977</c:v>
              </c:pt>
              <c:pt idx="216">
                <c:v>0.72034388882177613</c:v>
              </c:pt>
              <c:pt idx="217">
                <c:v>0.70733093222656462</c:v>
              </c:pt>
              <c:pt idx="218">
                <c:v>0.70664817101737698</c:v>
              </c:pt>
              <c:pt idx="219">
                <c:v>0.70372279390128922</c:v>
              </c:pt>
              <c:pt idx="220">
                <c:v>0.69538830207262659</c:v>
              </c:pt>
              <c:pt idx="221">
                <c:v>0.6974096048022187</c:v>
              </c:pt>
              <c:pt idx="222">
                <c:v>0.68407446951519013</c:v>
              </c:pt>
              <c:pt idx="223">
                <c:v>0.69080259857177628</c:v>
              </c:pt>
              <c:pt idx="224">
                <c:v>0.68270664394876213</c:v>
              </c:pt>
              <c:pt idx="225">
                <c:v>0.67910275249112206</c:v>
              </c:pt>
              <c:pt idx="226">
                <c:v>0.6817305747198763</c:v>
              </c:pt>
              <c:pt idx="227">
                <c:v>0.67367367763513597</c:v>
              </c:pt>
              <c:pt idx="228">
                <c:v>0.67326109145861723</c:v>
              </c:pt>
              <c:pt idx="229">
                <c:v>0.66976087417947383</c:v>
              </c:pt>
              <c:pt idx="230">
                <c:v>0.66515486223385822</c:v>
              </c:pt>
              <c:pt idx="231">
                <c:v>0.66843619046158909</c:v>
              </c:pt>
              <c:pt idx="232">
                <c:v>0.67013525248771766</c:v>
              </c:pt>
              <c:pt idx="233">
                <c:v>0.66939944675712382</c:v>
              </c:pt>
              <c:pt idx="234">
                <c:v>0.67095712169893829</c:v>
              </c:pt>
              <c:pt idx="235">
                <c:v>0.66654266031322429</c:v>
              </c:pt>
              <c:pt idx="236">
                <c:v>0.67787674820476007</c:v>
              </c:pt>
              <c:pt idx="237">
                <c:v>0.66542453621149844</c:v>
              </c:pt>
              <c:pt idx="238">
                <c:v>0.67783692924491556</c:v>
              </c:pt>
              <c:pt idx="239">
                <c:v>0.68458489289168944</c:v>
              </c:pt>
              <c:pt idx="240">
                <c:v>0.67556728438376912</c:v>
              </c:pt>
              <c:pt idx="241">
                <c:v>0.68395945732674457</c:v>
              </c:pt>
              <c:pt idx="242">
                <c:v>0.66812487626384431</c:v>
              </c:pt>
              <c:pt idx="243">
                <c:v>0.67061507912943352</c:v>
              </c:pt>
              <c:pt idx="244">
                <c:v>0.65932978797175146</c:v>
              </c:pt>
              <c:pt idx="245">
                <c:v>0.65534199540875659</c:v>
              </c:pt>
              <c:pt idx="246">
                <c:v>0.64841485507263963</c:v>
              </c:pt>
              <c:pt idx="247">
                <c:v>0.64525839746660618</c:v>
              </c:pt>
              <c:pt idx="248">
                <c:v>0.63598679264485347</c:v>
              </c:pt>
              <c:pt idx="249">
                <c:v>0.64079003733460493</c:v>
              </c:pt>
              <c:pt idx="250">
                <c:v>0.61986780887291248</c:v>
              </c:pt>
              <c:pt idx="251">
                <c:v>0.62641986231721203</c:v>
              </c:pt>
              <c:pt idx="252">
                <c:v>0.61570923531113497</c:v>
              </c:pt>
              <c:pt idx="253">
                <c:v>0.61122195312449512</c:v>
              </c:pt>
              <c:pt idx="254">
                <c:v>0.60696776084965742</c:v>
              </c:pt>
              <c:pt idx="255">
                <c:v>0.61692183526530908</c:v>
              </c:pt>
              <c:pt idx="256">
                <c:v>0.61812469855862662</c:v>
              </c:pt>
              <c:pt idx="257">
                <c:v>0.60637679385313847</c:v>
              </c:pt>
              <c:pt idx="258">
                <c:v>0.62626083991592674</c:v>
              </c:pt>
              <c:pt idx="259">
                <c:v>0.62565374739081836</c:v>
              </c:pt>
              <c:pt idx="260">
                <c:v>0.63165204402688491</c:v>
              </c:pt>
              <c:pt idx="261">
                <c:v>0.64165534696080739</c:v>
              </c:pt>
              <c:pt idx="262">
                <c:v>0.64401789420752842</c:v>
              </c:pt>
              <c:pt idx="263">
                <c:v>0.63087973224591676</c:v>
              </c:pt>
              <c:pt idx="264">
                <c:v>0.63783322117198382</c:v>
              </c:pt>
              <c:pt idx="265">
                <c:v>0.64538645688402041</c:v>
              </c:pt>
              <c:pt idx="266">
                <c:v>0.62753948541995463</c:v>
              </c:pt>
              <c:pt idx="267">
                <c:v>0.64296353342605261</c:v>
              </c:pt>
              <c:pt idx="268">
                <c:v>0.6422986712817228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8E1-4293-A256-A9195F9D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01640"/>
        <c:axId val="642906736"/>
      </c:lineChart>
      <c:catAx>
        <c:axId val="642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906736"/>
        <c:crosses val="autoZero"/>
        <c:auto val="1"/>
        <c:lblAlgn val="ctr"/>
        <c:lblOffset val="100"/>
        <c:noMultiLvlLbl val="0"/>
      </c:catAx>
      <c:valAx>
        <c:axId val="6429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90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433386</xdr:colOff>
      <xdr:row>17</xdr:row>
      <xdr:rowOff>9524</xdr:rowOff>
    </xdr:from>
    <xdr:to>
      <xdr:col>10</xdr:col>
      <xdr:colOff>95249</xdr:colOff>
      <xdr:row>36</xdr:row>
      <xdr:rowOff>76199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19</xdr:row>
      <xdr:rowOff>152400</xdr:rowOff>
    </xdr:from>
    <xdr:to>
      <xdr:col>12</xdr:col>
      <xdr:colOff>219075</xdr:colOff>
      <xdr:row>43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18</xdr:row>
      <xdr:rowOff>114300</xdr:rowOff>
    </xdr:from>
    <xdr:to>
      <xdr:col>12</xdr:col>
      <xdr:colOff>952500</xdr:colOff>
      <xdr:row>42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69C5C3-1E50-49B4-BE93-4A6FCB96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6569</xdr:colOff>
      <xdr:row>17</xdr:row>
      <xdr:rowOff>109701</xdr:rowOff>
    </xdr:from>
    <xdr:to>
      <xdr:col>16</xdr:col>
      <xdr:colOff>348155</xdr:colOff>
      <xdr:row>31</xdr:row>
      <xdr:rowOff>185901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33CB6F-3E01-4DB3-9247-7A77364CA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3;&#1077;&#1081;&#1088;&#1086;&#1085;&#1085;&#1072;&#1103;%20&#1089;&#1077;&#1090;&#1100;%20&#1074;&#1090;&#1086;&#1088;&#1086;&#1077;%20&#1079;&#1072;&#1085;&#1103;&#1090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ес ошибки"/>
      <sheetName val="Нейронная сеть второе занятие"/>
      <sheetName val="Многофакторный"/>
    </sheetNames>
    <sheetDataSet>
      <sheetData sheetId="0">
        <row r="17">
          <cell r="C17">
            <v>0.62383058897074462</v>
          </cell>
          <cell r="D17">
            <v>0.63987598110769184</v>
          </cell>
        </row>
        <row r="18">
          <cell r="C18">
            <v>0.65662293630155721</v>
          </cell>
          <cell r="D18">
            <v>0.65325579032549097</v>
          </cell>
        </row>
        <row r="19">
          <cell r="C19">
            <v>0.78684268789803391</v>
          </cell>
          <cell r="D19">
            <v>0.6677394064007891</v>
          </cell>
        </row>
        <row r="20">
          <cell r="C20">
            <v>0.70435986820113661</v>
          </cell>
          <cell r="D20">
            <v>0.71289093038925155</v>
          </cell>
        </row>
        <row r="21">
          <cell r="C21">
            <v>0.65606400666808484</v>
          </cell>
          <cell r="D21">
            <v>0.70235058951254659</v>
          </cell>
        </row>
        <row r="22">
          <cell r="C22">
            <v>0.6424977534284636</v>
          </cell>
          <cell r="D22">
            <v>0.6442992111920961</v>
          </cell>
        </row>
        <row r="23">
          <cell r="C23">
            <v>0.5919227613511554</v>
          </cell>
          <cell r="D23">
            <v>0.69888959410437312</v>
          </cell>
        </row>
        <row r="24">
          <cell r="C24">
            <v>0.5990857430616755</v>
          </cell>
          <cell r="D24">
            <v>0.66862491796246504</v>
          </cell>
        </row>
        <row r="25">
          <cell r="C25">
            <v>0.58747303028855968</v>
          </cell>
          <cell r="D25">
            <v>0.63856934409160238</v>
          </cell>
        </row>
        <row r="26">
          <cell r="C26">
            <v>0.5838969659345955</v>
          </cell>
          <cell r="D26">
            <v>0.70460158519816052</v>
          </cell>
        </row>
        <row r="27">
          <cell r="C27">
            <v>0.60961315557562157</v>
          </cell>
          <cell r="D27">
            <v>0.67492876714095007</v>
          </cell>
        </row>
        <row r="28">
          <cell r="C28">
            <v>0.60450681785622806</v>
          </cell>
          <cell r="D28">
            <v>0.60963769185175454</v>
          </cell>
        </row>
        <row r="29">
          <cell r="C29">
            <v>0.68335930818620283</v>
          </cell>
          <cell r="D29">
            <v>0.63580271273112399</v>
          </cell>
        </row>
        <row r="30">
          <cell r="C30">
            <v>0.71932615877508665</v>
          </cell>
          <cell r="D30">
            <v>0.65347968845821536</v>
          </cell>
        </row>
        <row r="31">
          <cell r="C31">
            <v>0.72171924584655589</v>
          </cell>
          <cell r="D31">
            <v>0.68924066003814333</v>
          </cell>
        </row>
        <row r="32">
          <cell r="C32">
            <v>0.69947601703487294</v>
          </cell>
          <cell r="D32">
            <v>0.68752425301064812</v>
          </cell>
        </row>
        <row r="33">
          <cell r="C33">
            <v>0.70764290148512488</v>
          </cell>
          <cell r="D33">
            <v>0.68502923189930376</v>
          </cell>
        </row>
        <row r="34">
          <cell r="C34">
            <v>0.70674752877130997</v>
          </cell>
          <cell r="D34">
            <v>0.70889466504748433</v>
          </cell>
        </row>
        <row r="35">
          <cell r="C35">
            <v>0.71042127014859935</v>
          </cell>
          <cell r="D35">
            <v>0.70878351304178178</v>
          </cell>
        </row>
        <row r="36">
          <cell r="C36">
            <v>0.70182569209597523</v>
          </cell>
          <cell r="D36">
            <v>0.71242925748601693</v>
          </cell>
        </row>
        <row r="37">
          <cell r="C37">
            <v>0.69708835646469958</v>
          </cell>
          <cell r="D37">
            <v>0.73716555225547509</v>
          </cell>
        </row>
        <row r="38">
          <cell r="C38">
            <v>0.71304227027449418</v>
          </cell>
          <cell r="D38">
            <v>0.7199021093203708</v>
          </cell>
        </row>
        <row r="39">
          <cell r="C39">
            <v>0.73442268538013733</v>
          </cell>
          <cell r="D39">
            <v>0.70916112617832239</v>
          </cell>
        </row>
        <row r="40">
          <cell r="C40">
            <v>0.73626769582072582</v>
          </cell>
          <cell r="D40">
            <v>0.71574499974200168</v>
          </cell>
        </row>
        <row r="41">
          <cell r="C41">
            <v>0.74777187856792471</v>
          </cell>
          <cell r="D41">
            <v>0.72110422315400102</v>
          </cell>
        </row>
        <row r="42">
          <cell r="C42">
            <v>0.76502815268872282</v>
          </cell>
          <cell r="D42">
            <v>0.72432858882829665</v>
          </cell>
        </row>
        <row r="43">
          <cell r="C43">
            <v>0.74706643339946421</v>
          </cell>
          <cell r="D43">
            <v>0.73608843018804448</v>
          </cell>
        </row>
        <row r="44">
          <cell r="C44">
            <v>0.71608111100016936</v>
          </cell>
          <cell r="D44">
            <v>0.72396512184143225</v>
          </cell>
        </row>
        <row r="45">
          <cell r="C45">
            <v>0.72845353395470391</v>
          </cell>
          <cell r="D45">
            <v>0.71349637731489024</v>
          </cell>
        </row>
        <row r="46">
          <cell r="C46">
            <v>0.72605502038193892</v>
          </cell>
          <cell r="D46">
            <v>0.73380518786462323</v>
          </cell>
        </row>
        <row r="47">
          <cell r="C47">
            <v>0.72958224622424039</v>
          </cell>
          <cell r="D47">
            <v>0.73497795857950043</v>
          </cell>
        </row>
        <row r="48">
          <cell r="C48">
            <v>0.71336786035224509</v>
          </cell>
          <cell r="D48">
            <v>0.71854317606985774</v>
          </cell>
        </row>
        <row r="49">
          <cell r="C49">
            <v>0.71598343397684405</v>
          </cell>
          <cell r="D49">
            <v>0.72688938391264346</v>
          </cell>
        </row>
        <row r="50">
          <cell r="C50">
            <v>0.71901142169992749</v>
          </cell>
          <cell r="D50">
            <v>0.72235562116374763</v>
          </cell>
        </row>
        <row r="51">
          <cell r="C51">
            <v>0.71869668462476832</v>
          </cell>
          <cell r="D51">
            <v>0.70887234826954171</v>
          </cell>
        </row>
        <row r="52">
          <cell r="C52">
            <v>0.69076105595374016</v>
          </cell>
          <cell r="D52">
            <v>0.70839079329037913</v>
          </cell>
        </row>
        <row r="53">
          <cell r="C53">
            <v>0.68471593351016491</v>
          </cell>
          <cell r="D53">
            <v>0.70877322471289661</v>
          </cell>
        </row>
        <row r="54">
          <cell r="C54">
            <v>0.66767671944120066</v>
          </cell>
          <cell r="D54">
            <v>0.7028353059883532</v>
          </cell>
        </row>
        <row r="55">
          <cell r="C55">
            <v>0.67831266198106366</v>
          </cell>
          <cell r="D55">
            <v>0.69886067268330221</v>
          </cell>
        </row>
        <row r="56">
          <cell r="C56">
            <v>0.67305980872668236</v>
          </cell>
          <cell r="D56">
            <v>0.68946473226369309</v>
          </cell>
        </row>
        <row r="57">
          <cell r="C57">
            <v>0.68471593351016491</v>
          </cell>
          <cell r="D57">
            <v>0.69873561597702905</v>
          </cell>
        </row>
        <row r="58">
          <cell r="C58">
            <v>0.67056361813059207</v>
          </cell>
          <cell r="D58">
            <v>0.69785551002213175</v>
          </cell>
        </row>
        <row r="59">
          <cell r="C59">
            <v>0.66066567976696433</v>
          </cell>
          <cell r="D59">
            <v>0.68933560983910147</v>
          </cell>
        </row>
        <row r="60">
          <cell r="C60">
            <v>0.67155124136643651</v>
          </cell>
          <cell r="D60">
            <v>0.67356475676405891</v>
          </cell>
        </row>
        <row r="61">
          <cell r="C61">
            <v>0.67570794135905643</v>
          </cell>
          <cell r="D61">
            <v>0.68523949962499842</v>
          </cell>
        </row>
        <row r="62">
          <cell r="C62">
            <v>0.67494823117763758</v>
          </cell>
          <cell r="D62">
            <v>0.69030589917291485</v>
          </cell>
        </row>
        <row r="63">
          <cell r="C63">
            <v>0.67071556016687572</v>
          </cell>
          <cell r="D63">
            <v>0.68813713883044469</v>
          </cell>
        </row>
        <row r="64">
          <cell r="C64">
            <v>0.66040520770476363</v>
          </cell>
          <cell r="D64">
            <v>0.69055538996154686</v>
          </cell>
        </row>
        <row r="65">
          <cell r="C65">
            <v>0.6462963043355574</v>
          </cell>
          <cell r="D65">
            <v>0.68808916850827373</v>
          </cell>
        </row>
        <row r="66">
          <cell r="C66">
            <v>0.66801316252154319</v>
          </cell>
          <cell r="D66">
            <v>0.6696842698879073</v>
          </cell>
        </row>
        <row r="67">
          <cell r="C67">
            <v>0.6737544008925509</v>
          </cell>
          <cell r="D67">
            <v>0.68431725897076845</v>
          </cell>
        </row>
        <row r="68">
          <cell r="C68">
            <v>0.6631184583526879</v>
          </cell>
          <cell r="D68">
            <v>0.69727773788405178</v>
          </cell>
        </row>
        <row r="69">
          <cell r="C69">
            <v>0.6631184583526879</v>
          </cell>
          <cell r="D69">
            <v>0.68053845328240004</v>
          </cell>
        </row>
        <row r="70">
          <cell r="C70">
            <v>0.67454667008174485</v>
          </cell>
          <cell r="D70">
            <v>0.6830614969268094</v>
          </cell>
        </row>
        <row r="71">
          <cell r="C71">
            <v>0.67158380037421161</v>
          </cell>
          <cell r="D71">
            <v>0.69076281270853279</v>
          </cell>
        </row>
        <row r="72">
          <cell r="C72">
            <v>0.66444252466887488</v>
          </cell>
          <cell r="D72">
            <v>0.67875453454293821</v>
          </cell>
        </row>
        <row r="73">
          <cell r="C73">
            <v>0.65255848683096673</v>
          </cell>
          <cell r="D73">
            <v>0.67987944433127212</v>
          </cell>
        </row>
        <row r="74">
          <cell r="C74">
            <v>0.64673042443922535</v>
          </cell>
          <cell r="D74">
            <v>0.69132814724952363</v>
          </cell>
        </row>
        <row r="75">
          <cell r="C75">
            <v>0.63598595187344531</v>
          </cell>
          <cell r="D75">
            <v>0.67824704655188894</v>
          </cell>
        </row>
        <row r="76">
          <cell r="C76">
            <v>0.62600118948908401</v>
          </cell>
          <cell r="D76">
            <v>0.66808237615445265</v>
          </cell>
        </row>
        <row r="77">
          <cell r="C77">
            <v>0.61623348715655679</v>
          </cell>
          <cell r="D77">
            <v>0.66835933308057549</v>
          </cell>
        </row>
        <row r="78">
          <cell r="C78">
            <v>0.62023824511289294</v>
          </cell>
          <cell r="D78">
            <v>0.66622673361846774</v>
          </cell>
        </row>
        <row r="79">
          <cell r="C79">
            <v>0.62156231142908003</v>
          </cell>
          <cell r="D79">
            <v>0.66034571805137343</v>
          </cell>
        </row>
        <row r="80">
          <cell r="C80">
            <v>0.6275857278674718</v>
          </cell>
          <cell r="D80">
            <v>0.65723336792512221</v>
          </cell>
        </row>
        <row r="81">
          <cell r="C81">
            <v>0.63150366180307438</v>
          </cell>
          <cell r="D81">
            <v>0.65511387352568762</v>
          </cell>
        </row>
        <row r="82">
          <cell r="C82">
            <v>0.62817179000742351</v>
          </cell>
          <cell r="D82">
            <v>0.65964691366190786</v>
          </cell>
        </row>
        <row r="83">
          <cell r="C83">
            <v>0.6148117438170444</v>
          </cell>
          <cell r="D83">
            <v>0.65536225474691279</v>
          </cell>
        </row>
        <row r="84">
          <cell r="C84">
            <v>0.61536524694922101</v>
          </cell>
          <cell r="D84">
            <v>0.64740091172388115</v>
          </cell>
        </row>
        <row r="85">
          <cell r="C85">
            <v>0.60451224435752393</v>
          </cell>
          <cell r="D85">
            <v>0.65106382095062842</v>
          </cell>
        </row>
        <row r="86">
          <cell r="C86">
            <v>0.59842370990358196</v>
          </cell>
          <cell r="D86">
            <v>0.65351459113617327</v>
          </cell>
        </row>
        <row r="87">
          <cell r="C87">
            <v>0.58378300940738259</v>
          </cell>
          <cell r="D87">
            <v>0.64424887439578393</v>
          </cell>
        </row>
        <row r="88">
          <cell r="C88">
            <v>0.56652673528658437</v>
          </cell>
          <cell r="D88">
            <v>0.64326800920879179</v>
          </cell>
        </row>
        <row r="89">
          <cell r="C89">
            <v>0.56641820526066744</v>
          </cell>
          <cell r="D89">
            <v>0.63033948819364816</v>
          </cell>
        </row>
        <row r="90">
          <cell r="C90">
            <v>0.57444942717852321</v>
          </cell>
          <cell r="D90">
            <v>0.62199496250350761</v>
          </cell>
        </row>
        <row r="91">
          <cell r="C91">
            <v>0.560666113887068</v>
          </cell>
          <cell r="D91">
            <v>0.62686933686044255</v>
          </cell>
        </row>
        <row r="92">
          <cell r="C92">
            <v>0.54912937213209412</v>
          </cell>
          <cell r="D92">
            <v>0.61715084936799069</v>
          </cell>
        </row>
        <row r="93">
          <cell r="C93">
            <v>0.54351836979218671</v>
          </cell>
          <cell r="D93">
            <v>0.60349430630513556</v>
          </cell>
        </row>
        <row r="94">
          <cell r="C94">
            <v>0.56153435409440378</v>
          </cell>
          <cell r="D94">
            <v>0.60715116480057363</v>
          </cell>
        </row>
        <row r="95">
          <cell r="C95">
            <v>0.57651149767094567</v>
          </cell>
          <cell r="D95">
            <v>0.60541511230586209</v>
          </cell>
        </row>
        <row r="96">
          <cell r="C96">
            <v>0.58290391619745519</v>
          </cell>
          <cell r="D96">
            <v>0.61384597452824508</v>
          </cell>
        </row>
        <row r="97">
          <cell r="C97">
            <v>0.57417810211373077</v>
          </cell>
          <cell r="D97">
            <v>0.62408978586553632</v>
          </cell>
        </row>
        <row r="98">
          <cell r="C98">
            <v>0.55170153374632624</v>
          </cell>
          <cell r="D98">
            <v>0.62123911942485999</v>
          </cell>
        </row>
        <row r="99">
          <cell r="C99">
            <v>0.55724741807068345</v>
          </cell>
          <cell r="D99">
            <v>0.60215406872895583</v>
          </cell>
        </row>
        <row r="100">
          <cell r="C100">
            <v>0.55685670997738235</v>
          </cell>
          <cell r="D100">
            <v>0.60366151735635765</v>
          </cell>
        </row>
        <row r="101">
          <cell r="C101">
            <v>0.56110023399073594</v>
          </cell>
          <cell r="D101">
            <v>0.61762833755026558</v>
          </cell>
        </row>
        <row r="102">
          <cell r="C102">
            <v>0.55881025044388777</v>
          </cell>
          <cell r="D102">
            <v>0.61989184810629738</v>
          </cell>
        </row>
        <row r="103">
          <cell r="C103">
            <v>0.55859319039205391</v>
          </cell>
          <cell r="D103">
            <v>0.62214162547894269</v>
          </cell>
        </row>
        <row r="104">
          <cell r="C104">
            <v>0.55100694158045771</v>
          </cell>
          <cell r="D104">
            <v>0.61603004080226886</v>
          </cell>
        </row>
        <row r="105">
          <cell r="C105">
            <v>0.54047952906651153</v>
          </cell>
          <cell r="D105">
            <v>0.59932888930426975</v>
          </cell>
        </row>
        <row r="106">
          <cell r="C106">
            <v>0.54855416299473414</v>
          </cell>
          <cell r="D106">
            <v>0.59281695597725614</v>
          </cell>
        </row>
        <row r="107">
          <cell r="C107">
            <v>0.55404578230613277</v>
          </cell>
          <cell r="D107">
            <v>0.60735158726804317</v>
          </cell>
        </row>
        <row r="108">
          <cell r="C108">
            <v>0.54970458126945398</v>
          </cell>
          <cell r="D108">
            <v>0.61220956351259026</v>
          </cell>
        </row>
        <row r="109">
          <cell r="C109">
            <v>0.5327521912212233</v>
          </cell>
          <cell r="D109">
            <v>0.60403647300277985</v>
          </cell>
        </row>
        <row r="110">
          <cell r="C110">
            <v>0.54243306953301695</v>
          </cell>
          <cell r="D110">
            <v>0.59505665346835956</v>
          </cell>
        </row>
        <row r="111">
          <cell r="C111">
            <v>0.54064232410538693</v>
          </cell>
          <cell r="D111">
            <v>0.60029753042021916</v>
          </cell>
        </row>
        <row r="112">
          <cell r="C112">
            <v>0.53314289931452441</v>
          </cell>
          <cell r="D112">
            <v>0.59791729350921852</v>
          </cell>
        </row>
        <row r="113">
          <cell r="C113">
            <v>0.53665927215423415</v>
          </cell>
          <cell r="D113">
            <v>0.58629802185952473</v>
          </cell>
        </row>
        <row r="114">
          <cell r="C114">
            <v>0.542541599558934</v>
          </cell>
          <cell r="D114">
            <v>0.60095346233198432</v>
          </cell>
        </row>
        <row r="115">
          <cell r="C115">
            <v>0.54113070922201334</v>
          </cell>
          <cell r="D115">
            <v>0.60602697130557681</v>
          </cell>
        </row>
        <row r="116">
          <cell r="C116">
            <v>0.54210747945526616</v>
          </cell>
          <cell r="D116">
            <v>0.58918572212356302</v>
          </cell>
        </row>
        <row r="117">
          <cell r="C117">
            <v>0.54807663088069947</v>
          </cell>
          <cell r="D117">
            <v>0.59125652752960434</v>
          </cell>
        </row>
        <row r="118">
          <cell r="C118">
            <v>0.56023199378340005</v>
          </cell>
          <cell r="D118">
            <v>0.60758215493978485</v>
          </cell>
        </row>
        <row r="119">
          <cell r="C119">
            <v>0.5734726569452705</v>
          </cell>
          <cell r="D119">
            <v>0.60530420172899535</v>
          </cell>
        </row>
        <row r="120">
          <cell r="C120">
            <v>0.56728644546800322</v>
          </cell>
          <cell r="D120">
            <v>0.61160842248133207</v>
          </cell>
        </row>
        <row r="121">
          <cell r="C121">
            <v>0.57792238800786622</v>
          </cell>
          <cell r="D121">
            <v>0.6158691103528342</v>
          </cell>
        </row>
        <row r="122">
          <cell r="C122">
            <v>0.57759679793011531</v>
          </cell>
          <cell r="D122">
            <v>0.61899623468049947</v>
          </cell>
        </row>
        <row r="123">
          <cell r="C123">
            <v>0.58530242977022018</v>
          </cell>
          <cell r="D123">
            <v>0.62475928083012222</v>
          </cell>
        </row>
        <row r="124">
          <cell r="C124">
            <v>0.60501148247674208</v>
          </cell>
          <cell r="D124">
            <v>0.62320613113905787</v>
          </cell>
        </row>
        <row r="125">
          <cell r="C125">
            <v>0.61293417436868081</v>
          </cell>
          <cell r="D125">
            <v>0.64107837716804761</v>
          </cell>
        </row>
        <row r="126">
          <cell r="C126">
            <v>0.60829994226202622</v>
          </cell>
          <cell r="D126">
            <v>0.65190172630011478</v>
          </cell>
        </row>
        <row r="127">
          <cell r="C127">
            <v>0.60451224435752393</v>
          </cell>
          <cell r="D127">
            <v>0.64129338341348241</v>
          </cell>
        </row>
        <row r="128">
          <cell r="C128">
            <v>0.58823274046997842</v>
          </cell>
          <cell r="D128">
            <v>0.64145314672216924</v>
          </cell>
        </row>
        <row r="129">
          <cell r="C129">
            <v>0.59269332453516588</v>
          </cell>
          <cell r="D129">
            <v>0.64115187948166041</v>
          </cell>
        </row>
        <row r="130">
          <cell r="C130">
            <v>0.59231346944445651</v>
          </cell>
          <cell r="D130">
            <v>0.63514455297707006</v>
          </cell>
        </row>
        <row r="131">
          <cell r="C131">
            <v>0.58714744021080878</v>
          </cell>
          <cell r="D131">
            <v>0.64791527147726724</v>
          </cell>
        </row>
        <row r="132">
          <cell r="C132">
            <v>0.58824359347257016</v>
          </cell>
          <cell r="D132">
            <v>0.64303627432108268</v>
          </cell>
        </row>
        <row r="133">
          <cell r="C133">
            <v>0.57926816032923667</v>
          </cell>
          <cell r="D133">
            <v>0.63725860278360291</v>
          </cell>
        </row>
        <row r="134">
          <cell r="C134">
            <v>0.58866686057364637</v>
          </cell>
          <cell r="D134">
            <v>0.63243423120923203</v>
          </cell>
        </row>
        <row r="135">
          <cell r="C135">
            <v>0.58520475274689499</v>
          </cell>
          <cell r="D135">
            <v>0.62628110598226516</v>
          </cell>
        </row>
        <row r="136">
          <cell r="C136">
            <v>0.58931804072914806</v>
          </cell>
          <cell r="D136">
            <v>0.62979762804463912</v>
          </cell>
        </row>
        <row r="137">
          <cell r="C137">
            <v>0.58856918355032106</v>
          </cell>
          <cell r="D137">
            <v>0.63263529703761068</v>
          </cell>
        </row>
        <row r="138">
          <cell r="C138">
            <v>0.59279100155849118</v>
          </cell>
          <cell r="D138">
            <v>0.63359559122143772</v>
          </cell>
        </row>
        <row r="139">
          <cell r="C139">
            <v>0.59789191277658882</v>
          </cell>
          <cell r="D139">
            <v>0.6339115151799255</v>
          </cell>
        </row>
        <row r="140">
          <cell r="C140">
            <v>0.59982374723791088</v>
          </cell>
          <cell r="D140">
            <v>0.63561656772826491</v>
          </cell>
        </row>
        <row r="141">
          <cell r="C141">
            <v>0.60505489448710881</v>
          </cell>
          <cell r="D141">
            <v>0.63783564664099346</v>
          </cell>
        </row>
        <row r="142">
          <cell r="C142">
            <v>0.60293855898172788</v>
          </cell>
          <cell r="D142">
            <v>0.64368130921826472</v>
          </cell>
        </row>
        <row r="143">
          <cell r="C143">
            <v>0.60201605376143363</v>
          </cell>
          <cell r="D143">
            <v>0.64235806927816519</v>
          </cell>
        </row>
        <row r="144">
          <cell r="C144">
            <v>0.60515257151043411</v>
          </cell>
          <cell r="D144">
            <v>0.64170069380957551</v>
          </cell>
        </row>
        <row r="145">
          <cell r="C145">
            <v>0.61265199630129674</v>
          </cell>
          <cell r="D145">
            <v>0.64460891925873653</v>
          </cell>
        </row>
        <row r="146">
          <cell r="C146">
            <v>0.62542598035172414</v>
          </cell>
          <cell r="D146">
            <v>0.6508043344522928</v>
          </cell>
        </row>
        <row r="147">
          <cell r="C147">
            <v>0.62100880829690341</v>
          </cell>
          <cell r="D147">
            <v>0.6554557535659975</v>
          </cell>
        </row>
        <row r="148">
          <cell r="C148">
            <v>0.61671101927059135</v>
          </cell>
          <cell r="D148">
            <v>0.65530281560664372</v>
          </cell>
        </row>
        <row r="149">
          <cell r="C149">
            <v>0.61132792998510976</v>
          </cell>
          <cell r="D149">
            <v>0.65098844539617839</v>
          </cell>
        </row>
        <row r="150">
          <cell r="C150">
            <v>0.61541951196217948</v>
          </cell>
          <cell r="D150">
            <v>0.65070661954309084</v>
          </cell>
        </row>
        <row r="151">
          <cell r="C151">
            <v>0.61460553676780216</v>
          </cell>
          <cell r="D151">
            <v>0.65194666153918335</v>
          </cell>
        </row>
        <row r="152">
          <cell r="C152">
            <v>0.6168846673120586</v>
          </cell>
          <cell r="D152">
            <v>0.65404402348234569</v>
          </cell>
        </row>
        <row r="153">
          <cell r="C153">
            <v>0.61427994669005126</v>
          </cell>
          <cell r="D153">
            <v>0.65762991307034269</v>
          </cell>
        </row>
        <row r="154">
          <cell r="C154">
            <v>0.61807849759714528</v>
          </cell>
          <cell r="D154">
            <v>0.6574429159253512</v>
          </cell>
        </row>
        <row r="155">
          <cell r="C155">
            <v>0.61867541273968862</v>
          </cell>
          <cell r="D155">
            <v>0.6512738154423382</v>
          </cell>
        </row>
        <row r="156">
          <cell r="C156">
            <v>0.61658078323949106</v>
          </cell>
          <cell r="D156">
            <v>0.65180036362499572</v>
          </cell>
        </row>
        <row r="157">
          <cell r="C157">
            <v>0.61992350803773366</v>
          </cell>
          <cell r="D157">
            <v>0.65109476631033425</v>
          </cell>
        </row>
        <row r="158">
          <cell r="C158">
            <v>0.62409106103294532</v>
          </cell>
          <cell r="D158">
            <v>0.65548715417411263</v>
          </cell>
        </row>
        <row r="159">
          <cell r="C159">
            <v>0.635171976679068</v>
          </cell>
          <cell r="D159">
            <v>0.65838867388848854</v>
          </cell>
        </row>
        <row r="160">
          <cell r="C160">
            <v>0.64304040355804837</v>
          </cell>
          <cell r="D160">
            <v>0.66104267931224259</v>
          </cell>
        </row>
        <row r="161">
          <cell r="C161">
            <v>0.65724698395057979</v>
          </cell>
          <cell r="D161">
            <v>0.66597275965837321</v>
          </cell>
        </row>
        <row r="162">
          <cell r="C162">
            <v>0.64683895446514239</v>
          </cell>
          <cell r="D162">
            <v>0.67336513448906132</v>
          </cell>
        </row>
        <row r="163">
          <cell r="C163">
            <v>0.64868396490573088</v>
          </cell>
          <cell r="D163">
            <v>0.67024719116647724</v>
          </cell>
        </row>
        <row r="164">
          <cell r="C164">
            <v>0.65937417245855245</v>
          </cell>
          <cell r="D164">
            <v>0.66767032661023151</v>
          </cell>
        </row>
        <row r="165">
          <cell r="C165">
            <v>0.67994061236981818</v>
          </cell>
          <cell r="D165">
            <v>0.6814024793754585</v>
          </cell>
        </row>
        <row r="166">
          <cell r="C166">
            <v>0.68482446353608195</v>
          </cell>
          <cell r="D166">
            <v>0.68936571306865491</v>
          </cell>
        </row>
        <row r="167">
          <cell r="C167">
            <v>0.68226315492444134</v>
          </cell>
          <cell r="D167">
            <v>0.69281756493995694</v>
          </cell>
        </row>
        <row r="168">
          <cell r="C168">
            <v>0.69600305620552982</v>
          </cell>
          <cell r="D168">
            <v>0.69455109796772696</v>
          </cell>
        </row>
        <row r="169">
          <cell r="C169">
            <v>0.70036596324739198</v>
          </cell>
          <cell r="D169">
            <v>0.70066427826541855</v>
          </cell>
        </row>
        <row r="170">
          <cell r="C170">
            <v>0.69458131286601754</v>
          </cell>
          <cell r="D170">
            <v>0.69899432393517291</v>
          </cell>
        </row>
        <row r="171">
          <cell r="C171">
            <v>0.69784806664611831</v>
          </cell>
          <cell r="D171">
            <v>0.69708867704481059</v>
          </cell>
        </row>
        <row r="172">
          <cell r="C172">
            <v>0.69958454706078976</v>
          </cell>
          <cell r="D172">
            <v>0.70802093405381683</v>
          </cell>
        </row>
        <row r="173">
          <cell r="C173">
            <v>0.70338309796788379</v>
          </cell>
          <cell r="D173">
            <v>0.7141654003082355</v>
          </cell>
        </row>
        <row r="174">
          <cell r="C174">
            <v>0.70042022826035055</v>
          </cell>
          <cell r="D174">
            <v>0.7044791222855934</v>
          </cell>
        </row>
        <row r="175">
          <cell r="C175">
            <v>0.70971039847884321</v>
          </cell>
          <cell r="D175">
            <v>0.70634774656198951</v>
          </cell>
        </row>
        <row r="176">
          <cell r="C176">
            <v>0.71541907784207581</v>
          </cell>
          <cell r="D176">
            <v>0.71426841824703979</v>
          </cell>
        </row>
        <row r="177">
          <cell r="C177">
            <v>0.71358492040407895</v>
          </cell>
          <cell r="D177">
            <v>0.71356805395584588</v>
          </cell>
        </row>
        <row r="178">
          <cell r="C178">
            <v>0.72920239113353091</v>
          </cell>
          <cell r="D178">
            <v>0.70877244916382631</v>
          </cell>
        </row>
        <row r="179">
          <cell r="C179">
            <v>0.7409344869351554</v>
          </cell>
          <cell r="D179">
            <v>0.71772457800421829</v>
          </cell>
        </row>
        <row r="180">
          <cell r="C180">
            <v>0.76908717565801765</v>
          </cell>
          <cell r="D180">
            <v>0.72689156123060317</v>
          </cell>
        </row>
        <row r="181">
          <cell r="C181">
            <v>0.74657804828283802</v>
          </cell>
          <cell r="D181">
            <v>0.73111468699754378</v>
          </cell>
        </row>
        <row r="182">
          <cell r="C182">
            <v>0.75459841719810195</v>
          </cell>
          <cell r="D182">
            <v>0.72941308539448901</v>
          </cell>
        </row>
        <row r="183">
          <cell r="C183">
            <v>0.72932177416203969</v>
          </cell>
          <cell r="D183">
            <v>0.73001320013580251</v>
          </cell>
        </row>
        <row r="184">
          <cell r="C184">
            <v>0.72107349219234995</v>
          </cell>
          <cell r="D184">
            <v>0.73167435518889634</v>
          </cell>
        </row>
        <row r="185">
          <cell r="C185">
            <v>0.72899618408428879</v>
          </cell>
          <cell r="D185">
            <v>0.71816994171385984</v>
          </cell>
        </row>
        <row r="186">
          <cell r="C186">
            <v>0.71107787680539702</v>
          </cell>
          <cell r="D186">
            <v>0.73121325064111098</v>
          </cell>
        </row>
        <row r="187">
          <cell r="C187">
            <v>0.7268255835659494</v>
          </cell>
          <cell r="D187">
            <v>0.73001704650000065</v>
          </cell>
        </row>
        <row r="188">
          <cell r="C188">
            <v>0.72545810523939547</v>
          </cell>
          <cell r="D188">
            <v>0.72140818245503102</v>
          </cell>
        </row>
        <row r="189">
          <cell r="C189">
            <v>0.73139469765705389</v>
          </cell>
          <cell r="D189">
            <v>0.72397683149075953</v>
          </cell>
        </row>
        <row r="190">
          <cell r="C190">
            <v>0.74162907910102416</v>
          </cell>
          <cell r="D190">
            <v>0.71790960266900461</v>
          </cell>
        </row>
        <row r="191">
          <cell r="C191">
            <v>0.7396321266241519</v>
          </cell>
          <cell r="D191">
            <v>0.71668473894274454</v>
          </cell>
        </row>
        <row r="192">
          <cell r="C192">
            <v>0.74071742688332154</v>
          </cell>
          <cell r="D192">
            <v>0.72706605767849208</v>
          </cell>
        </row>
        <row r="193">
          <cell r="C193">
            <v>0.73838403132610664</v>
          </cell>
          <cell r="D193">
            <v>0.72220693906748701</v>
          </cell>
        </row>
        <row r="194">
          <cell r="C194">
            <v>0.73409709530238632</v>
          </cell>
          <cell r="D194">
            <v>0.72490282996824529</v>
          </cell>
        </row>
        <row r="195">
          <cell r="C195">
            <v>0.72552322325494567</v>
          </cell>
          <cell r="D195">
            <v>0.72899163671200751</v>
          </cell>
        </row>
        <row r="196">
          <cell r="C196">
            <v>0.71032901962656991</v>
          </cell>
          <cell r="D196">
            <v>0.72181374748054761</v>
          </cell>
        </row>
        <row r="197">
          <cell r="C197">
            <v>0.71362833241444579</v>
          </cell>
          <cell r="D197">
            <v>0.72068441358659885</v>
          </cell>
        </row>
        <row r="198">
          <cell r="C198">
            <v>0.71586405094833527</v>
          </cell>
          <cell r="D198">
            <v>0.71982262426442478</v>
          </cell>
        </row>
        <row r="199">
          <cell r="C199">
            <v>0.71684082118158809</v>
          </cell>
          <cell r="D199">
            <v>0.71967447136083806</v>
          </cell>
        </row>
        <row r="200">
          <cell r="C200">
            <v>0.71944554180359543</v>
          </cell>
          <cell r="D200">
            <v>0.71551945285977658</v>
          </cell>
        </row>
        <row r="201">
          <cell r="C201">
            <v>0.71584234494315191</v>
          </cell>
          <cell r="D201">
            <v>0.71609674175858917</v>
          </cell>
        </row>
        <row r="202">
          <cell r="C202">
            <v>0.72182234937117706</v>
          </cell>
          <cell r="D202">
            <v>0.71513685188134724</v>
          </cell>
        </row>
        <row r="203">
          <cell r="C203">
            <v>0.71141431988573955</v>
          </cell>
          <cell r="D203">
            <v>0.71081825635322116</v>
          </cell>
        </row>
        <row r="204">
          <cell r="C204">
            <v>0.71119725983390569</v>
          </cell>
          <cell r="D204">
            <v>0.71056981753248305</v>
          </cell>
        </row>
        <row r="205">
          <cell r="C205">
            <v>0.71276009220711012</v>
          </cell>
          <cell r="D205">
            <v>0.71230385428269083</v>
          </cell>
        </row>
        <row r="206">
          <cell r="C206">
            <v>0.70878789325854896</v>
          </cell>
          <cell r="D206">
            <v>0.71666501000994565</v>
          </cell>
        </row>
        <row r="207">
          <cell r="C207">
            <v>0.70764832798642074</v>
          </cell>
          <cell r="D207">
            <v>0.71324788576818454</v>
          </cell>
        </row>
        <row r="208">
          <cell r="C208">
            <v>0.72031378201093121</v>
          </cell>
          <cell r="D208">
            <v>0.70980345132114642</v>
          </cell>
        </row>
        <row r="209">
          <cell r="C209">
            <v>0.70323115593160013</v>
          </cell>
          <cell r="D209">
            <v>0.71775256359090123</v>
          </cell>
        </row>
        <row r="210">
          <cell r="C210">
            <v>0.69491775594636018</v>
          </cell>
          <cell r="D210">
            <v>0.71134859271367368</v>
          </cell>
        </row>
        <row r="211">
          <cell r="C211">
            <v>0.67201792047787945</v>
          </cell>
          <cell r="D211">
            <v>0.69792364400928664</v>
          </cell>
        </row>
        <row r="212">
          <cell r="C212">
            <v>0.67554514632018092</v>
          </cell>
          <cell r="D212">
            <v>0.70139230673474962</v>
          </cell>
        </row>
        <row r="213">
          <cell r="C213">
            <v>0.66763330743083382</v>
          </cell>
          <cell r="D213">
            <v>0.69553569684410244</v>
          </cell>
        </row>
        <row r="214">
          <cell r="C214">
            <v>0.6815360037507977</v>
          </cell>
          <cell r="D214">
            <v>0.693185873737729</v>
          </cell>
        </row>
        <row r="215">
          <cell r="C215">
            <v>0.68102591262898793</v>
          </cell>
          <cell r="D215">
            <v>0.69700887519715204</v>
          </cell>
        </row>
        <row r="216">
          <cell r="C216">
            <v>0.67534979227353031</v>
          </cell>
          <cell r="D216">
            <v>0.70022790499589271</v>
          </cell>
        </row>
        <row r="217">
          <cell r="C217">
            <v>0.66638521213278867</v>
          </cell>
          <cell r="D217">
            <v>0.68493447399504581</v>
          </cell>
        </row>
        <row r="218">
          <cell r="C218">
            <v>0.67444899305841954</v>
          </cell>
          <cell r="D218">
            <v>0.68085310277287214</v>
          </cell>
        </row>
        <row r="219">
          <cell r="C219">
            <v>0.67234351055563035</v>
          </cell>
          <cell r="D219">
            <v>0.68542441373575758</v>
          </cell>
        </row>
        <row r="220">
          <cell r="C220">
            <v>0.68375001627950382</v>
          </cell>
          <cell r="D220">
            <v>0.68997894529688686</v>
          </cell>
        </row>
        <row r="221">
          <cell r="C221">
            <v>0.6787467820847316</v>
          </cell>
          <cell r="D221">
            <v>0.69106760418216251</v>
          </cell>
        </row>
        <row r="222">
          <cell r="C222">
            <v>0.67559941133313939</v>
          </cell>
          <cell r="D222">
            <v>0.69985779377564605</v>
          </cell>
        </row>
        <row r="223">
          <cell r="C223">
            <v>0.6812429726808219</v>
          </cell>
          <cell r="D223">
            <v>0.68877492744818247</v>
          </cell>
        </row>
        <row r="224">
          <cell r="C224">
            <v>0.70223267969316383</v>
          </cell>
          <cell r="D224">
            <v>0.69033653018258057</v>
          </cell>
        </row>
        <row r="225">
          <cell r="C225">
            <v>0.69300762749022149</v>
          </cell>
          <cell r="D225">
            <v>0.70177641027575888</v>
          </cell>
        </row>
        <row r="226">
          <cell r="C226">
            <v>0.69195488623882684</v>
          </cell>
          <cell r="D226">
            <v>0.70066140811779598</v>
          </cell>
        </row>
        <row r="227">
          <cell r="C227">
            <v>0.69328980555760555</v>
          </cell>
          <cell r="D227">
            <v>0.69651003927857968</v>
          </cell>
        </row>
        <row r="228">
          <cell r="C228">
            <v>0.69535187605002791</v>
          </cell>
          <cell r="D228">
            <v>0.70755603612384721</v>
          </cell>
        </row>
        <row r="229">
          <cell r="C229">
            <v>0.68381513429505403</v>
          </cell>
          <cell r="D229">
            <v>0.69947967959627722</v>
          </cell>
        </row>
        <row r="230">
          <cell r="C230">
            <v>0.68878580948205137</v>
          </cell>
          <cell r="D230">
            <v>0.69439449070631876</v>
          </cell>
        </row>
        <row r="231">
          <cell r="C231">
            <v>0.69741394654245048</v>
          </cell>
          <cell r="D231">
            <v>0.70500100009188948</v>
          </cell>
        </row>
        <row r="232">
          <cell r="C232">
            <v>0.69932407499858917</v>
          </cell>
          <cell r="D232">
            <v>0.71155782345360474</v>
          </cell>
        </row>
        <row r="233">
          <cell r="C233">
            <v>0.69991013713854067</v>
          </cell>
          <cell r="D233">
            <v>0.69958368662029291</v>
          </cell>
        </row>
        <row r="234">
          <cell r="C234">
            <v>0.71998819193318031</v>
          </cell>
          <cell r="D234">
            <v>0.70218412120155382</v>
          </cell>
        </row>
        <row r="235">
          <cell r="C235">
            <v>0.72087813814569934</v>
          </cell>
          <cell r="D235">
            <v>0.71469599099198322</v>
          </cell>
        </row>
        <row r="236">
          <cell r="C236">
            <v>0.72075875511719079</v>
          </cell>
          <cell r="D236">
            <v>0.71362159386365986</v>
          </cell>
        </row>
        <row r="237">
          <cell r="C237">
            <v>0.71193526401014107</v>
          </cell>
          <cell r="D237">
            <v>0.70623664624545379</v>
          </cell>
        </row>
        <row r="238">
          <cell r="C238">
            <v>0.70435986820113661</v>
          </cell>
          <cell r="D238">
            <v>0.71604269179714941</v>
          </cell>
        </row>
        <row r="239">
          <cell r="C239">
            <v>0.70365442303267611</v>
          </cell>
          <cell r="D239">
            <v>0.71293944837237477</v>
          </cell>
        </row>
        <row r="240">
          <cell r="C240">
            <v>0.70272106480979024</v>
          </cell>
          <cell r="D240">
            <v>0.70872925062316194</v>
          </cell>
        </row>
        <row r="241">
          <cell r="C241">
            <v>0.71183758698681576</v>
          </cell>
          <cell r="D241">
            <v>0.71354373961114426</v>
          </cell>
        </row>
        <row r="242">
          <cell r="C242">
            <v>0.71412757053366382</v>
          </cell>
          <cell r="D242">
            <v>0.71794510995372907</v>
          </cell>
        </row>
        <row r="243">
          <cell r="C243">
            <v>0.71413842353625556</v>
          </cell>
          <cell r="D243">
            <v>0.71520950868949396</v>
          </cell>
        </row>
        <row r="244">
          <cell r="C244">
            <v>0.71640670107792026</v>
          </cell>
          <cell r="D244">
            <v>0.71079728564983879</v>
          </cell>
        </row>
        <row r="245">
          <cell r="C245">
            <v>0.71550590186280949</v>
          </cell>
          <cell r="D245">
            <v>0.70993658976509977</v>
          </cell>
        </row>
        <row r="246">
          <cell r="C246">
            <v>0.72272314858628783</v>
          </cell>
          <cell r="D246">
            <v>0.71209214598586212</v>
          </cell>
        </row>
        <row r="247">
          <cell r="C247">
            <v>0.72768297077069355</v>
          </cell>
          <cell r="D247">
            <v>0.71453489832220718</v>
          </cell>
        </row>
        <row r="248">
          <cell r="C248">
            <v>0.73500874752008893</v>
          </cell>
          <cell r="D248">
            <v>0.72080119725801783</v>
          </cell>
        </row>
        <row r="249">
          <cell r="C249">
            <v>0.73839488432869838</v>
          </cell>
          <cell r="D249">
            <v>0.72435766774009991</v>
          </cell>
        </row>
        <row r="250">
          <cell r="C250">
            <v>0.74939982895667911</v>
          </cell>
          <cell r="D250">
            <v>0.72461301118689803</v>
          </cell>
        </row>
        <row r="251">
          <cell r="C251">
            <v>0.75668219369570788</v>
          </cell>
          <cell r="D251">
            <v>0.72853039641202755</v>
          </cell>
        </row>
        <row r="252">
          <cell r="C252">
            <v>0.75247122869012939</v>
          </cell>
          <cell r="D252">
            <v>0.73267970863129595</v>
          </cell>
        </row>
        <row r="253">
          <cell r="C253">
            <v>0.74755481851609062</v>
          </cell>
          <cell r="D253">
            <v>0.73122641148543333</v>
          </cell>
        </row>
        <row r="254">
          <cell r="C254">
            <v>0.75504339030436152</v>
          </cell>
          <cell r="D254">
            <v>0.73231438136649318</v>
          </cell>
        </row>
        <row r="255">
          <cell r="C255">
            <v>0.76817552344031503</v>
          </cell>
          <cell r="D255">
            <v>0.73768262291255871</v>
          </cell>
        </row>
        <row r="256">
          <cell r="C256">
            <v>0.76138154381791268</v>
          </cell>
          <cell r="D256">
            <v>0.74203229321740083</v>
          </cell>
        </row>
        <row r="257">
          <cell r="C257">
            <v>0.76140324982309615</v>
          </cell>
          <cell r="D257">
            <v>0.73901356533781437</v>
          </cell>
        </row>
        <row r="258">
          <cell r="C258">
            <v>0.7658963928960586</v>
          </cell>
          <cell r="D258">
            <v>0.74055064354117839</v>
          </cell>
        </row>
        <row r="259">
          <cell r="C259">
            <v>0.77011821090422883</v>
          </cell>
          <cell r="D259">
            <v>0.74465814926730878</v>
          </cell>
        </row>
        <row r="260">
          <cell r="C260">
            <v>0.77175701429557497</v>
          </cell>
          <cell r="D260">
            <v>0.73954575283999635</v>
          </cell>
        </row>
        <row r="261">
          <cell r="C261">
            <v>0.77240819445107689</v>
          </cell>
          <cell r="D261">
            <v>0.7403694941181691</v>
          </cell>
        </row>
        <row r="262">
          <cell r="C262">
            <v>0.76516924172241496</v>
          </cell>
          <cell r="D262">
            <v>0.74825562775611043</v>
          </cell>
        </row>
        <row r="263">
          <cell r="C263">
            <v>0.76014430152245926</v>
          </cell>
          <cell r="D263">
            <v>0.74478336935352885</v>
          </cell>
        </row>
        <row r="264">
          <cell r="C264">
            <v>0.78054794639484959</v>
          </cell>
          <cell r="D264">
            <v>0.73721150917402722</v>
          </cell>
        </row>
        <row r="265">
          <cell r="C265">
            <v>0.78119912655035151</v>
          </cell>
          <cell r="D265">
            <v>0.74762173925875985</v>
          </cell>
        </row>
        <row r="266">
          <cell r="C266">
            <v>0.79323510642454342</v>
          </cell>
          <cell r="D266">
            <v>0.75107910997165328</v>
          </cell>
        </row>
        <row r="267">
          <cell r="C267">
            <v>0.82022652387009387</v>
          </cell>
          <cell r="D267">
            <v>0.74856567043019195</v>
          </cell>
        </row>
        <row r="268">
          <cell r="C268">
            <v>0.82553364213743374</v>
          </cell>
          <cell r="D268">
            <v>0.76324399261339837</v>
          </cell>
        </row>
        <row r="269">
          <cell r="C269">
            <v>0.82702050349249623</v>
          </cell>
          <cell r="D269">
            <v>0.76370940421400213</v>
          </cell>
        </row>
        <row r="270">
          <cell r="C270">
            <v>0.82960351810932009</v>
          </cell>
          <cell r="D270">
            <v>0.75686867852491402</v>
          </cell>
        </row>
        <row r="271">
          <cell r="C271">
            <v>0.83982704655069873</v>
          </cell>
          <cell r="D271">
            <v>0.77012679676039131</v>
          </cell>
        </row>
        <row r="272">
          <cell r="C272">
            <v>0.85306770971256918</v>
          </cell>
          <cell r="D272">
            <v>0.77700517193584218</v>
          </cell>
        </row>
        <row r="273">
          <cell r="C273">
            <v>0.87595669217845806</v>
          </cell>
          <cell r="D273">
            <v>0.77638813863472256</v>
          </cell>
        </row>
        <row r="274">
          <cell r="C274">
            <v>0.90909090909090906</v>
          </cell>
          <cell r="D274">
            <v>0.789654439146112</v>
          </cell>
        </row>
        <row r="275">
          <cell r="C275">
            <v>0.85900430213022738</v>
          </cell>
          <cell r="D275">
            <v>0.80113880837706841</v>
          </cell>
        </row>
        <row r="276">
          <cell r="C276">
            <v>0.86389900629908267</v>
          </cell>
          <cell r="D276">
            <v>0.78557578966088359</v>
          </cell>
        </row>
        <row r="277">
          <cell r="C277">
            <v>0.85566157733198456</v>
          </cell>
          <cell r="D277">
            <v>0.77893090868133585</v>
          </cell>
        </row>
        <row r="278">
          <cell r="C278">
            <v>0.8502242230335445</v>
          </cell>
          <cell r="D278">
            <v>0.79542922412394423</v>
          </cell>
        </row>
        <row r="279">
          <cell r="C279">
            <v>0.82059552595821161</v>
          </cell>
          <cell r="D279">
            <v>0.78257768441697151</v>
          </cell>
        </row>
        <row r="280">
          <cell r="C280">
            <v>0.81675356304075086</v>
          </cell>
          <cell r="D280">
            <v>0.777701003730078</v>
          </cell>
        </row>
        <row r="281">
          <cell r="C281">
            <v>0.82793215571019885</v>
          </cell>
          <cell r="D281">
            <v>0.78624620951673241</v>
          </cell>
        </row>
        <row r="282">
          <cell r="C282">
            <v>0.86128343267448371</v>
          </cell>
          <cell r="D282">
            <v>0.77969448246564732</v>
          </cell>
        </row>
        <row r="283">
          <cell r="C283">
            <v>0.84672955619901802</v>
          </cell>
          <cell r="D283">
            <v>0.77074796865989204</v>
          </cell>
        </row>
        <row r="284">
          <cell r="C284">
            <v>0.8271073275132298</v>
          </cell>
          <cell r="D284">
            <v>0.77869489801289216</v>
          </cell>
        </row>
        <row r="285">
          <cell r="C285">
            <v>0.8376130340219925</v>
          </cell>
          <cell r="D285">
            <v>0.767556131139151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workbookViewId="0">
      <selection activeCell="G6" sqref="G6"/>
    </sheetView>
  </sheetViews>
  <sheetFormatPr defaultRowHeight="14.4" x14ac:dyDescent="0.3"/>
  <cols>
    <col min="2" max="2" width="10" bestFit="1" customWidth="1"/>
    <col min="3" max="3" width="15.44140625" bestFit="1" customWidth="1"/>
    <col min="4" max="4" width="15" bestFit="1" customWidth="1"/>
    <col min="5" max="5" width="6.77734375" bestFit="1" customWidth="1"/>
    <col min="6" max="6" width="10.21875" bestFit="1" customWidth="1"/>
    <col min="7" max="7" width="15.77734375" bestFit="1" customWidth="1"/>
    <col min="8" max="8" width="12.77734375" bestFit="1" customWidth="1"/>
    <col min="9" max="9" width="10" bestFit="1" customWidth="1"/>
  </cols>
  <sheetData>
    <row r="1" spans="1:9" ht="15.6" x14ac:dyDescent="0.3">
      <c r="A1" s="37" t="s">
        <v>9</v>
      </c>
      <c r="B1" s="37"/>
      <c r="C1" s="37"/>
      <c r="D1" s="37"/>
      <c r="E1" s="37"/>
      <c r="F1" s="37"/>
      <c r="G1" s="37"/>
      <c r="H1" s="37"/>
      <c r="I1" s="37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C3" t="s">
        <v>3</v>
      </c>
      <c r="D3" t="s">
        <v>4</v>
      </c>
      <c r="E3" t="s">
        <v>6</v>
      </c>
      <c r="F3" t="s">
        <v>5</v>
      </c>
      <c r="G3" t="s">
        <v>8</v>
      </c>
      <c r="H3" t="s">
        <v>7</v>
      </c>
      <c r="I3" t="s">
        <v>10</v>
      </c>
    </row>
    <row r="4" spans="1:9" x14ac:dyDescent="0.3">
      <c r="B4" t="s">
        <v>0</v>
      </c>
      <c r="C4">
        <v>0.5</v>
      </c>
      <c r="D4" s="6">
        <v>0.1</v>
      </c>
      <c r="E4">
        <f>C4*D4</f>
        <v>0.05</v>
      </c>
    </row>
    <row r="5" spans="1:9" x14ac:dyDescent="0.3">
      <c r="B5" t="s">
        <v>1</v>
      </c>
      <c r="C5">
        <v>0.5</v>
      </c>
      <c r="D5" s="6">
        <v>1</v>
      </c>
      <c r="E5">
        <f t="shared" ref="E5:E6" si="0">C5*D5</f>
        <v>0.5</v>
      </c>
      <c r="F5">
        <f>SUM(E4:E6)</f>
        <v>1.05</v>
      </c>
      <c r="G5">
        <f>TANH(F5)</f>
        <v>0.78180635760877404</v>
      </c>
      <c r="H5" s="6">
        <v>0.5</v>
      </c>
      <c r="I5">
        <f>G5*H5</f>
        <v>0.39090317880438702</v>
      </c>
    </row>
    <row r="6" spans="1:9" x14ac:dyDescent="0.3">
      <c r="B6" t="s">
        <v>2</v>
      </c>
      <c r="C6">
        <v>0.1</v>
      </c>
      <c r="D6" s="6">
        <v>5</v>
      </c>
      <c r="E6">
        <f t="shared" si="0"/>
        <v>0.5</v>
      </c>
    </row>
    <row r="8" spans="1:9" ht="15.6" x14ac:dyDescent="0.3">
      <c r="A8" s="37" t="s">
        <v>11</v>
      </c>
      <c r="B8" s="37"/>
      <c r="C8" s="37"/>
      <c r="D8" s="37"/>
      <c r="E8" s="37"/>
      <c r="F8" s="37"/>
      <c r="G8" s="37"/>
      <c r="H8" s="37"/>
      <c r="I8" s="37"/>
    </row>
    <row r="9" spans="1:9" x14ac:dyDescent="0.3">
      <c r="D9" t="s">
        <v>4</v>
      </c>
    </row>
    <row r="10" spans="1:9" x14ac:dyDescent="0.3">
      <c r="B10" t="s">
        <v>13</v>
      </c>
      <c r="C10">
        <v>0.5</v>
      </c>
      <c r="D10" s="6">
        <v>0.1</v>
      </c>
    </row>
    <row r="11" spans="1:9" x14ac:dyDescent="0.3">
      <c r="B11" t="s">
        <v>14</v>
      </c>
      <c r="C11">
        <v>0.5</v>
      </c>
      <c r="D11" s="6">
        <v>1</v>
      </c>
      <c r="F11" s="39" t="s">
        <v>23</v>
      </c>
      <c r="G11" s="39"/>
    </row>
    <row r="12" spans="1:9" x14ac:dyDescent="0.3">
      <c r="B12" t="s">
        <v>15</v>
      </c>
      <c r="C12">
        <v>0.1</v>
      </c>
      <c r="D12" s="6">
        <v>5</v>
      </c>
      <c r="F12" s="3" t="s">
        <v>16</v>
      </c>
      <c r="G12" s="4">
        <f>TANH(SUM(C10*D10,C11*D11,C12*D12))*D13</f>
        <v>0.39090317880438702</v>
      </c>
    </row>
    <row r="13" spans="1:9" x14ac:dyDescent="0.3">
      <c r="B13" s="38" t="s">
        <v>12</v>
      </c>
      <c r="C13" s="38"/>
      <c r="D13" s="6">
        <v>0.5</v>
      </c>
    </row>
    <row r="14" spans="1:9" ht="15.6" x14ac:dyDescent="0.3">
      <c r="F14" s="12" t="s">
        <v>37</v>
      </c>
    </row>
    <row r="16" spans="1:9" ht="15.6" x14ac:dyDescent="0.3">
      <c r="A16" s="37" t="s">
        <v>17</v>
      </c>
      <c r="B16" s="37"/>
      <c r="C16" s="37"/>
      <c r="D16" s="37"/>
      <c r="E16" s="37"/>
      <c r="F16" s="37"/>
      <c r="G16" s="37"/>
      <c r="H16" s="37"/>
      <c r="I16" s="37"/>
    </row>
    <row r="17" spans="1:2" x14ac:dyDescent="0.3">
      <c r="A17" t="s">
        <v>18</v>
      </c>
    </row>
    <row r="18" spans="1:2" x14ac:dyDescent="0.3">
      <c r="A18" s="3" t="s">
        <v>19</v>
      </c>
      <c r="B18">
        <v>1</v>
      </c>
    </row>
    <row r="19" spans="1:2" x14ac:dyDescent="0.3">
      <c r="A19" s="3" t="s">
        <v>20</v>
      </c>
      <c r="B19">
        <v>1</v>
      </c>
    </row>
    <row r="20" spans="1:2" x14ac:dyDescent="0.3">
      <c r="A20" s="3" t="s">
        <v>21</v>
      </c>
      <c r="B20">
        <v>1</v>
      </c>
    </row>
    <row r="21" spans="1:2" x14ac:dyDescent="0.3">
      <c r="A21" s="3" t="s">
        <v>22</v>
      </c>
      <c r="B21">
        <v>1</v>
      </c>
    </row>
    <row r="23" spans="1:2" x14ac:dyDescent="0.3">
      <c r="A23" s="1" t="s">
        <v>6</v>
      </c>
      <c r="B23" s="1" t="s">
        <v>10</v>
      </c>
    </row>
    <row r="24" spans="1:2" x14ac:dyDescent="0.3">
      <c r="A24">
        <v>-1</v>
      </c>
      <c r="B24">
        <f>$B$21*TANH(SUM(A24*$B$18,A24*$B$19,A24*$B$20))</f>
        <v>-0.99505475368673058</v>
      </c>
    </row>
    <row r="25" spans="1:2" x14ac:dyDescent="0.3">
      <c r="A25">
        <f>A24+0.05</f>
        <v>-0.95</v>
      </c>
      <c r="B25">
        <f t="shared" ref="B25:B64" si="1">$B$21*TANH(SUM(A25*$B$18,A25*$B$19,A25*$B$20))</f>
        <v>-0.99333038538517326</v>
      </c>
    </row>
    <row r="26" spans="1:2" x14ac:dyDescent="0.3">
      <c r="A26">
        <f t="shared" ref="A26:A64" si="2">A25+0.05</f>
        <v>-0.89999999999999991</v>
      </c>
      <c r="B26">
        <f t="shared" si="1"/>
        <v>-0.99100745367811749</v>
      </c>
    </row>
    <row r="27" spans="1:2" x14ac:dyDescent="0.3">
      <c r="A27">
        <f t="shared" si="2"/>
        <v>-0.84999999999999987</v>
      </c>
      <c r="B27">
        <f t="shared" si="1"/>
        <v>-0.98788039701683161</v>
      </c>
    </row>
    <row r="28" spans="1:2" x14ac:dyDescent="0.3">
      <c r="A28">
        <f t="shared" si="2"/>
        <v>-0.79999999999999982</v>
      </c>
      <c r="B28">
        <f t="shared" si="1"/>
        <v>-0.98367485769368002</v>
      </c>
    </row>
    <row r="29" spans="1:2" x14ac:dyDescent="0.3">
      <c r="A29">
        <f t="shared" si="2"/>
        <v>-0.74999999999999978</v>
      </c>
      <c r="B29">
        <f t="shared" si="1"/>
        <v>-0.97802611473881362</v>
      </c>
    </row>
    <row r="30" spans="1:2" x14ac:dyDescent="0.3">
      <c r="A30">
        <f t="shared" si="2"/>
        <v>-0.69999999999999973</v>
      </c>
      <c r="B30">
        <f t="shared" si="1"/>
        <v>-0.97045193661345408</v>
      </c>
    </row>
    <row r="31" spans="1:2" x14ac:dyDescent="0.3">
      <c r="A31">
        <f t="shared" si="2"/>
        <v>-0.64999999999999969</v>
      </c>
      <c r="B31">
        <f t="shared" si="1"/>
        <v>-0.96031938853184484</v>
      </c>
    </row>
    <row r="32" spans="1:2" x14ac:dyDescent="0.3">
      <c r="A32">
        <f t="shared" si="2"/>
        <v>-0.59999999999999964</v>
      </c>
      <c r="B32">
        <f t="shared" si="1"/>
        <v>-0.94680601284626809</v>
      </c>
    </row>
    <row r="33" spans="1:2" x14ac:dyDescent="0.3">
      <c r="A33">
        <f t="shared" si="2"/>
        <v>-0.5499999999999996</v>
      </c>
      <c r="B33">
        <f t="shared" si="1"/>
        <v>-0.92885762145472739</v>
      </c>
    </row>
    <row r="34" spans="1:2" x14ac:dyDescent="0.3">
      <c r="A34">
        <f t="shared" si="2"/>
        <v>-0.49999999999999961</v>
      </c>
      <c r="B34">
        <f t="shared" si="1"/>
        <v>-0.90514825364486629</v>
      </c>
    </row>
    <row r="35" spans="1:2" x14ac:dyDescent="0.3">
      <c r="A35">
        <f t="shared" si="2"/>
        <v>-0.44999999999999962</v>
      </c>
      <c r="B35">
        <f t="shared" si="1"/>
        <v>-0.87405328788600667</v>
      </c>
    </row>
    <row r="36" spans="1:2" x14ac:dyDescent="0.3">
      <c r="A36">
        <f t="shared" si="2"/>
        <v>-0.39999999999999963</v>
      </c>
      <c r="B36">
        <f t="shared" si="1"/>
        <v>-0.83365460701215477</v>
      </c>
    </row>
    <row r="37" spans="1:2" x14ac:dyDescent="0.3">
      <c r="A37">
        <f t="shared" si="2"/>
        <v>-0.34999999999999964</v>
      </c>
      <c r="B37">
        <f t="shared" si="1"/>
        <v>-0.78180635760877359</v>
      </c>
    </row>
    <row r="38" spans="1:2" x14ac:dyDescent="0.3">
      <c r="A38">
        <f t="shared" si="2"/>
        <v>-0.29999999999999966</v>
      </c>
      <c r="B38">
        <f t="shared" si="1"/>
        <v>-0.71629787019902413</v>
      </c>
    </row>
    <row r="39" spans="1:2" x14ac:dyDescent="0.3">
      <c r="A39">
        <f t="shared" si="2"/>
        <v>-0.24999999999999967</v>
      </c>
      <c r="B39">
        <f t="shared" si="1"/>
        <v>-0.63514895238728664</v>
      </c>
    </row>
    <row r="40" spans="1:2" x14ac:dyDescent="0.3">
      <c r="A40">
        <f t="shared" si="2"/>
        <v>-0.19999999999999968</v>
      </c>
      <c r="B40">
        <f t="shared" si="1"/>
        <v>-0.53704956699803441</v>
      </c>
    </row>
    <row r="41" spans="1:2" x14ac:dyDescent="0.3">
      <c r="A41">
        <f t="shared" si="2"/>
        <v>-0.14999999999999969</v>
      </c>
      <c r="B41">
        <f t="shared" si="1"/>
        <v>-0.42189900525000718</v>
      </c>
    </row>
    <row r="42" spans="1:2" x14ac:dyDescent="0.3">
      <c r="A42">
        <f t="shared" si="2"/>
        <v>-9.9999999999999686E-2</v>
      </c>
      <c r="B42">
        <f t="shared" si="1"/>
        <v>-0.29131261245159001</v>
      </c>
    </row>
    <row r="43" spans="1:2" x14ac:dyDescent="0.3">
      <c r="A43">
        <f t="shared" si="2"/>
        <v>-4.9999999999999684E-2</v>
      </c>
      <c r="B43">
        <f t="shared" si="1"/>
        <v>-0.14888503362331704</v>
      </c>
    </row>
    <row r="44" spans="1:2" x14ac:dyDescent="0.3">
      <c r="A44">
        <f t="shared" si="2"/>
        <v>3.1918911957973251E-16</v>
      </c>
      <c r="B44">
        <f t="shared" si="1"/>
        <v>9.5756735873919752E-16</v>
      </c>
    </row>
    <row r="45" spans="1:2" x14ac:dyDescent="0.3">
      <c r="A45">
        <f t="shared" si="2"/>
        <v>5.0000000000000322E-2</v>
      </c>
      <c r="B45">
        <f t="shared" si="1"/>
        <v>0.1488850336233189</v>
      </c>
    </row>
    <row r="46" spans="1:2" x14ac:dyDescent="0.3">
      <c r="A46">
        <f t="shared" si="2"/>
        <v>0.10000000000000032</v>
      </c>
      <c r="B46">
        <f t="shared" si="1"/>
        <v>0.29131261245159179</v>
      </c>
    </row>
    <row r="47" spans="1:2" x14ac:dyDescent="0.3">
      <c r="A47">
        <f t="shared" si="2"/>
        <v>0.15000000000000033</v>
      </c>
      <c r="B47">
        <f t="shared" si="1"/>
        <v>0.42189900525000867</v>
      </c>
    </row>
    <row r="48" spans="1:2" x14ac:dyDescent="0.3">
      <c r="A48">
        <f t="shared" si="2"/>
        <v>0.20000000000000034</v>
      </c>
      <c r="B48">
        <f t="shared" si="1"/>
        <v>0.53704956699803597</v>
      </c>
    </row>
    <row r="49" spans="1:2" x14ac:dyDescent="0.3">
      <c r="A49">
        <f t="shared" si="2"/>
        <v>0.25000000000000033</v>
      </c>
      <c r="B49">
        <f t="shared" si="1"/>
        <v>0.63514895238728797</v>
      </c>
    </row>
    <row r="50" spans="1:2" x14ac:dyDescent="0.3">
      <c r="A50">
        <f t="shared" si="2"/>
        <v>0.30000000000000032</v>
      </c>
      <c r="B50">
        <f t="shared" si="1"/>
        <v>0.71629787019902491</v>
      </c>
    </row>
    <row r="51" spans="1:2" x14ac:dyDescent="0.3">
      <c r="A51">
        <f t="shared" si="2"/>
        <v>0.35000000000000031</v>
      </c>
      <c r="B51">
        <f t="shared" si="1"/>
        <v>0.78180635760877448</v>
      </c>
    </row>
    <row r="52" spans="1:2" x14ac:dyDescent="0.3">
      <c r="A52">
        <f t="shared" si="2"/>
        <v>0.4000000000000003</v>
      </c>
      <c r="B52">
        <f t="shared" si="1"/>
        <v>0.83365460701215555</v>
      </c>
    </row>
    <row r="53" spans="1:2" x14ac:dyDescent="0.3">
      <c r="A53">
        <f t="shared" si="2"/>
        <v>0.45000000000000029</v>
      </c>
      <c r="B53">
        <f t="shared" si="1"/>
        <v>0.87405328788600711</v>
      </c>
    </row>
    <row r="54" spans="1:2" x14ac:dyDescent="0.3">
      <c r="A54">
        <f>A53+0.05</f>
        <v>0.50000000000000033</v>
      </c>
      <c r="B54">
        <f t="shared" si="1"/>
        <v>0.90514825364486651</v>
      </c>
    </row>
    <row r="55" spans="1:2" x14ac:dyDescent="0.3">
      <c r="A55">
        <f t="shared" si="2"/>
        <v>0.55000000000000038</v>
      </c>
      <c r="B55">
        <f t="shared" si="1"/>
        <v>0.92885762145472794</v>
      </c>
    </row>
    <row r="56" spans="1:2" x14ac:dyDescent="0.3">
      <c r="A56">
        <f t="shared" si="2"/>
        <v>0.60000000000000042</v>
      </c>
      <c r="B56">
        <f t="shared" si="1"/>
        <v>0.94680601284626853</v>
      </c>
    </row>
    <row r="57" spans="1:2" x14ac:dyDescent="0.3">
      <c r="A57">
        <f t="shared" si="2"/>
        <v>0.65000000000000047</v>
      </c>
      <c r="B57">
        <f t="shared" si="1"/>
        <v>0.96031938853184518</v>
      </c>
    </row>
    <row r="58" spans="1:2" x14ac:dyDescent="0.3">
      <c r="A58">
        <f t="shared" si="2"/>
        <v>0.70000000000000051</v>
      </c>
      <c r="B58">
        <f t="shared" si="1"/>
        <v>0.97045193661345408</v>
      </c>
    </row>
    <row r="59" spans="1:2" x14ac:dyDescent="0.3">
      <c r="A59">
        <f t="shared" si="2"/>
        <v>0.75000000000000056</v>
      </c>
      <c r="B59">
        <f t="shared" si="1"/>
        <v>0.97802611473881362</v>
      </c>
    </row>
    <row r="60" spans="1:2" x14ac:dyDescent="0.3">
      <c r="A60">
        <f t="shared" si="2"/>
        <v>0.8000000000000006</v>
      </c>
      <c r="B60">
        <f t="shared" si="1"/>
        <v>0.98367485769368046</v>
      </c>
    </row>
    <row r="61" spans="1:2" x14ac:dyDescent="0.3">
      <c r="A61">
        <f t="shared" si="2"/>
        <v>0.85000000000000064</v>
      </c>
      <c r="B61">
        <f t="shared" si="1"/>
        <v>0.98788039701683172</v>
      </c>
    </row>
    <row r="62" spans="1:2" x14ac:dyDescent="0.3">
      <c r="A62">
        <f t="shared" si="2"/>
        <v>0.90000000000000069</v>
      </c>
      <c r="B62">
        <f t="shared" si="1"/>
        <v>0.99100745367811782</v>
      </c>
    </row>
    <row r="63" spans="1:2" x14ac:dyDescent="0.3">
      <c r="A63">
        <f t="shared" si="2"/>
        <v>0.95000000000000073</v>
      </c>
      <c r="B63">
        <f t="shared" si="1"/>
        <v>0.99333038538517326</v>
      </c>
    </row>
    <row r="64" spans="1:2" x14ac:dyDescent="0.3">
      <c r="A64">
        <f t="shared" si="2"/>
        <v>1.0000000000000007</v>
      </c>
      <c r="B64">
        <f t="shared" si="1"/>
        <v>0.99505475368673058</v>
      </c>
    </row>
  </sheetData>
  <mergeCells count="5">
    <mergeCell ref="A1:I1"/>
    <mergeCell ref="A8:I8"/>
    <mergeCell ref="B13:C13"/>
    <mergeCell ref="A16:I16"/>
    <mergeCell ref="F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F10" sqref="F10"/>
    </sheetView>
  </sheetViews>
  <sheetFormatPr defaultRowHeight="14.4" x14ac:dyDescent="0.3"/>
  <cols>
    <col min="1" max="1" width="15" bestFit="1" customWidth="1"/>
    <col min="4" max="4" width="15" bestFit="1" customWidth="1"/>
    <col min="5" max="5" width="11.5546875" bestFit="1" customWidth="1"/>
    <col min="6" max="6" width="14.77734375" bestFit="1" customWidth="1"/>
    <col min="7" max="7" width="25.21875" bestFit="1" customWidth="1"/>
    <col min="8" max="8" width="15" bestFit="1" customWidth="1"/>
    <col min="9" max="9" width="10.21875" bestFit="1" customWidth="1"/>
    <col min="10" max="10" width="14.77734375" bestFit="1" customWidth="1"/>
    <col min="11" max="11" width="23.44140625" bestFit="1" customWidth="1"/>
  </cols>
  <sheetData>
    <row r="1" spans="1:12" ht="15.6" x14ac:dyDescent="0.3">
      <c r="A1" s="37" t="s">
        <v>31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3" spans="1:12" x14ac:dyDescent="0.3">
      <c r="A3" t="s">
        <v>26</v>
      </c>
      <c r="B3" t="s">
        <v>29</v>
      </c>
      <c r="C3" t="s">
        <v>6</v>
      </c>
      <c r="D3" t="s">
        <v>4</v>
      </c>
      <c r="E3" t="s">
        <v>27</v>
      </c>
      <c r="F3" t="s">
        <v>8</v>
      </c>
      <c r="G3" t="s">
        <v>25</v>
      </c>
      <c r="H3" t="s">
        <v>28</v>
      </c>
      <c r="I3" t="s">
        <v>5</v>
      </c>
      <c r="J3" t="s">
        <v>8</v>
      </c>
      <c r="K3" t="s">
        <v>30</v>
      </c>
      <c r="L3" t="s">
        <v>10</v>
      </c>
    </row>
    <row r="4" spans="1:12" x14ac:dyDescent="0.3">
      <c r="B4" s="5">
        <v>1</v>
      </c>
      <c r="C4" s="5">
        <v>1</v>
      </c>
      <c r="D4" s="6">
        <v>1</v>
      </c>
    </row>
    <row r="5" spans="1:12" x14ac:dyDescent="0.3">
      <c r="A5" s="7">
        <v>1</v>
      </c>
      <c r="B5" s="5">
        <v>2</v>
      </c>
      <c r="C5" s="5">
        <v>1</v>
      </c>
      <c r="D5" s="6">
        <v>1</v>
      </c>
      <c r="E5" s="8">
        <f>SUM(C4*D4,C5*D5,C6*D6)</f>
        <v>3</v>
      </c>
      <c r="F5" s="5">
        <f>TANH(E5)</f>
        <v>0.99505475368673058</v>
      </c>
      <c r="G5" s="6">
        <v>1</v>
      </c>
      <c r="H5" s="5">
        <f>F5*G5</f>
        <v>0.99505475368673058</v>
      </c>
    </row>
    <row r="6" spans="1:12" x14ac:dyDescent="0.3">
      <c r="B6" s="5">
        <v>3</v>
      </c>
      <c r="C6" s="5">
        <v>1</v>
      </c>
      <c r="D6" s="6">
        <v>1</v>
      </c>
    </row>
    <row r="7" spans="1:12" x14ac:dyDescent="0.3">
      <c r="B7" t="s">
        <v>24</v>
      </c>
    </row>
    <row r="8" spans="1:12" x14ac:dyDescent="0.3">
      <c r="B8" s="5">
        <v>4</v>
      </c>
      <c r="C8" s="5">
        <v>1</v>
      </c>
      <c r="D8" s="6">
        <v>1</v>
      </c>
    </row>
    <row r="9" spans="1:12" x14ac:dyDescent="0.3">
      <c r="A9" s="7">
        <v>2</v>
      </c>
      <c r="B9" s="5">
        <v>5</v>
      </c>
      <c r="C9" s="5">
        <v>1</v>
      </c>
      <c r="D9" s="6">
        <v>1</v>
      </c>
      <c r="E9" s="8">
        <f>SUM(C8*D8,C9*D9,C10*D10)</f>
        <v>3</v>
      </c>
      <c r="F9" s="5">
        <f>TANH(E9)</f>
        <v>0.99505475368673058</v>
      </c>
      <c r="G9" s="6">
        <v>1</v>
      </c>
      <c r="H9" s="5">
        <f>F9*G9</f>
        <v>0.99505475368673058</v>
      </c>
      <c r="I9" s="5">
        <f>SUM(H5,H9,H13)</f>
        <v>2.9851642610601918</v>
      </c>
      <c r="J9" s="5">
        <f>TANH(I9)</f>
        <v>0.99490620165307408</v>
      </c>
      <c r="K9" s="6">
        <v>1</v>
      </c>
      <c r="L9" s="5">
        <f>J9*K9</f>
        <v>0.99490620165307408</v>
      </c>
    </row>
    <row r="10" spans="1:12" x14ac:dyDescent="0.3">
      <c r="B10" s="5">
        <v>6</v>
      </c>
      <c r="C10" s="5">
        <v>1</v>
      </c>
      <c r="D10" s="6">
        <v>1</v>
      </c>
    </row>
    <row r="12" spans="1:12" x14ac:dyDescent="0.3">
      <c r="B12" s="5">
        <v>7</v>
      </c>
      <c r="C12" s="5">
        <v>1</v>
      </c>
      <c r="D12" s="6">
        <v>1</v>
      </c>
    </row>
    <row r="13" spans="1:12" x14ac:dyDescent="0.3">
      <c r="A13" s="7">
        <v>3</v>
      </c>
      <c r="B13" s="5">
        <v>8</v>
      </c>
      <c r="C13" s="5">
        <v>1</v>
      </c>
      <c r="D13" s="6">
        <v>1</v>
      </c>
      <c r="E13" s="8">
        <f>SUM(C12*D12,C13*D13,C14*D14)</f>
        <v>3</v>
      </c>
      <c r="F13" s="5">
        <f>TANH(E13)</f>
        <v>0.99505475368673058</v>
      </c>
      <c r="G13" s="6">
        <v>1</v>
      </c>
      <c r="H13" s="5">
        <f>F13*G13</f>
        <v>0.99505475368673058</v>
      </c>
    </row>
    <row r="14" spans="1:12" x14ac:dyDescent="0.3">
      <c r="B14" s="5">
        <v>9</v>
      </c>
      <c r="C14" s="5">
        <v>1</v>
      </c>
      <c r="D14" s="6">
        <v>1</v>
      </c>
    </row>
    <row r="16" spans="1:12" ht="15.6" x14ac:dyDescent="0.3">
      <c r="A16" s="40" t="s">
        <v>32</v>
      </c>
      <c r="B16" s="40"/>
      <c r="C16" s="40"/>
      <c r="D16" s="40"/>
      <c r="E16" s="40"/>
      <c r="F16" s="40"/>
      <c r="G16" s="40"/>
      <c r="H16" s="40"/>
    </row>
    <row r="18" spans="1:16" ht="18" x14ac:dyDescent="0.35">
      <c r="A18" s="41" t="s">
        <v>35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</row>
    <row r="20" spans="1:16" x14ac:dyDescent="0.3">
      <c r="A20" s="38" t="s">
        <v>4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</row>
    <row r="21" spans="1:16" x14ac:dyDescent="0.3">
      <c r="A21" s="38"/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</row>
    <row r="23" spans="1:16" x14ac:dyDescent="0.3">
      <c r="A23" s="38" t="s">
        <v>33</v>
      </c>
      <c r="B23" s="38"/>
    </row>
    <row r="24" spans="1:16" x14ac:dyDescent="0.3">
      <c r="A24">
        <v>1</v>
      </c>
      <c r="B24">
        <v>1</v>
      </c>
    </row>
    <row r="25" spans="1:16" x14ac:dyDescent="0.3">
      <c r="A25">
        <v>2</v>
      </c>
      <c r="B25">
        <v>1</v>
      </c>
    </row>
    <row r="26" spans="1:16" ht="15.6" x14ac:dyDescent="0.3">
      <c r="A26">
        <v>3</v>
      </c>
      <c r="B26">
        <v>1</v>
      </c>
      <c r="F26" s="10" t="s">
        <v>16</v>
      </c>
      <c r="G26" s="11">
        <f>(TANH(TANH(SUM(B24*B21,B25*C21,B26*D21))*K21 + TANH(SUM(B27*E21,B28*F21,B29*G21))*L21 +TANH(SUM(B30*H21,B31*I21,B32*J21))*M21))*N21</f>
        <v>0.99490620165307408</v>
      </c>
    </row>
    <row r="27" spans="1:16" x14ac:dyDescent="0.3">
      <c r="A27">
        <v>4</v>
      </c>
      <c r="B27">
        <v>1</v>
      </c>
    </row>
    <row r="28" spans="1:16" x14ac:dyDescent="0.3">
      <c r="A28">
        <v>5</v>
      </c>
      <c r="B28">
        <v>1</v>
      </c>
    </row>
    <row r="29" spans="1:16" x14ac:dyDescent="0.3">
      <c r="A29">
        <v>6</v>
      </c>
      <c r="B29">
        <v>1</v>
      </c>
    </row>
    <row r="30" spans="1:16" ht="15.6" x14ac:dyDescent="0.3">
      <c r="A30">
        <v>7</v>
      </c>
      <c r="B30">
        <v>1</v>
      </c>
      <c r="D30" s="37" t="s">
        <v>34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16" x14ac:dyDescent="0.3">
      <c r="A31">
        <v>8</v>
      </c>
      <c r="B31">
        <v>1</v>
      </c>
    </row>
    <row r="32" spans="1:16" x14ac:dyDescent="0.3">
      <c r="A32">
        <v>9</v>
      </c>
      <c r="B32">
        <v>1</v>
      </c>
      <c r="D32" s="38" t="s">
        <v>36</v>
      </c>
      <c r="E32" s="38"/>
      <c r="F32" s="38"/>
      <c r="G32" s="38"/>
    </row>
  </sheetData>
  <mergeCells count="7">
    <mergeCell ref="A1:L1"/>
    <mergeCell ref="A20:A21"/>
    <mergeCell ref="A23:B23"/>
    <mergeCell ref="D30:P30"/>
    <mergeCell ref="D32:G32"/>
    <mergeCell ref="A16:H16"/>
    <mergeCell ref="A18:L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3"/>
  <sheetViews>
    <sheetView workbookViewId="0">
      <selection activeCell="F11" sqref="F11"/>
    </sheetView>
  </sheetViews>
  <sheetFormatPr defaultRowHeight="14.4" x14ac:dyDescent="0.3"/>
  <cols>
    <col min="1" max="15" width="15.44140625" customWidth="1"/>
  </cols>
  <sheetData>
    <row r="1" spans="1:15" ht="18" x14ac:dyDescent="0.35">
      <c r="A1" s="41" t="s">
        <v>43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8" x14ac:dyDescent="0.35">
      <c r="A2" s="42" t="s">
        <v>39</v>
      </c>
      <c r="B2" s="42"/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9">
        <v>13</v>
      </c>
    </row>
    <row r="3" spans="1:15" x14ac:dyDescent="0.3">
      <c r="A3" s="42"/>
      <c r="B3" s="42"/>
      <c r="C3" s="17">
        <v>1</v>
      </c>
      <c r="D3" s="17">
        <v>1</v>
      </c>
      <c r="E3" s="17">
        <v>1</v>
      </c>
      <c r="F3" s="15">
        <v>-0.21013436579936626</v>
      </c>
      <c r="G3" s="15">
        <v>0.30465683127078641</v>
      </c>
      <c r="H3" s="15">
        <v>0.99922030173998189</v>
      </c>
      <c r="I3" s="18">
        <v>-0.89810703911903489</v>
      </c>
      <c r="J3" s="18">
        <v>0.97615661291599354</v>
      </c>
      <c r="K3" s="18">
        <v>1</v>
      </c>
      <c r="L3" s="19">
        <v>-0.46074068714358074</v>
      </c>
      <c r="M3" s="19">
        <v>1</v>
      </c>
      <c r="N3" s="19">
        <v>1</v>
      </c>
      <c r="O3" s="20">
        <v>1</v>
      </c>
    </row>
    <row r="4" spans="1:15" ht="34.5" customHeight="1" x14ac:dyDescent="0.3">
      <c r="A4" s="14" t="s">
        <v>40</v>
      </c>
      <c r="B4" s="14" t="s">
        <v>38</v>
      </c>
      <c r="C4" s="14" t="s">
        <v>44</v>
      </c>
      <c r="D4" s="14" t="s">
        <v>41</v>
      </c>
      <c r="E4" s="14" t="s">
        <v>47</v>
      </c>
      <c r="F4" s="14" t="s">
        <v>42</v>
      </c>
      <c r="G4" s="14" t="s">
        <v>45</v>
      </c>
      <c r="H4" s="14" t="s">
        <v>46</v>
      </c>
      <c r="I4" s="14"/>
      <c r="J4" s="14"/>
      <c r="K4" s="14"/>
      <c r="L4" s="14"/>
      <c r="M4" s="14"/>
      <c r="N4" s="14"/>
      <c r="O4" s="14"/>
    </row>
    <row r="5" spans="1:15" x14ac:dyDescent="0.3">
      <c r="A5" s="16">
        <v>42734</v>
      </c>
      <c r="B5">
        <v>152.85</v>
      </c>
      <c r="C5" s="21">
        <f t="shared" ref="C5:C14" si="0">B5/(MAX($B$5:$B$1000)*1.1)</f>
        <v>0.61757575757575744</v>
      </c>
    </row>
    <row r="6" spans="1:15" x14ac:dyDescent="0.3">
      <c r="A6" s="16">
        <v>42738</v>
      </c>
      <c r="B6">
        <v>151.68</v>
      </c>
      <c r="C6" s="21">
        <f t="shared" si="0"/>
        <v>0.61284848484848475</v>
      </c>
      <c r="F6" s="2">
        <f>SUM(E14:E1000)</f>
        <v>0.64104283400545825</v>
      </c>
      <c r="G6" s="2">
        <f>MAX(B5:B1000)*1.1</f>
        <v>247.50000000000003</v>
      </c>
      <c r="H6" s="23">
        <f>D283*G6</f>
        <v>138.07583982836715</v>
      </c>
    </row>
    <row r="7" spans="1:15" x14ac:dyDescent="0.3">
      <c r="A7" s="16">
        <v>42739</v>
      </c>
      <c r="B7">
        <v>148.4</v>
      </c>
      <c r="C7" s="21">
        <f t="shared" si="0"/>
        <v>0.59959595959595957</v>
      </c>
    </row>
    <row r="8" spans="1:15" ht="15" customHeight="1" x14ac:dyDescent="0.3">
      <c r="A8" s="16">
        <v>42740</v>
      </c>
      <c r="B8">
        <v>148.01</v>
      </c>
      <c r="C8" s="15">
        <f t="shared" si="0"/>
        <v>0.5980202020202019</v>
      </c>
      <c r="G8" s="43" t="s">
        <v>49</v>
      </c>
      <c r="H8" s="43"/>
      <c r="I8" s="43"/>
      <c r="J8" s="43"/>
      <c r="K8" s="43"/>
      <c r="L8" s="13"/>
      <c r="M8" s="13"/>
      <c r="N8" s="13"/>
    </row>
    <row r="9" spans="1:15" x14ac:dyDescent="0.3">
      <c r="A9" s="16">
        <v>42741</v>
      </c>
      <c r="B9">
        <v>146.31</v>
      </c>
      <c r="C9" s="15">
        <f t="shared" si="0"/>
        <v>0.59115151515151509</v>
      </c>
      <c r="G9" s="43"/>
      <c r="H9" s="43"/>
      <c r="I9" s="43"/>
      <c r="J9" s="43"/>
      <c r="K9" s="43"/>
      <c r="L9" s="13"/>
      <c r="M9" s="13"/>
      <c r="N9" s="13"/>
    </row>
    <row r="10" spans="1:15" x14ac:dyDescent="0.3">
      <c r="A10" s="16">
        <v>42744</v>
      </c>
      <c r="B10">
        <v>143.13</v>
      </c>
      <c r="C10" s="15">
        <f t="shared" si="0"/>
        <v>0.57830303030303021</v>
      </c>
      <c r="G10" s="43"/>
      <c r="H10" s="43"/>
      <c r="I10" s="43"/>
      <c r="J10" s="43"/>
      <c r="K10" s="43"/>
      <c r="L10" s="13"/>
      <c r="M10" s="13"/>
      <c r="N10" s="13"/>
    </row>
    <row r="11" spans="1:15" x14ac:dyDescent="0.3">
      <c r="A11" s="16">
        <v>42745</v>
      </c>
      <c r="B11">
        <v>148.07</v>
      </c>
      <c r="C11" s="22">
        <f t="shared" si="0"/>
        <v>0.59826262626262616</v>
      </c>
      <c r="G11" s="43"/>
      <c r="H11" s="43"/>
      <c r="I11" s="43"/>
      <c r="J11" s="43"/>
      <c r="K11" s="43"/>
      <c r="L11" s="13"/>
      <c r="M11" s="13"/>
      <c r="N11" s="13"/>
    </row>
    <row r="12" spans="1:15" x14ac:dyDescent="0.3">
      <c r="A12" s="16">
        <v>42746</v>
      </c>
      <c r="B12">
        <v>147.03</v>
      </c>
      <c r="C12" s="22">
        <f t="shared" si="0"/>
        <v>0.59406060606060596</v>
      </c>
      <c r="G12" s="43"/>
      <c r="H12" s="43"/>
      <c r="I12" s="43"/>
      <c r="J12" s="43"/>
      <c r="K12" s="43"/>
      <c r="L12" s="13"/>
      <c r="M12" s="13"/>
      <c r="N12" s="13"/>
    </row>
    <row r="13" spans="1:15" x14ac:dyDescent="0.3">
      <c r="A13" s="16">
        <v>42747</v>
      </c>
      <c r="B13">
        <v>157.91</v>
      </c>
      <c r="C13" s="22">
        <f t="shared" si="0"/>
        <v>0.63802020202020193</v>
      </c>
      <c r="G13" s="13"/>
      <c r="H13" s="13"/>
      <c r="I13" s="13"/>
      <c r="J13" s="13"/>
      <c r="K13" s="13"/>
      <c r="L13" s="13"/>
      <c r="M13" s="13"/>
      <c r="N13" s="13"/>
    </row>
    <row r="14" spans="1:15" x14ac:dyDescent="0.3">
      <c r="A14" s="16">
        <v>42748</v>
      </c>
      <c r="B14">
        <v>156.9</v>
      </c>
      <c r="C14">
        <f t="shared" si="0"/>
        <v>0.63393939393939391</v>
      </c>
      <c r="D14">
        <f>TANH(SUM(TANH(SUM(C5*$C$3,C6*$D$3,C7*$E$3))*$L$3,TANH(SUM(C8*$F$3,C9*$G$3,C10*$H$3))*$M$3,TANH(SUM(C11*$I$3,C12*$J$3,C13*$K$3))*$N$3))*$O$3</f>
        <v>0.6131273533313677</v>
      </c>
      <c r="E14">
        <f>(C14-D14)*(C14-D14)</f>
        <v>4.3314103427013226E-4</v>
      </c>
      <c r="G14" s="43" t="s">
        <v>48</v>
      </c>
      <c r="H14" s="43"/>
      <c r="I14" s="43"/>
      <c r="J14" s="43"/>
      <c r="K14" s="43"/>
      <c r="L14" s="13"/>
      <c r="M14" s="13"/>
      <c r="N14" s="13"/>
    </row>
    <row r="15" spans="1:15" x14ac:dyDescent="0.3">
      <c r="A15" s="16">
        <v>42751</v>
      </c>
      <c r="B15">
        <v>159.01</v>
      </c>
      <c r="C15">
        <f t="shared" ref="C15:C78" si="1">B15/(MAX($B$5:$B$1000)*1.1)</f>
        <v>0.64246464646464641</v>
      </c>
      <c r="D15">
        <f t="shared" ref="D15:D17" si="2">TANH(SUM(TANH(SUM(C6*$C$3,C7*$D$3,C8*$E$3))*$L$3,TANH(SUM(C9*$F$3,C10*$G$3,C11*$H$3))*$M$3,TANH(SUM(C12*$I$3,C13*$J$3,C14*$K$3))*$N$3))*$O$3</f>
        <v>0.63733880063483095</v>
      </c>
      <c r="E15">
        <f t="shared" ref="E15:E17" si="3">(C15-D15)*(C15-D15)</f>
        <v>2.6274295471036506E-5</v>
      </c>
      <c r="G15" s="43"/>
      <c r="H15" s="43"/>
      <c r="I15" s="43"/>
      <c r="J15" s="43"/>
      <c r="K15" s="43"/>
      <c r="L15" s="13"/>
      <c r="M15" s="13"/>
      <c r="N15" s="13"/>
    </row>
    <row r="16" spans="1:15" x14ac:dyDescent="0.3">
      <c r="A16" s="16">
        <v>42752</v>
      </c>
      <c r="B16">
        <v>158.63</v>
      </c>
      <c r="C16">
        <f t="shared" si="1"/>
        <v>0.64092929292929279</v>
      </c>
      <c r="D16">
        <f t="shared" si="2"/>
        <v>0.62658233897144822</v>
      </c>
      <c r="E16">
        <f t="shared" si="3"/>
        <v>2.0583508786851219E-4</v>
      </c>
      <c r="G16" s="43"/>
      <c r="H16" s="43"/>
      <c r="I16" s="43"/>
      <c r="J16" s="43"/>
      <c r="K16" s="43"/>
      <c r="L16" s="13"/>
      <c r="M16" s="13"/>
      <c r="N16" s="13"/>
    </row>
    <row r="17" spans="1:14" x14ac:dyDescent="0.3">
      <c r="A17" s="16">
        <v>42753</v>
      </c>
      <c r="B17">
        <v>163.54</v>
      </c>
      <c r="C17">
        <f t="shared" si="1"/>
        <v>0.66076767676767667</v>
      </c>
      <c r="D17">
        <f t="shared" si="2"/>
        <v>0.64617411937591507</v>
      </c>
      <c r="E17">
        <f t="shared" si="3"/>
        <v>2.1297191734663971E-4</v>
      </c>
      <c r="G17" s="43"/>
      <c r="H17" s="43"/>
      <c r="I17" s="43"/>
      <c r="J17" s="43"/>
      <c r="K17" s="43"/>
      <c r="L17" s="13"/>
      <c r="M17" s="13"/>
      <c r="N17" s="13"/>
    </row>
    <row r="18" spans="1:14" x14ac:dyDescent="0.3">
      <c r="A18" s="16">
        <v>42754</v>
      </c>
      <c r="B18">
        <v>160.85</v>
      </c>
      <c r="C18">
        <f t="shared" si="1"/>
        <v>0.64989898989898975</v>
      </c>
      <c r="D18">
        <f t="shared" ref="D18:D78" si="4">TANH(SUM(TANH(SUM(C9*$C$3,C10*$D$3,C11*$E$3))*$L$3,TANH(SUM(C12*$F$3,C13*$G$3,C14*$H$3))*$M$3,TANH(SUM(C15*$I$3,C16*$J$3,C17*$K$3))*$N$3))*$O$3</f>
        <v>0.65381134771697313</v>
      </c>
      <c r="E18">
        <f t="shared" ref="E18:E78" si="5">(C18-D18)*(C18-D18)</f>
        <v>1.5306543695935681E-5</v>
      </c>
      <c r="G18" s="13"/>
      <c r="H18" s="13"/>
      <c r="I18" s="13"/>
      <c r="J18" s="13"/>
      <c r="K18" s="13"/>
      <c r="L18" s="13"/>
      <c r="M18" s="13"/>
      <c r="N18" s="13"/>
    </row>
    <row r="19" spans="1:14" x14ac:dyDescent="0.3">
      <c r="A19" s="16">
        <v>42755</v>
      </c>
      <c r="B19">
        <v>160.5</v>
      </c>
      <c r="C19">
        <f t="shared" si="1"/>
        <v>0.64848484848484844</v>
      </c>
      <c r="D19">
        <f t="shared" si="4"/>
        <v>0.65653399701642823</v>
      </c>
      <c r="E19">
        <f t="shared" si="5"/>
        <v>6.4788792083433027E-5</v>
      </c>
      <c r="G19" s="13"/>
      <c r="H19" s="13"/>
      <c r="I19" s="13"/>
      <c r="J19" s="13"/>
      <c r="K19" s="13"/>
      <c r="L19" s="13"/>
      <c r="M19" s="13"/>
      <c r="N19" s="13"/>
    </row>
    <row r="20" spans="1:14" x14ac:dyDescent="0.3">
      <c r="A20" s="16">
        <v>42758</v>
      </c>
      <c r="B20">
        <v>160.19999999999999</v>
      </c>
      <c r="C20">
        <f t="shared" si="1"/>
        <v>0.64727272727272711</v>
      </c>
      <c r="D20">
        <f t="shared" si="4"/>
        <v>0.6447284758497025</v>
      </c>
      <c r="E20">
        <f t="shared" si="5"/>
        <v>6.4732153035627664E-6</v>
      </c>
      <c r="G20" s="13"/>
      <c r="H20" s="13"/>
      <c r="I20" s="13"/>
      <c r="J20" s="13"/>
      <c r="K20" s="13"/>
      <c r="L20" s="13"/>
      <c r="M20" s="13"/>
      <c r="N20" s="13"/>
    </row>
    <row r="21" spans="1:14" x14ac:dyDescent="0.3">
      <c r="A21" s="16">
        <v>42759</v>
      </c>
      <c r="B21">
        <v>161.4</v>
      </c>
      <c r="C21">
        <f t="shared" si="1"/>
        <v>0.6521212121212121</v>
      </c>
      <c r="D21">
        <f t="shared" si="4"/>
        <v>0.65284987630984848</v>
      </c>
      <c r="E21">
        <f t="shared" si="5"/>
        <v>5.3095149980110567E-7</v>
      </c>
      <c r="G21" s="13"/>
      <c r="H21" s="13"/>
      <c r="I21" s="13"/>
      <c r="J21" s="13"/>
      <c r="K21" s="13"/>
      <c r="L21" s="13"/>
      <c r="M21" s="13"/>
      <c r="N21" s="13"/>
    </row>
    <row r="22" spans="1:14" x14ac:dyDescent="0.3">
      <c r="A22" s="16">
        <v>42760</v>
      </c>
      <c r="B22">
        <v>166.71</v>
      </c>
      <c r="C22">
        <f t="shared" si="1"/>
        <v>0.67357575757575749</v>
      </c>
      <c r="D22">
        <f t="shared" si="4"/>
        <v>0.65193127640838844</v>
      </c>
      <c r="E22">
        <f t="shared" si="5"/>
        <v>4.6848356500459374E-4</v>
      </c>
      <c r="G22" s="13"/>
      <c r="H22" s="13"/>
      <c r="I22" s="13"/>
      <c r="J22" s="13"/>
      <c r="K22" s="13"/>
      <c r="L22" s="13"/>
      <c r="M22" s="13"/>
      <c r="N22" s="13"/>
    </row>
    <row r="23" spans="1:14" x14ac:dyDescent="0.3">
      <c r="A23" s="16">
        <v>42761</v>
      </c>
      <c r="B23">
        <v>165.5</v>
      </c>
      <c r="C23">
        <f t="shared" si="1"/>
        <v>0.66868686868686866</v>
      </c>
      <c r="D23">
        <f t="shared" si="4"/>
        <v>0.65839141826698067</v>
      </c>
      <c r="E23">
        <f t="shared" si="5"/>
        <v>1.0599629934837193E-4</v>
      </c>
      <c r="G23" s="13"/>
      <c r="H23" s="13"/>
      <c r="I23" s="13"/>
      <c r="J23" s="13"/>
      <c r="K23" s="13"/>
      <c r="L23" s="13"/>
      <c r="M23" s="13"/>
      <c r="N23" s="13"/>
    </row>
    <row r="24" spans="1:14" x14ac:dyDescent="0.3">
      <c r="A24" s="16">
        <v>42762</v>
      </c>
      <c r="B24">
        <v>168.5</v>
      </c>
      <c r="C24">
        <f t="shared" si="1"/>
        <v>0.68080808080808075</v>
      </c>
      <c r="D24">
        <f t="shared" si="4"/>
        <v>0.66207041387166776</v>
      </c>
      <c r="E24">
        <f t="shared" si="5"/>
        <v>3.5110016221994453E-4</v>
      </c>
      <c r="G24" s="13"/>
      <c r="H24" s="13"/>
      <c r="I24" s="13"/>
      <c r="J24" s="13"/>
      <c r="K24" s="13"/>
      <c r="L24" s="13"/>
      <c r="M24" s="13"/>
      <c r="N24" s="13"/>
    </row>
    <row r="25" spans="1:14" x14ac:dyDescent="0.3">
      <c r="A25" s="16">
        <v>42765</v>
      </c>
      <c r="B25">
        <v>170.9</v>
      </c>
      <c r="C25">
        <f t="shared" si="1"/>
        <v>0.6905050505050504</v>
      </c>
      <c r="D25">
        <f t="shared" si="4"/>
        <v>0.6595206246955394</v>
      </c>
      <c r="E25">
        <f t="shared" si="5"/>
        <v>9.6003464274509111E-4</v>
      </c>
      <c r="G25" s="13"/>
      <c r="H25" s="13"/>
      <c r="I25" s="13"/>
      <c r="J25" s="13"/>
      <c r="K25" s="13"/>
      <c r="L25" s="13"/>
      <c r="M25" s="13"/>
      <c r="N25" s="13"/>
    </row>
    <row r="26" spans="1:14" x14ac:dyDescent="0.3">
      <c r="A26" s="16">
        <v>42766</v>
      </c>
      <c r="B26">
        <v>174.17</v>
      </c>
      <c r="C26">
        <f t="shared" si="1"/>
        <v>0.70371717171717163</v>
      </c>
      <c r="D26">
        <f t="shared" si="4"/>
        <v>0.67594256885603232</v>
      </c>
      <c r="E26">
        <f t="shared" si="5"/>
        <v>7.7142856409400783E-4</v>
      </c>
      <c r="G26" s="13"/>
      <c r="H26" s="13"/>
      <c r="I26" s="13"/>
      <c r="J26" s="13"/>
      <c r="K26" s="13"/>
      <c r="L26" s="13"/>
      <c r="M26" s="13"/>
      <c r="N26" s="13"/>
    </row>
    <row r="27" spans="1:14" x14ac:dyDescent="0.3">
      <c r="A27" s="16">
        <v>42767</v>
      </c>
      <c r="B27">
        <v>175</v>
      </c>
      <c r="C27">
        <f t="shared" si="1"/>
        <v>0.70707070707070696</v>
      </c>
      <c r="D27">
        <f t="shared" si="4"/>
        <v>0.68016034151092974</v>
      </c>
      <c r="E27">
        <f t="shared" si="5"/>
        <v>7.2416777456084369E-4</v>
      </c>
      <c r="G27" s="13"/>
      <c r="H27" s="13"/>
      <c r="I27" s="13"/>
      <c r="J27" s="13"/>
      <c r="K27" s="13"/>
      <c r="L27" s="13"/>
      <c r="M27" s="13"/>
      <c r="N27" s="13"/>
    </row>
    <row r="28" spans="1:14" x14ac:dyDescent="0.3">
      <c r="A28" s="16">
        <v>42768</v>
      </c>
      <c r="B28">
        <v>176.9</v>
      </c>
      <c r="C28">
        <f t="shared" si="1"/>
        <v>0.71474747474747469</v>
      </c>
      <c r="D28">
        <f t="shared" si="4"/>
        <v>0.68443681245827159</v>
      </c>
      <c r="E28">
        <f t="shared" si="5"/>
        <v>9.1873624841011851E-4</v>
      </c>
      <c r="G28" s="13"/>
      <c r="H28" s="13"/>
      <c r="I28" s="13"/>
      <c r="J28" s="13"/>
      <c r="K28" s="13"/>
      <c r="L28" s="13"/>
      <c r="M28" s="13"/>
      <c r="N28" s="13"/>
    </row>
    <row r="29" spans="1:14" x14ac:dyDescent="0.3">
      <c r="A29" s="16">
        <v>42769</v>
      </c>
      <c r="B29">
        <v>178.5</v>
      </c>
      <c r="C29">
        <f t="shared" si="1"/>
        <v>0.72121212121212108</v>
      </c>
      <c r="D29">
        <f t="shared" si="4"/>
        <v>0.68823918333039225</v>
      </c>
      <c r="E29">
        <f t="shared" si="5"/>
        <v>1.0872146325523486E-3</v>
      </c>
      <c r="G29" s="13"/>
      <c r="H29" s="13"/>
      <c r="I29" s="13"/>
      <c r="J29" s="13"/>
      <c r="K29" s="13"/>
      <c r="L29" s="13"/>
      <c r="M29" s="13"/>
      <c r="N29" s="13"/>
    </row>
    <row r="30" spans="1:14" x14ac:dyDescent="0.3">
      <c r="A30" s="16">
        <v>42772</v>
      </c>
      <c r="B30">
        <v>179</v>
      </c>
      <c r="C30">
        <f t="shared" si="1"/>
        <v>0.72323232323232312</v>
      </c>
      <c r="D30">
        <f t="shared" si="4"/>
        <v>0.69530713815903034</v>
      </c>
      <c r="E30">
        <f t="shared" si="5"/>
        <v>7.7981596137765392E-4</v>
      </c>
      <c r="G30" s="13"/>
      <c r="H30" s="13"/>
      <c r="I30" s="13"/>
      <c r="J30" s="13"/>
      <c r="K30" s="13"/>
      <c r="L30" s="13"/>
      <c r="M30" s="13"/>
      <c r="N30" s="13"/>
    </row>
    <row r="31" spans="1:14" x14ac:dyDescent="0.3">
      <c r="A31" s="16">
        <v>42773</v>
      </c>
      <c r="B31">
        <v>173.5</v>
      </c>
      <c r="C31">
        <f t="shared" si="1"/>
        <v>0.70101010101010097</v>
      </c>
      <c r="D31">
        <f t="shared" si="4"/>
        <v>0.69684974643631759</v>
      </c>
      <c r="E31">
        <f t="shared" si="5"/>
        <v>1.7308550179600349E-5</v>
      </c>
    </row>
    <row r="32" spans="1:14" x14ac:dyDescent="0.3">
      <c r="A32" s="16">
        <v>42774</v>
      </c>
      <c r="B32">
        <v>172</v>
      </c>
      <c r="C32">
        <f t="shared" si="1"/>
        <v>0.69494949494949487</v>
      </c>
      <c r="D32">
        <f t="shared" si="4"/>
        <v>0.69050815771488772</v>
      </c>
      <c r="E32">
        <f t="shared" si="5"/>
        <v>1.9725476431507945E-5</v>
      </c>
    </row>
    <row r="33" spans="1:5" x14ac:dyDescent="0.3">
      <c r="A33" s="16">
        <v>42775</v>
      </c>
      <c r="B33">
        <v>178.5</v>
      </c>
      <c r="C33">
        <f t="shared" si="1"/>
        <v>0.72121212121212108</v>
      </c>
      <c r="D33">
        <f t="shared" si="4"/>
        <v>0.68301993463075839</v>
      </c>
      <c r="E33">
        <f t="shared" si="5"/>
        <v>1.4586431158656208E-3</v>
      </c>
    </row>
    <row r="34" spans="1:5" x14ac:dyDescent="0.3">
      <c r="A34" s="16">
        <v>42776</v>
      </c>
      <c r="B34">
        <v>179.5</v>
      </c>
      <c r="C34">
        <f t="shared" si="1"/>
        <v>0.72525252525252515</v>
      </c>
      <c r="D34">
        <f t="shared" si="4"/>
        <v>0.69596174007442591</v>
      </c>
      <c r="E34">
        <f t="shared" si="5"/>
        <v>8.5795009634955833E-4</v>
      </c>
    </row>
    <row r="35" spans="1:5" x14ac:dyDescent="0.3">
      <c r="A35" s="16">
        <v>42779</v>
      </c>
      <c r="B35">
        <v>177.4</v>
      </c>
      <c r="C35">
        <f t="shared" si="1"/>
        <v>0.71676767676767672</v>
      </c>
      <c r="D35">
        <f t="shared" si="4"/>
        <v>0.69912794344249984</v>
      </c>
      <c r="E35">
        <f t="shared" si="5"/>
        <v>3.1116019178335563E-4</v>
      </c>
    </row>
    <row r="36" spans="1:5" x14ac:dyDescent="0.3">
      <c r="A36" s="16">
        <v>42780</v>
      </c>
      <c r="B36">
        <v>175.2</v>
      </c>
      <c r="C36">
        <f t="shared" si="1"/>
        <v>0.70787878787878777</v>
      </c>
      <c r="D36">
        <f t="shared" si="4"/>
        <v>0.68658311327540689</v>
      </c>
      <c r="E36">
        <f t="shared" si="5"/>
        <v>4.535057568130817E-4</v>
      </c>
    </row>
    <row r="37" spans="1:5" x14ac:dyDescent="0.3">
      <c r="A37" s="16">
        <v>42781</v>
      </c>
      <c r="B37">
        <v>172.85</v>
      </c>
      <c r="C37">
        <f t="shared" si="1"/>
        <v>0.69838383838383833</v>
      </c>
      <c r="D37">
        <f t="shared" si="4"/>
        <v>0.68887509523944235</v>
      </c>
      <c r="E37">
        <f t="shared" si="5"/>
        <v>9.0416196186097569E-5</v>
      </c>
    </row>
    <row r="38" spans="1:5" x14ac:dyDescent="0.3">
      <c r="A38" s="16">
        <v>42782</v>
      </c>
      <c r="B38">
        <v>171.2</v>
      </c>
      <c r="C38">
        <f t="shared" si="1"/>
        <v>0.69171717171717162</v>
      </c>
      <c r="D38">
        <f t="shared" si="4"/>
        <v>0.68969887384085271</v>
      </c>
      <c r="E38">
        <f t="shared" si="5"/>
        <v>4.0735263175534163E-6</v>
      </c>
    </row>
    <row r="39" spans="1:5" x14ac:dyDescent="0.3">
      <c r="A39" s="16">
        <v>42783</v>
      </c>
      <c r="B39">
        <v>173.1</v>
      </c>
      <c r="C39">
        <f t="shared" si="1"/>
        <v>0.69939393939393935</v>
      </c>
      <c r="D39">
        <f t="shared" si="4"/>
        <v>0.68370355879033973</v>
      </c>
      <c r="E39">
        <f t="shared" si="5"/>
        <v>2.4618804348581515E-4</v>
      </c>
    </row>
    <row r="40" spans="1:5" x14ac:dyDescent="0.3">
      <c r="A40" s="16">
        <v>42786</v>
      </c>
      <c r="B40">
        <v>171.25</v>
      </c>
      <c r="C40">
        <f t="shared" si="1"/>
        <v>0.69191919191919182</v>
      </c>
      <c r="D40">
        <f t="shared" si="4"/>
        <v>0.68307350330290584</v>
      </c>
      <c r="E40">
        <f t="shared" si="5"/>
        <v>7.824620709629146E-5</v>
      </c>
    </row>
    <row r="41" spans="1:5" x14ac:dyDescent="0.3">
      <c r="A41" s="16">
        <v>42787</v>
      </c>
      <c r="B41">
        <v>170.9</v>
      </c>
      <c r="C41">
        <f t="shared" si="1"/>
        <v>0.6905050505050504</v>
      </c>
      <c r="D41">
        <f t="shared" si="4"/>
        <v>0.68141499654249515</v>
      </c>
      <c r="E41">
        <f t="shared" si="5"/>
        <v>8.2629081042166302E-5</v>
      </c>
    </row>
    <row r="42" spans="1:5" x14ac:dyDescent="0.3">
      <c r="A42" s="16">
        <v>42788</v>
      </c>
      <c r="B42">
        <v>168.25</v>
      </c>
      <c r="C42">
        <f t="shared" si="1"/>
        <v>0.67979797979797973</v>
      </c>
      <c r="D42">
        <f t="shared" si="4"/>
        <v>0.67361246149767995</v>
      </c>
      <c r="E42">
        <f t="shared" si="5"/>
        <v>3.8260636643343556E-5</v>
      </c>
    </row>
    <row r="43" spans="1:5" x14ac:dyDescent="0.3">
      <c r="A43" s="16">
        <v>42790</v>
      </c>
      <c r="B43">
        <v>167</v>
      </c>
      <c r="C43">
        <f t="shared" si="1"/>
        <v>0.67474747474747465</v>
      </c>
      <c r="D43">
        <f t="shared" si="4"/>
        <v>0.67446164348655147</v>
      </c>
      <c r="E43">
        <f t="shared" si="5"/>
        <v>8.1699509720938503E-8</v>
      </c>
    </row>
    <row r="44" spans="1:5" x14ac:dyDescent="0.3">
      <c r="A44" s="16">
        <v>42793</v>
      </c>
      <c r="B44">
        <v>165.05</v>
      </c>
      <c r="C44">
        <f t="shared" si="1"/>
        <v>0.66686868686868683</v>
      </c>
      <c r="D44">
        <f t="shared" si="4"/>
        <v>0.66881882388283043</v>
      </c>
      <c r="E44">
        <f t="shared" si="5"/>
        <v>3.8030343739328907E-6</v>
      </c>
    </row>
    <row r="45" spans="1:5" x14ac:dyDescent="0.3">
      <c r="A45" s="16">
        <v>42794</v>
      </c>
      <c r="B45">
        <v>165.2</v>
      </c>
      <c r="C45">
        <f t="shared" si="1"/>
        <v>0.66747474747474733</v>
      </c>
      <c r="D45">
        <f t="shared" si="4"/>
        <v>0.66634341661374519</v>
      </c>
      <c r="E45">
        <f t="shared" si="5"/>
        <v>1.2799095170558535E-6</v>
      </c>
    </row>
    <row r="46" spans="1:5" x14ac:dyDescent="0.3">
      <c r="A46" s="16">
        <v>42795</v>
      </c>
      <c r="B46">
        <v>177.35</v>
      </c>
      <c r="C46">
        <f t="shared" si="1"/>
        <v>0.71656565656565641</v>
      </c>
      <c r="D46">
        <f t="shared" si="4"/>
        <v>0.6623937555044781</v>
      </c>
      <c r="E46">
        <f t="shared" si="5"/>
        <v>2.9345948645820913E-3</v>
      </c>
    </row>
    <row r="47" spans="1:5" x14ac:dyDescent="0.3">
      <c r="A47" s="16">
        <v>42796</v>
      </c>
      <c r="B47">
        <v>174</v>
      </c>
      <c r="C47">
        <f t="shared" si="1"/>
        <v>0.70303030303030289</v>
      </c>
      <c r="D47">
        <f t="shared" si="4"/>
        <v>0.67868079847494167</v>
      </c>
      <c r="E47">
        <f t="shared" si="5"/>
        <v>5.9289837209155702E-4</v>
      </c>
    </row>
    <row r="48" spans="1:5" x14ac:dyDescent="0.3">
      <c r="A48" s="16">
        <v>42797</v>
      </c>
      <c r="B48">
        <v>168.85</v>
      </c>
      <c r="C48">
        <f t="shared" si="1"/>
        <v>0.68222222222222217</v>
      </c>
      <c r="D48">
        <f t="shared" si="4"/>
        <v>0.68665569455131059</v>
      </c>
      <c r="E48">
        <f t="shared" si="5"/>
        <v>1.9655676892792672E-5</v>
      </c>
    </row>
    <row r="49" spans="1:5" x14ac:dyDescent="0.3">
      <c r="A49" s="16">
        <v>42800</v>
      </c>
      <c r="B49">
        <v>167.1</v>
      </c>
      <c r="C49">
        <f t="shared" si="1"/>
        <v>0.67515151515151506</v>
      </c>
      <c r="D49">
        <f t="shared" si="4"/>
        <v>0.66175375057969188</v>
      </c>
      <c r="E49">
        <f t="shared" si="5"/>
        <v>1.7950009552200033E-4</v>
      </c>
    </row>
    <row r="50" spans="1:5" x14ac:dyDescent="0.3">
      <c r="A50" s="16">
        <v>42801</v>
      </c>
      <c r="B50">
        <v>161.15</v>
      </c>
      <c r="C50">
        <f t="shared" si="1"/>
        <v>0.65111111111111108</v>
      </c>
      <c r="D50">
        <f t="shared" si="4"/>
        <v>0.67353547949644366</v>
      </c>
      <c r="E50">
        <f t="shared" si="5"/>
        <v>5.0285229748110293E-4</v>
      </c>
    </row>
    <row r="51" spans="1:5" x14ac:dyDescent="0.3">
      <c r="A51" s="16">
        <v>42803</v>
      </c>
      <c r="B51">
        <v>152.65</v>
      </c>
      <c r="C51">
        <f t="shared" si="1"/>
        <v>0.61676767676767674</v>
      </c>
      <c r="D51">
        <f t="shared" si="4"/>
        <v>0.6700927657281992</v>
      </c>
      <c r="E51">
        <f t="shared" si="5"/>
        <v>2.8435651126476344E-3</v>
      </c>
    </row>
    <row r="52" spans="1:5" x14ac:dyDescent="0.3">
      <c r="A52" s="16">
        <v>42804</v>
      </c>
      <c r="B52">
        <v>149.19999999999999</v>
      </c>
      <c r="C52">
        <f t="shared" si="1"/>
        <v>0.60282828282828271</v>
      </c>
      <c r="D52">
        <f t="shared" si="4"/>
        <v>0.63921404098910561</v>
      </c>
      <c r="E52">
        <f t="shared" si="5"/>
        <v>1.3239233969378904E-3</v>
      </c>
    </row>
    <row r="53" spans="1:5" x14ac:dyDescent="0.3">
      <c r="A53" s="16">
        <v>42807</v>
      </c>
      <c r="B53">
        <v>157.4</v>
      </c>
      <c r="C53">
        <f t="shared" si="1"/>
        <v>0.63595959595959595</v>
      </c>
      <c r="D53">
        <f t="shared" si="4"/>
        <v>0.62393561636728978</v>
      </c>
      <c r="E53">
        <f t="shared" si="5"/>
        <v>1.4457608523619516E-4</v>
      </c>
    </row>
    <row r="54" spans="1:5" x14ac:dyDescent="0.3">
      <c r="A54" s="16">
        <v>42808</v>
      </c>
      <c r="B54">
        <v>154.6</v>
      </c>
      <c r="C54">
        <f t="shared" si="1"/>
        <v>0.62464646464646456</v>
      </c>
      <c r="D54">
        <f t="shared" si="4"/>
        <v>0.63576963430379629</v>
      </c>
      <c r="E54">
        <f t="shared" si="5"/>
        <v>1.2372490322578534E-4</v>
      </c>
    </row>
    <row r="55" spans="1:5" x14ac:dyDescent="0.3">
      <c r="A55" s="16">
        <v>42809</v>
      </c>
      <c r="B55">
        <v>153.1</v>
      </c>
      <c r="C55">
        <f t="shared" si="1"/>
        <v>0.61858585858585846</v>
      </c>
      <c r="D55">
        <f t="shared" si="4"/>
        <v>0.63308909860856322</v>
      </c>
      <c r="E55">
        <f t="shared" si="5"/>
        <v>2.1034397115618503E-4</v>
      </c>
    </row>
    <row r="56" spans="1:5" x14ac:dyDescent="0.3">
      <c r="A56" s="16">
        <v>42810</v>
      </c>
      <c r="B56">
        <v>159.4</v>
      </c>
      <c r="C56">
        <f t="shared" si="1"/>
        <v>0.64404040404040397</v>
      </c>
      <c r="D56">
        <f t="shared" si="4"/>
        <v>0.60717932841090827</v>
      </c>
      <c r="E56">
        <f t="shared" si="5"/>
        <v>1.3587388965634018E-3</v>
      </c>
    </row>
    <row r="57" spans="1:5" x14ac:dyDescent="0.3">
      <c r="A57" s="16">
        <v>42811</v>
      </c>
      <c r="B57">
        <v>161.55000000000001</v>
      </c>
      <c r="C57">
        <f t="shared" si="1"/>
        <v>0.65272727272727271</v>
      </c>
      <c r="D57">
        <f t="shared" si="4"/>
        <v>0.63467284625404108</v>
      </c>
      <c r="E57">
        <f t="shared" si="5"/>
        <v>3.259623152773272E-4</v>
      </c>
    </row>
    <row r="58" spans="1:5" x14ac:dyDescent="0.3">
      <c r="A58" s="16">
        <v>42814</v>
      </c>
      <c r="B58">
        <v>159.30000000000001</v>
      </c>
      <c r="C58">
        <f t="shared" si="1"/>
        <v>0.64363636363636356</v>
      </c>
      <c r="D58">
        <f t="shared" si="4"/>
        <v>0.65103352979425033</v>
      </c>
      <c r="E58">
        <f t="shared" si="5"/>
        <v>5.4718067167385315E-5</v>
      </c>
    </row>
    <row r="59" spans="1:5" x14ac:dyDescent="0.3">
      <c r="A59" s="16">
        <v>42815</v>
      </c>
      <c r="B59">
        <v>159</v>
      </c>
      <c r="C59">
        <f t="shared" si="1"/>
        <v>0.64242424242424234</v>
      </c>
      <c r="D59">
        <f t="shared" si="4"/>
        <v>0.63788381381563808</v>
      </c>
      <c r="E59">
        <f t="shared" si="5"/>
        <v>2.0615491949832045E-5</v>
      </c>
    </row>
    <row r="60" spans="1:5" x14ac:dyDescent="0.3">
      <c r="A60" s="16">
        <v>42816</v>
      </c>
      <c r="B60">
        <v>164.25</v>
      </c>
      <c r="C60">
        <f t="shared" si="1"/>
        <v>0.66363636363636358</v>
      </c>
      <c r="D60">
        <f t="shared" si="4"/>
        <v>0.64138324330382512</v>
      </c>
      <c r="E60">
        <f t="shared" si="5"/>
        <v>4.9520136453443651E-4</v>
      </c>
    </row>
    <row r="61" spans="1:5" x14ac:dyDescent="0.3">
      <c r="A61" s="16">
        <v>42817</v>
      </c>
      <c r="B61">
        <v>165.45</v>
      </c>
      <c r="C61">
        <f t="shared" si="1"/>
        <v>0.66848484848484835</v>
      </c>
      <c r="D61">
        <f t="shared" si="4"/>
        <v>0.65796732502182864</v>
      </c>
      <c r="E61">
        <f t="shared" si="5"/>
        <v>1.1061829979517004E-4</v>
      </c>
    </row>
    <row r="62" spans="1:5" x14ac:dyDescent="0.3">
      <c r="A62" s="16">
        <v>42818</v>
      </c>
      <c r="B62">
        <v>167.6</v>
      </c>
      <c r="C62">
        <f t="shared" si="1"/>
        <v>0.67717171717171709</v>
      </c>
      <c r="D62">
        <f t="shared" si="4"/>
        <v>0.66268040456410093</v>
      </c>
      <c r="E62">
        <f t="shared" si="5"/>
        <v>2.0999814109165502E-4</v>
      </c>
    </row>
    <row r="63" spans="1:5" x14ac:dyDescent="0.3">
      <c r="A63" s="16">
        <v>42821</v>
      </c>
      <c r="B63">
        <v>165</v>
      </c>
      <c r="C63">
        <f t="shared" si="1"/>
        <v>0.66666666666666663</v>
      </c>
      <c r="D63">
        <f t="shared" si="4"/>
        <v>0.65850128391222318</v>
      </c>
      <c r="E63">
        <f t="shared" si="5"/>
        <v>6.667347552656252E-5</v>
      </c>
    </row>
    <row r="64" spans="1:5" x14ac:dyDescent="0.3">
      <c r="A64" s="16">
        <v>42822</v>
      </c>
      <c r="B64">
        <v>165.65</v>
      </c>
      <c r="C64">
        <f t="shared" si="1"/>
        <v>0.66929292929292927</v>
      </c>
      <c r="D64">
        <f t="shared" si="4"/>
        <v>0.66368792710010249</v>
      </c>
      <c r="E64">
        <f t="shared" si="5"/>
        <v>3.1416049581593014E-5</v>
      </c>
    </row>
    <row r="65" spans="1:5" x14ac:dyDescent="0.3">
      <c r="A65" s="16">
        <v>42823</v>
      </c>
      <c r="B65">
        <v>166.25</v>
      </c>
      <c r="C65">
        <f t="shared" si="1"/>
        <v>0.6717171717171716</v>
      </c>
      <c r="D65">
        <f t="shared" si="4"/>
        <v>0.66176990294147064</v>
      </c>
      <c r="E65">
        <f t="shared" si="5"/>
        <v>9.8948156096035215E-5</v>
      </c>
    </row>
    <row r="66" spans="1:5" x14ac:dyDescent="0.3">
      <c r="A66" s="16">
        <v>42824</v>
      </c>
      <c r="B66">
        <v>168.8</v>
      </c>
      <c r="C66">
        <f t="shared" si="1"/>
        <v>0.68202020202020197</v>
      </c>
      <c r="D66">
        <f t="shared" si="4"/>
        <v>0.66871280099860808</v>
      </c>
      <c r="E66">
        <f t="shared" si="5"/>
        <v>1.770869219495181E-4</v>
      </c>
    </row>
    <row r="67" spans="1:5" x14ac:dyDescent="0.3">
      <c r="A67" s="16">
        <v>42825</v>
      </c>
      <c r="B67">
        <v>168</v>
      </c>
      <c r="C67">
        <f t="shared" si="1"/>
        <v>0.67878787878787872</v>
      </c>
      <c r="D67">
        <f t="shared" si="4"/>
        <v>0.66899930450844991</v>
      </c>
      <c r="E67">
        <f t="shared" si="5"/>
        <v>9.5816186423895207E-5</v>
      </c>
    </row>
    <row r="68" spans="1:5" x14ac:dyDescent="0.3">
      <c r="A68" s="16">
        <v>42828</v>
      </c>
      <c r="B68">
        <v>168.3</v>
      </c>
      <c r="C68">
        <f t="shared" si="1"/>
        <v>0.67999999999999994</v>
      </c>
      <c r="D68">
        <f t="shared" si="4"/>
        <v>0.66926097869898526</v>
      </c>
      <c r="E68">
        <f t="shared" si="5"/>
        <v>1.1532657850364688E-4</v>
      </c>
    </row>
    <row r="69" spans="1:5" x14ac:dyDescent="0.3">
      <c r="A69" s="16">
        <v>42829</v>
      </c>
      <c r="B69">
        <v>168.7</v>
      </c>
      <c r="C69">
        <f t="shared" si="1"/>
        <v>0.68161616161616145</v>
      </c>
      <c r="D69">
        <f t="shared" si="4"/>
        <v>0.66669243518507104</v>
      </c>
      <c r="E69">
        <f t="shared" si="5"/>
        <v>2.2271761059002655E-4</v>
      </c>
    </row>
    <row r="70" spans="1:5" x14ac:dyDescent="0.3">
      <c r="A70" s="16">
        <v>42830</v>
      </c>
      <c r="B70">
        <v>174.95</v>
      </c>
      <c r="C70">
        <f t="shared" si="1"/>
        <v>0.70686868686868676</v>
      </c>
      <c r="D70">
        <f t="shared" si="4"/>
        <v>0.67205175459891187</v>
      </c>
      <c r="E70">
        <f t="shared" si="5"/>
        <v>1.2122187726780922E-3</v>
      </c>
    </row>
    <row r="71" spans="1:5" x14ac:dyDescent="0.3">
      <c r="A71" s="16">
        <v>42831</v>
      </c>
      <c r="B71">
        <v>177.5</v>
      </c>
      <c r="C71">
        <f t="shared" si="1"/>
        <v>0.71717171717171713</v>
      </c>
      <c r="D71">
        <f t="shared" si="4"/>
        <v>0.68019294803768426</v>
      </c>
      <c r="E71">
        <f t="shared" si="5"/>
        <v>1.3674293666681016E-3</v>
      </c>
    </row>
    <row r="72" spans="1:5" x14ac:dyDescent="0.3">
      <c r="A72" s="16">
        <v>42832</v>
      </c>
      <c r="B72">
        <v>171.9</v>
      </c>
      <c r="C72">
        <f t="shared" si="1"/>
        <v>0.69454545454545447</v>
      </c>
      <c r="D72">
        <f t="shared" si="4"/>
        <v>0.68989467786175918</v>
      </c>
      <c r="E72">
        <f t="shared" si="5"/>
        <v>2.1629723761603762E-5</v>
      </c>
    </row>
    <row r="73" spans="1:5" x14ac:dyDescent="0.3">
      <c r="A73" s="16">
        <v>42835</v>
      </c>
      <c r="B73">
        <v>163.55000000000001</v>
      </c>
      <c r="C73">
        <f t="shared" si="1"/>
        <v>0.66080808080808073</v>
      </c>
      <c r="D73">
        <f t="shared" si="4"/>
        <v>0.67970690882680163</v>
      </c>
      <c r="E73">
        <f t="shared" si="5"/>
        <v>3.5716570048118987E-4</v>
      </c>
    </row>
    <row r="74" spans="1:5" x14ac:dyDescent="0.3">
      <c r="A74" s="16">
        <v>42836</v>
      </c>
      <c r="B74">
        <v>166.35</v>
      </c>
      <c r="C74">
        <f t="shared" si="1"/>
        <v>0.67212121212121201</v>
      </c>
      <c r="D74">
        <f t="shared" si="4"/>
        <v>0.66590965408471459</v>
      </c>
      <c r="E74">
        <f t="shared" si="5"/>
        <v>3.8583453240775707E-5</v>
      </c>
    </row>
    <row r="75" spans="1:5" x14ac:dyDescent="0.3">
      <c r="A75" s="16">
        <v>42837</v>
      </c>
      <c r="B75">
        <v>164.2</v>
      </c>
      <c r="C75">
        <f t="shared" si="1"/>
        <v>0.66343434343434327</v>
      </c>
      <c r="D75">
        <f t="shared" si="4"/>
        <v>0.67091598403718511</v>
      </c>
      <c r="E75">
        <f t="shared" si="5"/>
        <v>5.5974946110091668E-5</v>
      </c>
    </row>
    <row r="76" spans="1:5" x14ac:dyDescent="0.3">
      <c r="A76" s="16">
        <v>42838</v>
      </c>
      <c r="B76">
        <v>166.3</v>
      </c>
      <c r="C76">
        <f t="shared" si="1"/>
        <v>0.67191919191919192</v>
      </c>
      <c r="D76">
        <f t="shared" si="4"/>
        <v>0.67431549226367449</v>
      </c>
      <c r="E76">
        <f t="shared" si="5"/>
        <v>5.7422553409672907E-6</v>
      </c>
    </row>
    <row r="77" spans="1:5" x14ac:dyDescent="0.3">
      <c r="A77" s="16">
        <v>42839</v>
      </c>
      <c r="B77">
        <v>161.75</v>
      </c>
      <c r="C77">
        <f t="shared" si="1"/>
        <v>0.65353535353535341</v>
      </c>
      <c r="D77">
        <f t="shared" si="4"/>
        <v>0.65599590327317991</v>
      </c>
      <c r="E77">
        <f t="shared" si="5"/>
        <v>6.0543050123180615E-6</v>
      </c>
    </row>
    <row r="78" spans="1:5" x14ac:dyDescent="0.3">
      <c r="A78" s="16">
        <v>42842</v>
      </c>
      <c r="B78">
        <v>163.80000000000001</v>
      </c>
      <c r="C78">
        <f t="shared" si="1"/>
        <v>0.66181818181818175</v>
      </c>
      <c r="D78">
        <f t="shared" si="4"/>
        <v>0.65662564602038176</v>
      </c>
      <c r="E78">
        <f t="shared" si="5"/>
        <v>2.6962428011434387E-5</v>
      </c>
    </row>
    <row r="79" spans="1:5" x14ac:dyDescent="0.3">
      <c r="A79" s="16">
        <v>42843</v>
      </c>
      <c r="B79">
        <v>163.05000000000001</v>
      </c>
      <c r="C79">
        <f t="shared" ref="C79:C142" si="6">B79/(MAX($B$5:$B$1000)*1.1)</f>
        <v>0.65878787878787881</v>
      </c>
      <c r="D79">
        <f t="shared" ref="D79:D142" si="7">TANH(SUM(TANH(SUM(C70*$C$3,C71*$D$3,C72*$E$3))*$L$3,TANH(SUM(C73*$F$3,C74*$G$3,C75*$H$3))*$M$3,TANH(SUM(C76*$I$3,C77*$J$3,C78*$K$3))*$N$3))*$O$3</f>
        <v>0.65083935584127939</v>
      </c>
      <c r="E79">
        <f t="shared" ref="E79:E142" si="8">(C79-D79)*(C79-D79)</f>
        <v>6.3179017032617585E-5</v>
      </c>
    </row>
    <row r="80" spans="1:5" x14ac:dyDescent="0.3">
      <c r="A80" s="16">
        <v>42844</v>
      </c>
      <c r="B80">
        <v>162.05000000000001</v>
      </c>
      <c r="C80">
        <f t="shared" si="6"/>
        <v>0.65474747474747474</v>
      </c>
      <c r="D80">
        <f t="shared" si="7"/>
        <v>0.66049063642114136</v>
      </c>
      <c r="E80">
        <f t="shared" si="8"/>
        <v>3.2983906009873163E-5</v>
      </c>
    </row>
    <row r="81" spans="1:5" x14ac:dyDescent="0.3">
      <c r="A81" s="16">
        <v>42845</v>
      </c>
      <c r="B81">
        <v>163.5</v>
      </c>
      <c r="C81">
        <f t="shared" si="6"/>
        <v>0.66060606060606053</v>
      </c>
      <c r="D81">
        <f t="shared" si="7"/>
        <v>0.65119988291391839</v>
      </c>
      <c r="E81">
        <f t="shared" si="8"/>
        <v>8.8476178776152381E-5</v>
      </c>
    </row>
    <row r="82" spans="1:5" x14ac:dyDescent="0.3">
      <c r="A82" s="16">
        <v>42846</v>
      </c>
      <c r="B82">
        <v>167.35</v>
      </c>
      <c r="C82">
        <f t="shared" si="6"/>
        <v>0.67616161616161607</v>
      </c>
      <c r="D82">
        <f t="shared" si="7"/>
        <v>0.65376444499262809</v>
      </c>
      <c r="E82">
        <f t="shared" si="8"/>
        <v>5.0163327637294658E-4</v>
      </c>
    </row>
    <row r="83" spans="1:5" x14ac:dyDescent="0.3">
      <c r="A83" s="16">
        <v>42849</v>
      </c>
      <c r="B83">
        <v>171.85</v>
      </c>
      <c r="C83">
        <f t="shared" si="6"/>
        <v>0.69434343434343426</v>
      </c>
      <c r="D83">
        <f t="shared" si="7"/>
        <v>0.66346523234026666</v>
      </c>
      <c r="E83">
        <f t="shared" si="8"/>
        <v>9.5346335894842349E-4</v>
      </c>
    </row>
    <row r="84" spans="1:5" x14ac:dyDescent="0.3">
      <c r="A84" s="16">
        <v>42850</v>
      </c>
      <c r="B84">
        <v>176.45</v>
      </c>
      <c r="C84">
        <f t="shared" si="6"/>
        <v>0.71292929292929275</v>
      </c>
      <c r="D84">
        <f t="shared" si="7"/>
        <v>0.67083572761272303</v>
      </c>
      <c r="E84">
        <f t="shared" si="8"/>
        <v>1.7718682410603208E-3</v>
      </c>
    </row>
    <row r="85" spans="1:5" x14ac:dyDescent="0.3">
      <c r="A85" s="16">
        <v>42851</v>
      </c>
      <c r="B85">
        <v>179.95</v>
      </c>
      <c r="C85">
        <f t="shared" si="6"/>
        <v>0.72707070707070698</v>
      </c>
      <c r="D85">
        <f t="shared" si="7"/>
        <v>0.67969401088950865</v>
      </c>
      <c r="E85">
        <f t="shared" si="8"/>
        <v>2.2445513410455724E-3</v>
      </c>
    </row>
    <row r="86" spans="1:5" x14ac:dyDescent="0.3">
      <c r="A86" s="16">
        <v>42852</v>
      </c>
      <c r="B86">
        <v>175.85</v>
      </c>
      <c r="C86">
        <f t="shared" si="6"/>
        <v>0.71050505050505042</v>
      </c>
      <c r="D86">
        <f t="shared" si="7"/>
        <v>0.69061359135262579</v>
      </c>
      <c r="E86">
        <f t="shared" si="8"/>
        <v>3.9567014721257751E-4</v>
      </c>
    </row>
    <row r="87" spans="1:5" x14ac:dyDescent="0.3">
      <c r="A87" s="16">
        <v>42853</v>
      </c>
      <c r="B87">
        <v>175.75</v>
      </c>
      <c r="C87">
        <f t="shared" si="6"/>
        <v>0.71010101010101001</v>
      </c>
      <c r="D87">
        <f t="shared" si="7"/>
        <v>0.69158655967473137</v>
      </c>
      <c r="E87">
        <f t="shared" si="8"/>
        <v>3.4278487458712928E-4</v>
      </c>
    </row>
    <row r="88" spans="1:5" x14ac:dyDescent="0.3">
      <c r="A88" s="16">
        <v>42857</v>
      </c>
      <c r="B88">
        <v>180</v>
      </c>
      <c r="C88">
        <f t="shared" si="6"/>
        <v>0.72727272727272718</v>
      </c>
      <c r="D88">
        <f t="shared" si="7"/>
        <v>0.6889753376999459</v>
      </c>
      <c r="E88">
        <f t="shared" si="8"/>
        <v>1.4666900480893765E-3</v>
      </c>
    </row>
    <row r="89" spans="1:5" x14ac:dyDescent="0.3">
      <c r="A89" s="16">
        <v>42858</v>
      </c>
      <c r="B89">
        <v>181.25</v>
      </c>
      <c r="C89">
        <f t="shared" si="6"/>
        <v>0.73232323232323226</v>
      </c>
      <c r="D89">
        <f t="shared" si="7"/>
        <v>0.70287436291150074</v>
      </c>
      <c r="E89">
        <f t="shared" si="8"/>
        <v>8.6723590962921673E-4</v>
      </c>
    </row>
    <row r="90" spans="1:5" x14ac:dyDescent="0.3">
      <c r="A90" s="16">
        <v>42859</v>
      </c>
      <c r="B90">
        <v>183.15</v>
      </c>
      <c r="C90">
        <f t="shared" si="6"/>
        <v>0.74</v>
      </c>
      <c r="D90">
        <f t="shared" si="7"/>
        <v>0.7039314659395558</v>
      </c>
      <c r="E90">
        <f t="shared" si="8"/>
        <v>1.3009391492694226E-3</v>
      </c>
    </row>
    <row r="91" spans="1:5" x14ac:dyDescent="0.3">
      <c r="A91" s="16">
        <v>42860</v>
      </c>
      <c r="B91">
        <v>187.6</v>
      </c>
      <c r="C91">
        <f t="shared" si="6"/>
        <v>0.75797979797979786</v>
      </c>
      <c r="D91">
        <f t="shared" si="7"/>
        <v>0.69990187940060933</v>
      </c>
      <c r="E91">
        <f t="shared" si="8"/>
        <v>3.3730446264908531E-3</v>
      </c>
    </row>
    <row r="92" spans="1:5" x14ac:dyDescent="0.3">
      <c r="A92" s="16">
        <v>42865</v>
      </c>
      <c r="B92">
        <v>189.8</v>
      </c>
      <c r="C92">
        <f t="shared" si="6"/>
        <v>0.76686868686868681</v>
      </c>
      <c r="D92">
        <f t="shared" si="7"/>
        <v>0.71090177140229038</v>
      </c>
      <c r="E92">
        <f t="shared" si="8"/>
        <v>3.1322956268227636E-3</v>
      </c>
    </row>
    <row r="93" spans="1:5" x14ac:dyDescent="0.3">
      <c r="A93" s="16">
        <v>42866</v>
      </c>
      <c r="B93">
        <v>187.5</v>
      </c>
      <c r="C93">
        <f t="shared" si="6"/>
        <v>0.75757575757575746</v>
      </c>
      <c r="D93">
        <f t="shared" si="7"/>
        <v>0.718659915289378</v>
      </c>
      <c r="E93">
        <f t="shared" si="8"/>
        <v>1.5144427808583593E-3</v>
      </c>
    </row>
    <row r="94" spans="1:5" x14ac:dyDescent="0.3">
      <c r="A94" s="16">
        <v>42867</v>
      </c>
      <c r="B94">
        <v>184.15</v>
      </c>
      <c r="C94">
        <f t="shared" si="6"/>
        <v>0.74404040404040395</v>
      </c>
      <c r="D94">
        <f t="shared" si="7"/>
        <v>0.7158518528286143</v>
      </c>
      <c r="E94">
        <f t="shared" si="8"/>
        <v>7.945944194196876E-4</v>
      </c>
    </row>
    <row r="95" spans="1:5" x14ac:dyDescent="0.3">
      <c r="A95" s="16">
        <v>42870</v>
      </c>
      <c r="B95">
        <v>181.9</v>
      </c>
      <c r="C95">
        <f t="shared" si="6"/>
        <v>0.73494949494949491</v>
      </c>
      <c r="D95">
        <f t="shared" si="7"/>
        <v>0.71272001605111812</v>
      </c>
      <c r="E95">
        <f t="shared" si="8"/>
        <v>4.941497320933788E-4</v>
      </c>
    </row>
    <row r="96" spans="1:5" x14ac:dyDescent="0.3">
      <c r="A96" s="16">
        <v>42871</v>
      </c>
      <c r="B96">
        <v>184.4</v>
      </c>
      <c r="C96">
        <f t="shared" si="6"/>
        <v>0.74505050505050496</v>
      </c>
      <c r="D96">
        <f t="shared" si="7"/>
        <v>0.71190390670435488</v>
      </c>
      <c r="E96">
        <f t="shared" si="8"/>
        <v>1.0986969819209993E-3</v>
      </c>
    </row>
    <row r="97" spans="1:5" x14ac:dyDescent="0.3">
      <c r="A97" s="16">
        <v>42872</v>
      </c>
      <c r="B97">
        <v>186</v>
      </c>
      <c r="C97">
        <f t="shared" si="6"/>
        <v>0.75151515151515147</v>
      </c>
      <c r="D97">
        <f t="shared" si="7"/>
        <v>0.71260066439895464</v>
      </c>
      <c r="E97">
        <f t="shared" si="8"/>
        <v>1.5143373075166488E-3</v>
      </c>
    </row>
    <row r="98" spans="1:5" x14ac:dyDescent="0.3">
      <c r="A98" s="16">
        <v>42873</v>
      </c>
      <c r="B98">
        <v>189.3</v>
      </c>
      <c r="C98">
        <f t="shared" si="6"/>
        <v>0.76484848484848478</v>
      </c>
      <c r="D98">
        <f t="shared" si="7"/>
        <v>0.71408660400310253</v>
      </c>
      <c r="E98">
        <f t="shared" si="8"/>
        <v>2.5767685469607849E-3</v>
      </c>
    </row>
    <row r="99" spans="1:5" x14ac:dyDescent="0.3">
      <c r="A99" s="16">
        <v>42874</v>
      </c>
      <c r="B99">
        <v>189.1</v>
      </c>
      <c r="C99">
        <f t="shared" si="6"/>
        <v>0.76404040404040396</v>
      </c>
      <c r="D99">
        <f t="shared" si="7"/>
        <v>0.71349710501953301</v>
      </c>
      <c r="E99">
        <f t="shared" si="8"/>
        <v>2.5546250759131751E-3</v>
      </c>
    </row>
    <row r="100" spans="1:5" x14ac:dyDescent="0.3">
      <c r="A100" s="16">
        <v>42877</v>
      </c>
      <c r="B100">
        <v>190.3</v>
      </c>
      <c r="C100">
        <f t="shared" si="6"/>
        <v>0.76888888888888884</v>
      </c>
      <c r="D100">
        <f t="shared" si="7"/>
        <v>0.71775207461780322</v>
      </c>
      <c r="E100">
        <f t="shared" si="8"/>
        <v>2.6149737737955069E-3</v>
      </c>
    </row>
    <row r="101" spans="1:5" x14ac:dyDescent="0.3">
      <c r="A101" s="16">
        <v>42878</v>
      </c>
      <c r="B101">
        <v>195</v>
      </c>
      <c r="C101">
        <f t="shared" si="6"/>
        <v>0.78787878787878773</v>
      </c>
      <c r="D101">
        <f t="shared" si="7"/>
        <v>0.71885334680985358</v>
      </c>
      <c r="E101">
        <f t="shared" si="8"/>
        <v>4.7645115147609022E-3</v>
      </c>
    </row>
    <row r="102" spans="1:5" x14ac:dyDescent="0.3">
      <c r="A102" s="16">
        <v>42879</v>
      </c>
      <c r="B102">
        <v>193.8</v>
      </c>
      <c r="C102">
        <f t="shared" si="6"/>
        <v>0.78303030303030297</v>
      </c>
      <c r="D102">
        <f t="shared" si="7"/>
        <v>0.72868823938442973</v>
      </c>
      <c r="E102">
        <f t="shared" si="8"/>
        <v>2.9530598812921379E-3</v>
      </c>
    </row>
    <row r="103" spans="1:5" x14ac:dyDescent="0.3">
      <c r="A103" s="16">
        <v>42880</v>
      </c>
      <c r="B103">
        <v>195.15</v>
      </c>
      <c r="C103">
        <f t="shared" si="6"/>
        <v>0.78848484848484846</v>
      </c>
      <c r="D103">
        <f t="shared" si="7"/>
        <v>0.73153572262511091</v>
      </c>
      <c r="E103">
        <f t="shared" si="8"/>
        <v>3.2432029361882278E-3</v>
      </c>
    </row>
    <row r="104" spans="1:5" x14ac:dyDescent="0.3">
      <c r="A104" s="16">
        <v>42881</v>
      </c>
      <c r="B104">
        <v>190.1</v>
      </c>
      <c r="C104">
        <f t="shared" si="6"/>
        <v>0.76808080808080792</v>
      </c>
      <c r="D104">
        <f t="shared" si="7"/>
        <v>0.72793767440130652</v>
      </c>
      <c r="E104">
        <f t="shared" si="8"/>
        <v>1.6114711816103194E-3</v>
      </c>
    </row>
    <row r="105" spans="1:5" x14ac:dyDescent="0.3">
      <c r="A105" s="16">
        <v>42884</v>
      </c>
      <c r="B105">
        <v>189.5</v>
      </c>
      <c r="C105">
        <f t="shared" si="6"/>
        <v>0.76565656565656559</v>
      </c>
      <c r="D105">
        <f t="shared" si="7"/>
        <v>0.7300365502283449</v>
      </c>
      <c r="E105">
        <f t="shared" si="8"/>
        <v>1.2687854991066797E-3</v>
      </c>
    </row>
    <row r="106" spans="1:5" x14ac:dyDescent="0.3">
      <c r="A106" s="16">
        <v>42885</v>
      </c>
      <c r="B106">
        <v>191.05</v>
      </c>
      <c r="C106">
        <f t="shared" si="6"/>
        <v>0.77191919191919189</v>
      </c>
      <c r="D106">
        <f t="shared" si="7"/>
        <v>0.72285160950812755</v>
      </c>
      <c r="E106">
        <f t="shared" si="8"/>
        <v>2.4076276436665912E-3</v>
      </c>
    </row>
    <row r="107" spans="1:5" x14ac:dyDescent="0.3">
      <c r="A107" s="16">
        <v>42886</v>
      </c>
      <c r="B107">
        <v>188.6</v>
      </c>
      <c r="C107">
        <f t="shared" si="6"/>
        <v>0.76202020202020193</v>
      </c>
      <c r="D107">
        <f t="shared" si="7"/>
        <v>0.72843326549010845</v>
      </c>
      <c r="E107">
        <f t="shared" si="8"/>
        <v>1.1280823054765278E-3</v>
      </c>
    </row>
    <row r="108" spans="1:5" x14ac:dyDescent="0.3">
      <c r="A108" s="16">
        <v>42887</v>
      </c>
      <c r="B108">
        <v>188.2</v>
      </c>
      <c r="C108">
        <f t="shared" si="6"/>
        <v>0.7604040404040403</v>
      </c>
      <c r="D108">
        <f t="shared" si="7"/>
        <v>0.72346639713607752</v>
      </c>
      <c r="E108">
        <f t="shared" si="8"/>
        <v>1.3643894901912764E-3</v>
      </c>
    </row>
    <row r="109" spans="1:5" x14ac:dyDescent="0.3">
      <c r="A109" s="16">
        <v>42888</v>
      </c>
      <c r="B109">
        <v>185.8</v>
      </c>
      <c r="C109">
        <f t="shared" si="6"/>
        <v>0.75070707070707066</v>
      </c>
      <c r="D109">
        <f t="shared" si="7"/>
        <v>0.71637234372634073</v>
      </c>
      <c r="E109">
        <f t="shared" si="8"/>
        <v>1.1788734768412633E-3</v>
      </c>
    </row>
    <row r="110" spans="1:5" x14ac:dyDescent="0.3">
      <c r="A110" s="16">
        <v>42891</v>
      </c>
      <c r="B110">
        <v>189.05</v>
      </c>
      <c r="C110">
        <f t="shared" si="6"/>
        <v>0.76383838383838376</v>
      </c>
      <c r="D110">
        <f t="shared" si="7"/>
        <v>0.71810491623833317</v>
      </c>
      <c r="E110">
        <f t="shared" si="8"/>
        <v>2.0915500587248771E-3</v>
      </c>
    </row>
    <row r="111" spans="1:5" x14ac:dyDescent="0.3">
      <c r="A111" s="16">
        <v>42892</v>
      </c>
      <c r="B111">
        <v>190</v>
      </c>
      <c r="C111">
        <f t="shared" si="6"/>
        <v>0.76767676767676762</v>
      </c>
      <c r="D111">
        <f t="shared" si="7"/>
        <v>0.71770896861807054</v>
      </c>
      <c r="E111">
        <f t="shared" si="8"/>
        <v>2.4967809427703289E-3</v>
      </c>
    </row>
    <row r="112" spans="1:5" x14ac:dyDescent="0.3">
      <c r="A112" s="16">
        <v>42893</v>
      </c>
      <c r="B112">
        <v>189</v>
      </c>
      <c r="C112">
        <f t="shared" si="6"/>
        <v>0.76363636363636356</v>
      </c>
      <c r="D112">
        <f t="shared" si="7"/>
        <v>0.72290666651337887</v>
      </c>
      <c r="E112">
        <f t="shared" si="8"/>
        <v>1.6589082277300672E-3</v>
      </c>
    </row>
    <row r="113" spans="1:5" x14ac:dyDescent="0.3">
      <c r="A113" s="16">
        <v>42894</v>
      </c>
      <c r="B113">
        <v>192.1</v>
      </c>
      <c r="C113">
        <f t="shared" si="6"/>
        <v>0.77616161616161605</v>
      </c>
      <c r="D113">
        <f t="shared" si="7"/>
        <v>0.71783336149274302</v>
      </c>
      <c r="E113">
        <f t="shared" si="8"/>
        <v>3.4021852927169091E-3</v>
      </c>
    </row>
    <row r="114" spans="1:5" x14ac:dyDescent="0.3">
      <c r="A114" s="16">
        <v>42895</v>
      </c>
      <c r="B114">
        <v>192.85</v>
      </c>
      <c r="C114">
        <f t="shared" si="6"/>
        <v>0.7791919191919191</v>
      </c>
      <c r="D114">
        <f t="shared" si="7"/>
        <v>0.72194415324000638</v>
      </c>
      <c r="E114">
        <f t="shared" si="8"/>
        <v>3.2773067064849775E-3</v>
      </c>
    </row>
    <row r="115" spans="1:5" x14ac:dyDescent="0.3">
      <c r="A115" s="16">
        <v>42899</v>
      </c>
      <c r="B115">
        <v>189</v>
      </c>
      <c r="C115">
        <f t="shared" si="6"/>
        <v>0.76363636363636356</v>
      </c>
      <c r="D115">
        <f t="shared" si="7"/>
        <v>0.72920228751838223</v>
      </c>
      <c r="E115">
        <f t="shared" si="8"/>
        <v>1.1857055980989319E-3</v>
      </c>
    </row>
    <row r="116" spans="1:5" x14ac:dyDescent="0.3">
      <c r="A116" s="16">
        <v>42900</v>
      </c>
      <c r="B116">
        <v>190</v>
      </c>
      <c r="C116">
        <f t="shared" si="6"/>
        <v>0.76767676767676762</v>
      </c>
      <c r="D116">
        <f t="shared" si="7"/>
        <v>0.72198984035694669</v>
      </c>
      <c r="E116">
        <f t="shared" si="8"/>
        <v>2.0872953279266007E-3</v>
      </c>
    </row>
    <row r="117" spans="1:5" x14ac:dyDescent="0.3">
      <c r="A117" s="16">
        <v>42901</v>
      </c>
      <c r="B117">
        <v>182.2</v>
      </c>
      <c r="C117">
        <f t="shared" si="6"/>
        <v>0.73616161616161602</v>
      </c>
      <c r="D117">
        <f t="shared" si="7"/>
        <v>0.72101087165740918</v>
      </c>
      <c r="E117">
        <f t="shared" si="8"/>
        <v>2.2954505903175366E-4</v>
      </c>
    </row>
    <row r="118" spans="1:5" x14ac:dyDescent="0.3">
      <c r="A118" s="16">
        <v>42902</v>
      </c>
      <c r="B118">
        <v>174.65</v>
      </c>
      <c r="C118">
        <f t="shared" si="6"/>
        <v>0.70565656565656565</v>
      </c>
      <c r="D118">
        <f t="shared" si="7"/>
        <v>0.71924854920739856</v>
      </c>
      <c r="E118">
        <f t="shared" si="8"/>
        <v>1.8474201684611237E-4</v>
      </c>
    </row>
    <row r="119" spans="1:5" x14ac:dyDescent="0.3">
      <c r="A119" s="16">
        <v>42905</v>
      </c>
      <c r="B119">
        <v>181.5</v>
      </c>
      <c r="C119">
        <f t="shared" si="6"/>
        <v>0.73333333333333328</v>
      </c>
      <c r="D119">
        <f t="shared" si="7"/>
        <v>0.69569507633952077</v>
      </c>
      <c r="E119">
        <f t="shared" si="8"/>
        <v>1.4166383895322767E-3</v>
      </c>
    </row>
    <row r="120" spans="1:5" x14ac:dyDescent="0.3">
      <c r="A120" s="16">
        <v>42906</v>
      </c>
      <c r="B120">
        <v>181.4</v>
      </c>
      <c r="C120">
        <f t="shared" si="6"/>
        <v>0.73292929292929287</v>
      </c>
      <c r="D120">
        <f t="shared" si="7"/>
        <v>0.70322257076293393</v>
      </c>
      <c r="E120">
        <f t="shared" si="8"/>
        <v>8.8248934186924187E-4</v>
      </c>
    </row>
    <row r="121" spans="1:5" x14ac:dyDescent="0.3">
      <c r="A121" s="16">
        <v>42907</v>
      </c>
      <c r="B121">
        <v>191</v>
      </c>
      <c r="C121">
        <f t="shared" si="6"/>
        <v>0.77171717171717158</v>
      </c>
      <c r="D121">
        <f t="shared" si="7"/>
        <v>0.71113711545687952</v>
      </c>
      <c r="E121">
        <f t="shared" si="8"/>
        <v>3.6699432165001509E-3</v>
      </c>
    </row>
    <row r="122" spans="1:5" x14ac:dyDescent="0.3">
      <c r="A122" s="16">
        <v>42908</v>
      </c>
      <c r="B122">
        <v>194.3</v>
      </c>
      <c r="C122">
        <f t="shared" si="6"/>
        <v>0.785050505050505</v>
      </c>
      <c r="D122">
        <f t="shared" si="7"/>
        <v>0.70319720664272622</v>
      </c>
      <c r="E122">
        <f t="shared" si="8"/>
        <v>6.699962460232879E-3</v>
      </c>
    </row>
    <row r="123" spans="1:5" x14ac:dyDescent="0.3">
      <c r="A123" s="16">
        <v>42909</v>
      </c>
      <c r="B123">
        <v>191.35</v>
      </c>
      <c r="C123">
        <f t="shared" si="6"/>
        <v>0.773131313131313</v>
      </c>
      <c r="D123">
        <f t="shared" si="7"/>
        <v>0.72345383817010123</v>
      </c>
      <c r="E123">
        <f t="shared" si="8"/>
        <v>2.4678515185218228E-3</v>
      </c>
    </row>
    <row r="124" spans="1:5" x14ac:dyDescent="0.3">
      <c r="A124" s="16">
        <v>42912</v>
      </c>
      <c r="B124">
        <v>186.75</v>
      </c>
      <c r="C124">
        <f t="shared" si="6"/>
        <v>0.75454545454545441</v>
      </c>
      <c r="D124">
        <f t="shared" si="7"/>
        <v>0.71940755699912196</v>
      </c>
      <c r="E124">
        <f t="shared" si="8"/>
        <v>1.2346718439765563E-3</v>
      </c>
    </row>
    <row r="125" spans="1:5" x14ac:dyDescent="0.3">
      <c r="A125" s="16">
        <v>42913</v>
      </c>
      <c r="B125">
        <v>189.5</v>
      </c>
      <c r="C125">
        <f t="shared" si="6"/>
        <v>0.76565656565656559</v>
      </c>
      <c r="D125">
        <f t="shared" si="7"/>
        <v>0.71754660864417108</v>
      </c>
      <c r="E125">
        <f t="shared" si="8"/>
        <v>2.3145679637344477E-3</v>
      </c>
    </row>
    <row r="126" spans="1:5" x14ac:dyDescent="0.3">
      <c r="A126" s="16">
        <v>42914</v>
      </c>
      <c r="B126">
        <v>190.05</v>
      </c>
      <c r="C126">
        <f t="shared" si="6"/>
        <v>0.76787878787878783</v>
      </c>
      <c r="D126">
        <f t="shared" si="7"/>
        <v>0.72518773985472373</v>
      </c>
      <c r="E126">
        <f t="shared" si="8"/>
        <v>1.8225255813929468E-3</v>
      </c>
    </row>
    <row r="127" spans="1:5" x14ac:dyDescent="0.3">
      <c r="A127" s="16">
        <v>42915</v>
      </c>
      <c r="B127">
        <v>193</v>
      </c>
      <c r="C127">
        <f t="shared" si="6"/>
        <v>0.77979797979797971</v>
      </c>
      <c r="D127">
        <f t="shared" si="7"/>
        <v>0.72893172178367693</v>
      </c>
      <c r="E127">
        <f t="shared" si="8"/>
        <v>2.5873762043776218E-3</v>
      </c>
    </row>
    <row r="128" spans="1:5" x14ac:dyDescent="0.3">
      <c r="A128" s="16">
        <v>42916</v>
      </c>
      <c r="B128">
        <v>195.3</v>
      </c>
      <c r="C128">
        <f t="shared" si="6"/>
        <v>0.78909090909090907</v>
      </c>
      <c r="D128">
        <f t="shared" si="7"/>
        <v>0.7229883176586458</v>
      </c>
      <c r="E128">
        <f t="shared" si="8"/>
        <v>4.3695525940607256E-3</v>
      </c>
    </row>
    <row r="129" spans="1:5" x14ac:dyDescent="0.3">
      <c r="A129" s="16">
        <v>42919</v>
      </c>
      <c r="B129">
        <v>197.8</v>
      </c>
      <c r="C129">
        <f t="shared" si="6"/>
        <v>0.79919191919191912</v>
      </c>
      <c r="D129">
        <f t="shared" si="7"/>
        <v>0.72920080510643581</v>
      </c>
      <c r="E129">
        <f t="shared" si="8"/>
        <v>4.8987560509271399E-3</v>
      </c>
    </row>
    <row r="130" spans="1:5" x14ac:dyDescent="0.3">
      <c r="A130" s="16">
        <v>42920</v>
      </c>
      <c r="B130">
        <v>198.8</v>
      </c>
      <c r="C130">
        <f t="shared" si="6"/>
        <v>0.80323232323232319</v>
      </c>
      <c r="D130">
        <f t="shared" si="7"/>
        <v>0.73323675928447896</v>
      </c>
      <c r="E130">
        <f t="shared" si="8"/>
        <v>4.8993789723767514E-3</v>
      </c>
    </row>
    <row r="131" spans="1:5" x14ac:dyDescent="0.3">
      <c r="A131" s="16">
        <v>42921</v>
      </c>
      <c r="B131">
        <v>204.25</v>
      </c>
      <c r="C131">
        <f t="shared" si="6"/>
        <v>0.82525252525252513</v>
      </c>
      <c r="D131">
        <f t="shared" si="7"/>
        <v>0.73713829891901783</v>
      </c>
      <c r="E131">
        <f t="shared" si="8"/>
        <v>7.7641168823525501E-3</v>
      </c>
    </row>
    <row r="132" spans="1:5" x14ac:dyDescent="0.3">
      <c r="A132" s="16">
        <v>42922</v>
      </c>
      <c r="B132">
        <v>215.25</v>
      </c>
      <c r="C132">
        <f t="shared" si="6"/>
        <v>0.86969696969696964</v>
      </c>
      <c r="D132">
        <f t="shared" si="7"/>
        <v>0.74400330744387166</v>
      </c>
      <c r="E132">
        <f t="shared" si="8"/>
        <v>1.5798896730595865E-2</v>
      </c>
    </row>
    <row r="133" spans="1:5" x14ac:dyDescent="0.3">
      <c r="A133" s="16">
        <v>42923</v>
      </c>
      <c r="B133">
        <v>213</v>
      </c>
      <c r="C133">
        <f t="shared" si="6"/>
        <v>0.86060606060606049</v>
      </c>
      <c r="D133">
        <f t="shared" si="7"/>
        <v>0.7591243797761037</v>
      </c>
      <c r="E133">
        <f t="shared" si="8"/>
        <v>1.0298531544073218E-2</v>
      </c>
    </row>
    <row r="134" spans="1:5" x14ac:dyDescent="0.3">
      <c r="A134" s="16">
        <v>42926</v>
      </c>
      <c r="B134">
        <v>217.5</v>
      </c>
      <c r="C134">
        <f t="shared" si="6"/>
        <v>0.87878787878787867</v>
      </c>
      <c r="D134">
        <f t="shared" si="7"/>
        <v>0.76274514464703236</v>
      </c>
      <c r="E134">
        <f t="shared" si="8"/>
        <v>1.3465916146883139E-2</v>
      </c>
    </row>
    <row r="135" spans="1:5" x14ac:dyDescent="0.3">
      <c r="A135" s="16">
        <v>42927</v>
      </c>
      <c r="B135">
        <v>217.2</v>
      </c>
      <c r="C135">
        <f t="shared" si="6"/>
        <v>0.87757575757575745</v>
      </c>
      <c r="D135">
        <f t="shared" si="7"/>
        <v>0.76115796554020843</v>
      </c>
      <c r="E135">
        <f t="shared" si="8"/>
        <v>1.3553102302432342E-2</v>
      </c>
    </row>
    <row r="136" spans="1:5" x14ac:dyDescent="0.3">
      <c r="A136" s="16">
        <v>42928</v>
      </c>
      <c r="B136">
        <v>225</v>
      </c>
      <c r="C136">
        <f t="shared" si="6"/>
        <v>0.90909090909090895</v>
      </c>
      <c r="D136">
        <f t="shared" si="7"/>
        <v>0.77518431020856848</v>
      </c>
      <c r="E136">
        <f t="shared" si="8"/>
        <v>1.7930977224236026E-2</v>
      </c>
    </row>
    <row r="137" spans="1:5" x14ac:dyDescent="0.3">
      <c r="A137" s="16">
        <v>42929</v>
      </c>
      <c r="B137">
        <v>211.5</v>
      </c>
      <c r="C137">
        <f t="shared" si="6"/>
        <v>0.8545454545454545</v>
      </c>
      <c r="D137">
        <f t="shared" si="7"/>
        <v>0.77745586481484763</v>
      </c>
      <c r="E137">
        <f t="shared" si="8"/>
        <v>5.9428048448332878E-3</v>
      </c>
    </row>
    <row r="138" spans="1:5" x14ac:dyDescent="0.3">
      <c r="A138" s="16">
        <v>42930</v>
      </c>
      <c r="B138">
        <v>212.8</v>
      </c>
      <c r="C138">
        <f t="shared" si="6"/>
        <v>0.85979797979797978</v>
      </c>
      <c r="D138">
        <f t="shared" si="7"/>
        <v>0.77433166127789455</v>
      </c>
      <c r="E138">
        <f t="shared" si="8"/>
        <v>7.3044916013766652E-3</v>
      </c>
    </row>
    <row r="139" spans="1:5" x14ac:dyDescent="0.3">
      <c r="A139" s="16">
        <v>42933</v>
      </c>
      <c r="B139">
        <v>209.2</v>
      </c>
      <c r="C139">
        <f t="shared" si="6"/>
        <v>0.84525252525252514</v>
      </c>
      <c r="D139">
        <f t="shared" si="7"/>
        <v>0.76015169376194425</v>
      </c>
      <c r="E139">
        <f t="shared" si="8"/>
        <v>7.2421515203882451E-3</v>
      </c>
    </row>
    <row r="140" spans="1:5" x14ac:dyDescent="0.3">
      <c r="A140" s="16">
        <v>42934</v>
      </c>
      <c r="B140">
        <v>208.7</v>
      </c>
      <c r="C140">
        <f t="shared" si="6"/>
        <v>0.84323232323232311</v>
      </c>
      <c r="D140">
        <f t="shared" si="7"/>
        <v>0.77274873682562173</v>
      </c>
      <c r="E140">
        <f t="shared" si="8"/>
        <v>4.9679359527509395E-3</v>
      </c>
    </row>
    <row r="141" spans="1:5" x14ac:dyDescent="0.3">
      <c r="A141" s="16">
        <v>42935</v>
      </c>
      <c r="B141">
        <v>212.7</v>
      </c>
      <c r="C141">
        <f t="shared" si="6"/>
        <v>0.85939393939393927</v>
      </c>
      <c r="D141">
        <f t="shared" si="7"/>
        <v>0.76024727051692087</v>
      </c>
      <c r="E141">
        <f t="shared" si="8"/>
        <v>9.8300619494091288E-3</v>
      </c>
    </row>
    <row r="142" spans="1:5" x14ac:dyDescent="0.3">
      <c r="A142" s="16">
        <v>42936</v>
      </c>
      <c r="B142">
        <v>214.7</v>
      </c>
      <c r="C142">
        <f t="shared" si="6"/>
        <v>0.86747474747474729</v>
      </c>
      <c r="D142">
        <f t="shared" si="7"/>
        <v>0.76222815862382964</v>
      </c>
      <c r="E142">
        <f t="shared" si="8"/>
        <v>1.1076844464754102E-2</v>
      </c>
    </row>
    <row r="143" spans="1:5" x14ac:dyDescent="0.3">
      <c r="A143" s="16">
        <v>42937</v>
      </c>
      <c r="B143">
        <v>208.5</v>
      </c>
      <c r="C143">
        <f t="shared" ref="C143:C206" si="9">B143/(MAX($B$5:$B$1000)*1.1)</f>
        <v>0.8424242424242423</v>
      </c>
      <c r="D143">
        <f t="shared" ref="D143:D206" si="10">TANH(SUM(TANH(SUM(C134*$C$3,C135*$D$3,C136*$E$3))*$L$3,TANH(SUM(C137*$F$3,C138*$G$3,C139*$H$3))*$M$3,TANH(SUM(C140*$I$3,C141*$J$3,C142*$K$3))*$N$3))*$O$3</f>
        <v>0.76668436565581677</v>
      </c>
      <c r="E143">
        <f t="shared" ref="E143:E206" si="11">(C143-D143)*(C143-D143)</f>
        <v>5.7365289328962848E-3</v>
      </c>
    </row>
    <row r="144" spans="1:5" x14ac:dyDescent="0.3">
      <c r="A144" s="16">
        <v>42940</v>
      </c>
      <c r="B144">
        <v>204.6</v>
      </c>
      <c r="C144">
        <f t="shared" si="9"/>
        <v>0.82666666666666655</v>
      </c>
      <c r="D144">
        <f t="shared" si="10"/>
        <v>0.75914586110372295</v>
      </c>
      <c r="E144">
        <f t="shared" si="11"/>
        <v>4.5590591838688349E-3</v>
      </c>
    </row>
    <row r="145" spans="1:5" x14ac:dyDescent="0.3">
      <c r="A145" s="16">
        <v>42941</v>
      </c>
      <c r="B145">
        <v>204.55</v>
      </c>
      <c r="C145">
        <f t="shared" si="9"/>
        <v>0.82646464646464646</v>
      </c>
      <c r="D145">
        <f t="shared" si="10"/>
        <v>0.75294532985055929</v>
      </c>
      <c r="E145">
        <f t="shared" si="11"/>
        <v>5.4050899154023937E-3</v>
      </c>
    </row>
    <row r="146" spans="1:5" x14ac:dyDescent="0.3">
      <c r="A146" s="16">
        <v>42942</v>
      </c>
      <c r="B146">
        <v>208</v>
      </c>
      <c r="C146">
        <f t="shared" si="9"/>
        <v>0.84040404040404026</v>
      </c>
      <c r="D146">
        <f t="shared" si="10"/>
        <v>0.75736040173648811</v>
      </c>
      <c r="E146">
        <f t="shared" si="11"/>
        <v>6.8962459231469639E-3</v>
      </c>
    </row>
    <row r="147" spans="1:5" x14ac:dyDescent="0.3">
      <c r="A147" s="16">
        <v>42943</v>
      </c>
      <c r="B147">
        <v>207.75</v>
      </c>
      <c r="C147">
        <f t="shared" si="9"/>
        <v>0.83939393939393925</v>
      </c>
      <c r="D147">
        <f t="shared" si="10"/>
        <v>0.75818209202770759</v>
      </c>
      <c r="E147">
        <f t="shared" si="11"/>
        <v>6.595364152636108E-3</v>
      </c>
    </row>
    <row r="148" spans="1:5" x14ac:dyDescent="0.3">
      <c r="A148" s="16">
        <v>42944</v>
      </c>
      <c r="B148">
        <v>203.35</v>
      </c>
      <c r="C148">
        <f t="shared" si="9"/>
        <v>0.82161616161616147</v>
      </c>
      <c r="D148">
        <f t="shared" si="10"/>
        <v>0.75568082710314766</v>
      </c>
      <c r="E148">
        <f t="shared" si="11"/>
        <v>4.3474683373430304E-3</v>
      </c>
    </row>
    <row r="149" spans="1:5" x14ac:dyDescent="0.3">
      <c r="A149" s="16">
        <v>42947</v>
      </c>
      <c r="B149">
        <v>201.7</v>
      </c>
      <c r="C149">
        <f t="shared" si="9"/>
        <v>0.81494949494949476</v>
      </c>
      <c r="D149">
        <f t="shared" si="10"/>
        <v>0.74903849214825857</v>
      </c>
      <c r="E149">
        <f t="shared" si="11"/>
        <v>4.3442602902645641E-3</v>
      </c>
    </row>
    <row r="150" spans="1:5" x14ac:dyDescent="0.3">
      <c r="A150" s="16">
        <v>42948</v>
      </c>
      <c r="B150">
        <v>206.4</v>
      </c>
      <c r="C150">
        <f t="shared" si="9"/>
        <v>0.83393939393939387</v>
      </c>
      <c r="D150">
        <f t="shared" si="10"/>
        <v>0.74754051631798113</v>
      </c>
      <c r="E150">
        <f t="shared" si="11"/>
        <v>7.4647660542398551E-3</v>
      </c>
    </row>
    <row r="151" spans="1:5" x14ac:dyDescent="0.3">
      <c r="A151" s="16">
        <v>42949</v>
      </c>
      <c r="B151">
        <v>205.55</v>
      </c>
      <c r="C151">
        <f t="shared" si="9"/>
        <v>0.83050505050505041</v>
      </c>
      <c r="D151">
        <f t="shared" si="10"/>
        <v>0.75461024682300781</v>
      </c>
      <c r="E151">
        <f t="shared" si="11"/>
        <v>5.7600212259357872E-3</v>
      </c>
    </row>
    <row r="152" spans="1:5" x14ac:dyDescent="0.3">
      <c r="A152" s="16">
        <v>42950</v>
      </c>
      <c r="B152">
        <v>204.3</v>
      </c>
      <c r="C152">
        <f t="shared" si="9"/>
        <v>0.82545454545454544</v>
      </c>
      <c r="D152">
        <f t="shared" si="10"/>
        <v>0.75489179689137942</v>
      </c>
      <c r="E152">
        <f t="shared" si="11"/>
        <v>4.9791014847885883E-3</v>
      </c>
    </row>
    <row r="153" spans="1:5" x14ac:dyDescent="0.3">
      <c r="A153" s="16">
        <v>42951</v>
      </c>
      <c r="B153">
        <v>205.45</v>
      </c>
      <c r="C153">
        <f t="shared" si="9"/>
        <v>0.83010101010101001</v>
      </c>
      <c r="D153">
        <f t="shared" si="10"/>
        <v>0.74695578156275821</v>
      </c>
      <c r="E153">
        <f t="shared" si="11"/>
        <v>6.9131290286781203E-3</v>
      </c>
    </row>
    <row r="154" spans="1:5" x14ac:dyDescent="0.3">
      <c r="A154" s="16">
        <v>42954</v>
      </c>
      <c r="B154">
        <v>205.4</v>
      </c>
      <c r="C154">
        <f t="shared" si="9"/>
        <v>0.8298989898989898</v>
      </c>
      <c r="D154">
        <f t="shared" si="10"/>
        <v>0.75191778717505642</v>
      </c>
      <c r="E154">
        <f t="shared" si="11"/>
        <v>6.0810679782711957E-3</v>
      </c>
    </row>
    <row r="155" spans="1:5" x14ac:dyDescent="0.3">
      <c r="A155" s="16">
        <v>42955</v>
      </c>
      <c r="B155">
        <v>210.05</v>
      </c>
      <c r="C155">
        <f t="shared" si="9"/>
        <v>0.8486868686868686</v>
      </c>
      <c r="D155">
        <f t="shared" si="10"/>
        <v>0.75460518793635334</v>
      </c>
      <c r="E155">
        <f t="shared" si="11"/>
        <v>8.8513626528418741E-3</v>
      </c>
    </row>
    <row r="156" spans="1:5" x14ac:dyDescent="0.3">
      <c r="A156" s="16">
        <v>42956</v>
      </c>
      <c r="B156">
        <v>208.9</v>
      </c>
      <c r="C156">
        <f t="shared" si="9"/>
        <v>0.84404040404040392</v>
      </c>
      <c r="D156">
        <f t="shared" si="10"/>
        <v>0.75564616305258825</v>
      </c>
      <c r="E156">
        <f t="shared" si="11"/>
        <v>7.8135418398120327E-3</v>
      </c>
    </row>
    <row r="157" spans="1:5" x14ac:dyDescent="0.3">
      <c r="A157" s="16">
        <v>42957</v>
      </c>
      <c r="B157">
        <v>205.85</v>
      </c>
      <c r="C157">
        <f t="shared" si="9"/>
        <v>0.83171717171717163</v>
      </c>
      <c r="D157">
        <f t="shared" si="10"/>
        <v>0.75926216288326354</v>
      </c>
      <c r="E157">
        <f t="shared" si="11"/>
        <v>5.2497283051217E-3</v>
      </c>
    </row>
    <row r="158" spans="1:5" x14ac:dyDescent="0.3">
      <c r="A158" s="16">
        <v>42958</v>
      </c>
      <c r="B158">
        <v>202.9</v>
      </c>
      <c r="C158">
        <f t="shared" si="9"/>
        <v>0.81979797979797975</v>
      </c>
      <c r="D158">
        <f t="shared" si="10"/>
        <v>0.75274856336847673</v>
      </c>
      <c r="E158">
        <f t="shared" si="11"/>
        <v>4.4956242435369095E-3</v>
      </c>
    </row>
    <row r="159" spans="1:5" x14ac:dyDescent="0.3">
      <c r="A159" s="16">
        <v>42961</v>
      </c>
      <c r="B159">
        <v>205.25</v>
      </c>
      <c r="C159">
        <f t="shared" si="9"/>
        <v>0.82929292929292919</v>
      </c>
      <c r="D159">
        <f t="shared" si="10"/>
        <v>0.75206716772570736</v>
      </c>
      <c r="E159">
        <f t="shared" si="11"/>
        <v>5.9638182496373959E-3</v>
      </c>
    </row>
    <row r="160" spans="1:5" x14ac:dyDescent="0.3">
      <c r="A160" s="16">
        <v>42962</v>
      </c>
      <c r="B160">
        <v>206.85</v>
      </c>
      <c r="C160">
        <f t="shared" si="9"/>
        <v>0.83575757575757559</v>
      </c>
      <c r="D160">
        <f t="shared" si="10"/>
        <v>0.75425628241212928</v>
      </c>
      <c r="E160">
        <f t="shared" si="11"/>
        <v>6.6424608169804913E-3</v>
      </c>
    </row>
    <row r="161" spans="1:5" x14ac:dyDescent="0.3">
      <c r="A161" s="16">
        <v>42963</v>
      </c>
      <c r="B161">
        <v>209.7</v>
      </c>
      <c r="C161">
        <f t="shared" si="9"/>
        <v>0.84727272727272718</v>
      </c>
      <c r="D161">
        <f t="shared" si="10"/>
        <v>0.75622409938229973</v>
      </c>
      <c r="E161">
        <f t="shared" si="11"/>
        <v>8.2898526407295236E-3</v>
      </c>
    </row>
    <row r="162" spans="1:5" x14ac:dyDescent="0.3">
      <c r="A162" s="16">
        <v>42964</v>
      </c>
      <c r="B162">
        <v>210.95</v>
      </c>
      <c r="C162">
        <f t="shared" si="9"/>
        <v>0.85232323232323215</v>
      </c>
      <c r="D162">
        <f t="shared" si="10"/>
        <v>0.75494843682190638</v>
      </c>
      <c r="E162">
        <f t="shared" si="11"/>
        <v>9.4818507989250147E-3</v>
      </c>
    </row>
    <row r="163" spans="1:5" x14ac:dyDescent="0.3">
      <c r="A163" s="16">
        <v>42965</v>
      </c>
      <c r="B163">
        <v>212.65</v>
      </c>
      <c r="C163">
        <f t="shared" si="9"/>
        <v>0.85919191919191906</v>
      </c>
      <c r="D163">
        <f t="shared" si="10"/>
        <v>0.75874391811921127</v>
      </c>
      <c r="E163">
        <f t="shared" si="11"/>
        <v>1.0089800919502706E-2</v>
      </c>
    </row>
    <row r="164" spans="1:5" x14ac:dyDescent="0.3">
      <c r="A164" s="16">
        <v>42968</v>
      </c>
      <c r="B164">
        <v>213.05</v>
      </c>
      <c r="C164">
        <f t="shared" si="9"/>
        <v>0.8608080808080808</v>
      </c>
      <c r="D164">
        <f t="shared" si="10"/>
        <v>0.7614266134120421</v>
      </c>
      <c r="E164">
        <f t="shared" si="11"/>
        <v>9.876676061789904E-3</v>
      </c>
    </row>
    <row r="165" spans="1:5" x14ac:dyDescent="0.3">
      <c r="A165" s="16">
        <v>42969</v>
      </c>
      <c r="B165">
        <v>213</v>
      </c>
      <c r="C165">
        <f t="shared" si="9"/>
        <v>0.86060606060606049</v>
      </c>
      <c r="D165">
        <f t="shared" si="10"/>
        <v>0.76457192146185571</v>
      </c>
      <c r="E165">
        <f t="shared" si="11"/>
        <v>9.222555881168484E-3</v>
      </c>
    </row>
    <row r="166" spans="1:5" x14ac:dyDescent="0.3">
      <c r="A166" s="16">
        <v>42970</v>
      </c>
      <c r="B166">
        <v>209.3</v>
      </c>
      <c r="C166">
        <f t="shared" si="9"/>
        <v>0.84565656565656555</v>
      </c>
      <c r="D166">
        <f t="shared" si="10"/>
        <v>0.76511473248450546</v>
      </c>
      <c r="E166">
        <f t="shared" si="11"/>
        <v>6.4869868907159603E-3</v>
      </c>
    </row>
    <row r="167" spans="1:5" x14ac:dyDescent="0.3">
      <c r="A167" s="16">
        <v>42971</v>
      </c>
      <c r="B167">
        <v>206.4</v>
      </c>
      <c r="C167">
        <f t="shared" si="9"/>
        <v>0.83393939393939387</v>
      </c>
      <c r="D167">
        <f t="shared" si="10"/>
        <v>0.76297836836323252</v>
      </c>
      <c r="E167">
        <f t="shared" si="11"/>
        <v>5.0354671508206252E-3</v>
      </c>
    </row>
    <row r="168" spans="1:5" x14ac:dyDescent="0.3">
      <c r="A168" s="16">
        <v>42972</v>
      </c>
      <c r="B168">
        <v>204</v>
      </c>
      <c r="C168">
        <f t="shared" si="9"/>
        <v>0.82424242424242411</v>
      </c>
      <c r="D168">
        <f t="shared" si="10"/>
        <v>0.7579795985728609</v>
      </c>
      <c r="E168">
        <f t="shared" si="11"/>
        <v>4.3907620657149251E-3</v>
      </c>
    </row>
    <row r="169" spans="1:5" x14ac:dyDescent="0.3">
      <c r="A169" s="16">
        <v>42975</v>
      </c>
      <c r="B169">
        <v>203.15</v>
      </c>
      <c r="C169">
        <f t="shared" si="9"/>
        <v>0.82080808080808076</v>
      </c>
      <c r="D169">
        <f t="shared" si="10"/>
        <v>0.75599658677899306</v>
      </c>
      <c r="E169">
        <f t="shared" si="11"/>
        <v>4.2005297582824704E-3</v>
      </c>
    </row>
    <row r="170" spans="1:5" x14ac:dyDescent="0.3">
      <c r="A170" s="16">
        <v>42976</v>
      </c>
      <c r="B170">
        <v>204.7</v>
      </c>
      <c r="C170">
        <f t="shared" si="9"/>
        <v>0.82707070707070696</v>
      </c>
      <c r="D170">
        <f t="shared" si="10"/>
        <v>0.7523022304473812</v>
      </c>
      <c r="E170">
        <f t="shared" si="11"/>
        <v>5.5903250965728098E-3</v>
      </c>
    </row>
    <row r="171" spans="1:5" x14ac:dyDescent="0.3">
      <c r="A171" s="16">
        <v>42977</v>
      </c>
      <c r="B171">
        <v>198</v>
      </c>
      <c r="C171">
        <f t="shared" si="9"/>
        <v>0.79999999999999993</v>
      </c>
      <c r="D171">
        <f t="shared" si="10"/>
        <v>0.75141683070767518</v>
      </c>
      <c r="E171">
        <f t="shared" si="11"/>
        <v>2.360324338486687E-3</v>
      </c>
    </row>
    <row r="172" spans="1:5" x14ac:dyDescent="0.3">
      <c r="A172" s="16">
        <v>42978</v>
      </c>
      <c r="B172">
        <v>191.8</v>
      </c>
      <c r="C172">
        <f t="shared" si="9"/>
        <v>0.77494949494949494</v>
      </c>
      <c r="D172">
        <f t="shared" si="10"/>
        <v>0.74528229169365401</v>
      </c>
      <c r="E172">
        <f t="shared" si="11"/>
        <v>8.8014294902337897E-4</v>
      </c>
    </row>
    <row r="173" spans="1:5" x14ac:dyDescent="0.3">
      <c r="A173" s="16">
        <v>42979</v>
      </c>
      <c r="B173">
        <v>190</v>
      </c>
      <c r="C173">
        <f t="shared" si="9"/>
        <v>0.76767676767676762</v>
      </c>
      <c r="D173">
        <f t="shared" si="10"/>
        <v>0.7307361431295385</v>
      </c>
      <c r="E173">
        <f t="shared" si="11"/>
        <v>1.3646097419393473E-3</v>
      </c>
    </row>
    <row r="174" spans="1:5" x14ac:dyDescent="0.3">
      <c r="A174" s="16">
        <v>42982</v>
      </c>
      <c r="B174">
        <v>193.25</v>
      </c>
      <c r="C174">
        <f t="shared" si="9"/>
        <v>0.78080808080808073</v>
      </c>
      <c r="D174">
        <f t="shared" si="10"/>
        <v>0.73061236169541366</v>
      </c>
      <c r="E174">
        <f t="shared" si="11"/>
        <v>2.5196102172377701E-3</v>
      </c>
    </row>
    <row r="175" spans="1:5" x14ac:dyDescent="0.3">
      <c r="A175" s="16">
        <v>42983</v>
      </c>
      <c r="B175">
        <v>200.75</v>
      </c>
      <c r="C175">
        <f t="shared" si="9"/>
        <v>0.81111111111111101</v>
      </c>
      <c r="D175">
        <f t="shared" si="10"/>
        <v>0.7324316995303054</v>
      </c>
      <c r="E175">
        <f t="shared" si="11"/>
        <v>6.1904498067018067E-3</v>
      </c>
    </row>
    <row r="176" spans="1:5" x14ac:dyDescent="0.3">
      <c r="A176" s="16">
        <v>42984</v>
      </c>
      <c r="B176">
        <v>199.65</v>
      </c>
      <c r="C176">
        <f t="shared" si="9"/>
        <v>0.80666666666666664</v>
      </c>
      <c r="D176">
        <f t="shared" si="10"/>
        <v>0.73618423790691612</v>
      </c>
      <c r="E176">
        <f t="shared" si="11"/>
        <v>4.967772763873308E-3</v>
      </c>
    </row>
    <row r="177" spans="1:5" x14ac:dyDescent="0.3">
      <c r="A177" s="16">
        <v>42985</v>
      </c>
      <c r="B177">
        <v>197.05</v>
      </c>
      <c r="C177">
        <f t="shared" si="9"/>
        <v>0.79616161616161607</v>
      </c>
      <c r="D177">
        <f t="shared" si="10"/>
        <v>0.73700444975235324</v>
      </c>
      <c r="E177">
        <f t="shared" si="11"/>
        <v>3.4995703375732142E-3</v>
      </c>
    </row>
    <row r="178" spans="1:5" x14ac:dyDescent="0.3">
      <c r="A178" s="16">
        <v>42986</v>
      </c>
      <c r="B178">
        <v>195.85</v>
      </c>
      <c r="C178">
        <f t="shared" si="9"/>
        <v>0.79131313131313119</v>
      </c>
      <c r="D178">
        <f t="shared" si="10"/>
        <v>0.73131699191409294</v>
      </c>
      <c r="E178">
        <f t="shared" si="11"/>
        <v>3.59953674278883E-3</v>
      </c>
    </row>
    <row r="179" spans="1:5" x14ac:dyDescent="0.3">
      <c r="A179" s="16">
        <v>42989</v>
      </c>
      <c r="B179">
        <v>197.5</v>
      </c>
      <c r="C179">
        <f t="shared" si="9"/>
        <v>0.7979797979797979</v>
      </c>
      <c r="D179">
        <f t="shared" si="10"/>
        <v>0.7373341372226887</v>
      </c>
      <c r="E179">
        <f t="shared" si="11"/>
        <v>3.6778961686663746E-3</v>
      </c>
    </row>
    <row r="180" spans="1:5" x14ac:dyDescent="0.3">
      <c r="A180" s="16">
        <v>42990</v>
      </c>
      <c r="B180">
        <v>197.85</v>
      </c>
      <c r="C180">
        <f t="shared" si="9"/>
        <v>0.79939393939393932</v>
      </c>
      <c r="D180">
        <f t="shared" si="10"/>
        <v>0.74091111221082473</v>
      </c>
      <c r="E180">
        <f t="shared" si="11"/>
        <v>3.4202410753300474E-3</v>
      </c>
    </row>
    <row r="181" spans="1:5" x14ac:dyDescent="0.3">
      <c r="A181" s="16">
        <v>42991</v>
      </c>
      <c r="B181">
        <v>196.5</v>
      </c>
      <c r="C181">
        <f t="shared" si="9"/>
        <v>0.79393939393939383</v>
      </c>
      <c r="D181">
        <f t="shared" si="10"/>
        <v>0.73978625550377675</v>
      </c>
      <c r="E181">
        <f t="shared" si="11"/>
        <v>2.9325624024271087E-3</v>
      </c>
    </row>
    <row r="182" spans="1:5" x14ac:dyDescent="0.3">
      <c r="A182" s="16">
        <v>42992</v>
      </c>
      <c r="B182">
        <v>196.25</v>
      </c>
      <c r="C182">
        <f t="shared" si="9"/>
        <v>0.79292929292929282</v>
      </c>
      <c r="D182">
        <f t="shared" si="10"/>
        <v>0.73550238009089663</v>
      </c>
      <c r="E182">
        <f t="shared" si="11"/>
        <v>3.2978503181487523E-3</v>
      </c>
    </row>
    <row r="183" spans="1:5" x14ac:dyDescent="0.3">
      <c r="A183" s="16">
        <v>42993</v>
      </c>
      <c r="B183">
        <v>194.5</v>
      </c>
      <c r="C183">
        <f t="shared" si="9"/>
        <v>0.78585858585858581</v>
      </c>
      <c r="D183">
        <f t="shared" si="10"/>
        <v>0.73513988615433212</v>
      </c>
      <c r="E183">
        <f t="shared" si="11"/>
        <v>2.5723864996902634E-3</v>
      </c>
    </row>
    <row r="184" spans="1:5" x14ac:dyDescent="0.3">
      <c r="A184" s="16">
        <v>42996</v>
      </c>
      <c r="B184">
        <v>195.15</v>
      </c>
      <c r="C184">
        <f t="shared" si="9"/>
        <v>0.78848484848484846</v>
      </c>
      <c r="D184">
        <f t="shared" si="10"/>
        <v>0.73531314772977285</v>
      </c>
      <c r="E184">
        <f t="shared" si="11"/>
        <v>2.8272297611873073E-3</v>
      </c>
    </row>
    <row r="185" spans="1:5" x14ac:dyDescent="0.3">
      <c r="A185" s="16">
        <v>42997</v>
      </c>
      <c r="B185">
        <v>190</v>
      </c>
      <c r="C185">
        <f t="shared" si="9"/>
        <v>0.76767676767676762</v>
      </c>
      <c r="D185">
        <f t="shared" si="10"/>
        <v>0.73313315863434292</v>
      </c>
      <c r="E185">
        <f t="shared" si="11"/>
        <v>1.1932609256758858E-3</v>
      </c>
    </row>
    <row r="186" spans="1:5" x14ac:dyDescent="0.3">
      <c r="A186" s="16">
        <v>42998</v>
      </c>
      <c r="B186">
        <v>188</v>
      </c>
      <c r="C186">
        <f t="shared" si="9"/>
        <v>0.75959595959595949</v>
      </c>
      <c r="D186">
        <f t="shared" si="10"/>
        <v>0.72955064941316516</v>
      </c>
      <c r="E186">
        <f t="shared" si="11"/>
        <v>9.0272066398032447E-4</v>
      </c>
    </row>
    <row r="187" spans="1:5" x14ac:dyDescent="0.3">
      <c r="A187" s="16">
        <v>42999</v>
      </c>
      <c r="B187">
        <v>187</v>
      </c>
      <c r="C187">
        <f t="shared" si="9"/>
        <v>0.75555555555555542</v>
      </c>
      <c r="D187">
        <f t="shared" si="10"/>
        <v>0.7200257173040725</v>
      </c>
      <c r="E187">
        <f t="shared" si="11"/>
        <v>1.2623694061765394E-3</v>
      </c>
    </row>
    <row r="188" spans="1:5" x14ac:dyDescent="0.3">
      <c r="A188" s="16">
        <v>43000</v>
      </c>
      <c r="B188">
        <v>183.95</v>
      </c>
      <c r="C188">
        <f t="shared" si="9"/>
        <v>0.74323232323232313</v>
      </c>
      <c r="D188">
        <f t="shared" si="10"/>
        <v>0.72197956032454624</v>
      </c>
      <c r="E188">
        <f t="shared" si="11"/>
        <v>4.5167993121417719E-4</v>
      </c>
    </row>
    <row r="189" spans="1:5" x14ac:dyDescent="0.3">
      <c r="A189" s="16">
        <v>43003</v>
      </c>
      <c r="B189">
        <v>183.55</v>
      </c>
      <c r="C189">
        <f t="shared" si="9"/>
        <v>0.74161616161616162</v>
      </c>
      <c r="D189">
        <f t="shared" si="10"/>
        <v>0.71492149859480003</v>
      </c>
      <c r="E189">
        <f t="shared" si="11"/>
        <v>7.1260503382404973E-4</v>
      </c>
    </row>
    <row r="190" spans="1:5" x14ac:dyDescent="0.3">
      <c r="A190" s="16">
        <v>43004</v>
      </c>
      <c r="B190">
        <v>184.05</v>
      </c>
      <c r="C190">
        <f t="shared" si="9"/>
        <v>0.74363636363636365</v>
      </c>
      <c r="D190">
        <f t="shared" si="10"/>
        <v>0.70829623594098856</v>
      </c>
      <c r="E190">
        <f t="shared" si="11"/>
        <v>1.2489246255254175E-3</v>
      </c>
    </row>
    <row r="191" spans="1:5" x14ac:dyDescent="0.3">
      <c r="A191" s="16">
        <v>43005</v>
      </c>
      <c r="B191">
        <v>185.3</v>
      </c>
      <c r="C191">
        <f t="shared" si="9"/>
        <v>0.74868686868686862</v>
      </c>
      <c r="D191">
        <f t="shared" si="10"/>
        <v>0.71098770240209319</v>
      </c>
      <c r="E191">
        <f t="shared" si="11"/>
        <v>1.4212271385671486E-3</v>
      </c>
    </row>
    <row r="192" spans="1:5" x14ac:dyDescent="0.3">
      <c r="A192" s="16">
        <v>43006</v>
      </c>
      <c r="B192">
        <v>183.8</v>
      </c>
      <c r="C192">
        <f t="shared" si="9"/>
        <v>0.74262626262626263</v>
      </c>
      <c r="D192">
        <f t="shared" si="10"/>
        <v>0.71032794090551643</v>
      </c>
      <c r="E192">
        <f t="shared" si="11"/>
        <v>1.0431815859768261E-3</v>
      </c>
    </row>
    <row r="193" spans="1:5" x14ac:dyDescent="0.3">
      <c r="A193" s="16">
        <v>43007</v>
      </c>
      <c r="B193">
        <v>183.95</v>
      </c>
      <c r="C193">
        <f t="shared" si="9"/>
        <v>0.74323232323232313</v>
      </c>
      <c r="D193">
        <f t="shared" si="10"/>
        <v>0.70850463871684322</v>
      </c>
      <c r="E193">
        <f t="shared" si="11"/>
        <v>1.2060120718067036E-3</v>
      </c>
    </row>
    <row r="194" spans="1:5" x14ac:dyDescent="0.3">
      <c r="A194" s="16">
        <v>43010</v>
      </c>
      <c r="B194">
        <v>184.75</v>
      </c>
      <c r="C194">
        <f t="shared" si="9"/>
        <v>0.74646464646464639</v>
      </c>
      <c r="D194">
        <f t="shared" si="10"/>
        <v>0.70719116397544179</v>
      </c>
      <c r="E194">
        <f t="shared" si="11"/>
        <v>1.5424064268298597E-3</v>
      </c>
    </row>
    <row r="195" spans="1:5" x14ac:dyDescent="0.3">
      <c r="A195" s="16">
        <v>43011</v>
      </c>
      <c r="B195">
        <v>186</v>
      </c>
      <c r="C195">
        <f t="shared" si="9"/>
        <v>0.75151515151515147</v>
      </c>
      <c r="D195">
        <f t="shared" si="10"/>
        <v>0.7116286503171475</v>
      </c>
      <c r="E195">
        <f t="shared" si="11"/>
        <v>1.5909329778183718E-3</v>
      </c>
    </row>
    <row r="196" spans="1:5" x14ac:dyDescent="0.3">
      <c r="A196" s="16">
        <v>43012</v>
      </c>
      <c r="B196">
        <v>184.3</v>
      </c>
      <c r="C196">
        <f t="shared" si="9"/>
        <v>0.74464646464646456</v>
      </c>
      <c r="D196">
        <f t="shared" si="10"/>
        <v>0.71256051808924858</v>
      </c>
      <c r="E196">
        <f t="shared" si="11"/>
        <v>1.0295079664725195E-3</v>
      </c>
    </row>
    <row r="197" spans="1:5" x14ac:dyDescent="0.3">
      <c r="A197" s="16">
        <v>43013</v>
      </c>
      <c r="B197">
        <v>181.7</v>
      </c>
      <c r="C197">
        <f t="shared" si="9"/>
        <v>0.73414141414141398</v>
      </c>
      <c r="D197">
        <f t="shared" si="10"/>
        <v>0.7107397156302202</v>
      </c>
      <c r="E197">
        <f t="shared" si="11"/>
        <v>5.4763949320880924E-4</v>
      </c>
    </row>
    <row r="198" spans="1:5" x14ac:dyDescent="0.3">
      <c r="A198" s="16">
        <v>43014</v>
      </c>
      <c r="B198">
        <v>181</v>
      </c>
      <c r="C198">
        <f t="shared" si="9"/>
        <v>0.73131313131313125</v>
      </c>
      <c r="D198">
        <f t="shared" si="10"/>
        <v>0.70588288984257297</v>
      </c>
      <c r="E198">
        <f t="shared" si="11"/>
        <v>6.466971812509021E-4</v>
      </c>
    </row>
    <row r="199" spans="1:5" x14ac:dyDescent="0.3">
      <c r="A199" s="16">
        <v>43017</v>
      </c>
      <c r="B199">
        <v>181.6</v>
      </c>
      <c r="C199">
        <f t="shared" si="9"/>
        <v>0.73373737373737358</v>
      </c>
      <c r="D199">
        <f t="shared" si="10"/>
        <v>0.70550193930399163</v>
      </c>
      <c r="E199">
        <f t="shared" si="11"/>
        <v>7.9723975764181077E-4</v>
      </c>
    </row>
    <row r="200" spans="1:5" x14ac:dyDescent="0.3">
      <c r="A200" s="16">
        <v>43018</v>
      </c>
      <c r="B200">
        <v>181.75</v>
      </c>
      <c r="C200">
        <f t="shared" si="9"/>
        <v>0.7343434343434343</v>
      </c>
      <c r="D200">
        <f t="shared" si="10"/>
        <v>0.70647175751034264</v>
      </c>
      <c r="E200">
        <f t="shared" si="11"/>
        <v>7.7683036948829852E-4</v>
      </c>
    </row>
    <row r="201" spans="1:5" x14ac:dyDescent="0.3">
      <c r="A201" s="16">
        <v>43019</v>
      </c>
      <c r="B201">
        <v>183.55</v>
      </c>
      <c r="C201">
        <f t="shared" si="9"/>
        <v>0.74161616161616162</v>
      </c>
      <c r="D201">
        <f t="shared" si="10"/>
        <v>0.70427478913346997</v>
      </c>
      <c r="E201">
        <f t="shared" si="11"/>
        <v>1.3943780988911209E-3</v>
      </c>
    </row>
    <row r="202" spans="1:5" x14ac:dyDescent="0.3">
      <c r="A202" s="16">
        <v>43020</v>
      </c>
      <c r="B202">
        <v>181</v>
      </c>
      <c r="C202">
        <f t="shared" si="9"/>
        <v>0.73131313131313125</v>
      </c>
      <c r="D202">
        <f t="shared" si="10"/>
        <v>0.70450124835572214</v>
      </c>
      <c r="E202">
        <f t="shared" si="11"/>
        <v>7.1887706772180487E-4</v>
      </c>
    </row>
    <row r="203" spans="1:5" x14ac:dyDescent="0.3">
      <c r="A203" s="16">
        <v>43021</v>
      </c>
      <c r="B203">
        <v>180.6</v>
      </c>
      <c r="C203">
        <f t="shared" si="9"/>
        <v>0.72969696969696962</v>
      </c>
      <c r="D203">
        <f t="shared" si="10"/>
        <v>0.70448933224868693</v>
      </c>
      <c r="E203">
        <f t="shared" si="11"/>
        <v>6.35424985724064E-4</v>
      </c>
    </row>
    <row r="204" spans="1:5" x14ac:dyDescent="0.3">
      <c r="A204" s="16">
        <v>43024</v>
      </c>
      <c r="B204">
        <v>181.25</v>
      </c>
      <c r="C204">
        <f t="shared" si="9"/>
        <v>0.73232323232323226</v>
      </c>
      <c r="D204">
        <f t="shared" si="10"/>
        <v>0.6999140767892823</v>
      </c>
      <c r="E204">
        <f t="shared" si="11"/>
        <v>1.0503533624237596E-3</v>
      </c>
    </row>
    <row r="205" spans="1:5" x14ac:dyDescent="0.3">
      <c r="A205" s="16">
        <v>43025</v>
      </c>
      <c r="B205">
        <v>181.1</v>
      </c>
      <c r="C205">
        <f t="shared" si="9"/>
        <v>0.73171717171717165</v>
      </c>
      <c r="D205">
        <f t="shared" si="10"/>
        <v>0.70506304864604019</v>
      </c>
      <c r="E205">
        <f t="shared" si="11"/>
        <v>7.1044227669102256E-4</v>
      </c>
    </row>
    <row r="206" spans="1:5" x14ac:dyDescent="0.3">
      <c r="A206" s="16">
        <v>43026</v>
      </c>
      <c r="B206">
        <v>181.7</v>
      </c>
      <c r="C206">
        <f t="shared" si="9"/>
        <v>0.73414141414141398</v>
      </c>
      <c r="D206">
        <f t="shared" si="10"/>
        <v>0.7038654518120161</v>
      </c>
      <c r="E206">
        <f t="shared" si="11"/>
        <v>9.1663389497111992E-4</v>
      </c>
    </row>
    <row r="207" spans="1:5" x14ac:dyDescent="0.3">
      <c r="A207" s="16">
        <v>43027</v>
      </c>
      <c r="B207">
        <v>180.4</v>
      </c>
      <c r="C207">
        <f t="shared" ref="C207:C270" si="12">B207/(MAX($B$5:$B$1000)*1.1)</f>
        <v>0.72888888888888881</v>
      </c>
      <c r="D207">
        <f t="shared" ref="D207:D270" si="13">TANH(SUM(TANH(SUM(C198*$C$3,C199*$D$3,C200*$E$3))*$L$3,TANH(SUM(C201*$F$3,C202*$G$3,C203*$H$3))*$M$3,TANH(SUM(C204*$I$3,C205*$J$3,C206*$K$3))*$N$3))*$O$3</f>
        <v>0.70193396744320191</v>
      </c>
      <c r="E207">
        <f t="shared" ref="E207:E270" si="14">(C207-D207)*(C207-D207)</f>
        <v>7.2656779014315144E-4</v>
      </c>
    </row>
    <row r="208" spans="1:5" x14ac:dyDescent="0.3">
      <c r="A208" s="16">
        <v>43028</v>
      </c>
      <c r="B208">
        <v>182.5</v>
      </c>
      <c r="C208">
        <f t="shared" si="12"/>
        <v>0.73737373737373724</v>
      </c>
      <c r="D208">
        <f t="shared" si="13"/>
        <v>0.70236738428869849</v>
      </c>
      <c r="E208">
        <f t="shared" si="14"/>
        <v>1.2254447563144015E-3</v>
      </c>
    </row>
    <row r="209" spans="1:5" x14ac:dyDescent="0.3">
      <c r="A209" s="16">
        <v>43031</v>
      </c>
      <c r="B209">
        <v>184.7</v>
      </c>
      <c r="C209">
        <f t="shared" si="12"/>
        <v>0.74626262626262618</v>
      </c>
      <c r="D209">
        <f t="shared" si="13"/>
        <v>0.70288411936635875</v>
      </c>
      <c r="E209">
        <f t="shared" si="14"/>
        <v>1.8816948605495211E-3</v>
      </c>
    </row>
    <row r="210" spans="1:5" x14ac:dyDescent="0.3">
      <c r="A210" s="16">
        <v>43032</v>
      </c>
      <c r="B210">
        <v>184</v>
      </c>
      <c r="C210">
        <f t="shared" si="12"/>
        <v>0.74343434343434334</v>
      </c>
      <c r="D210">
        <f t="shared" si="13"/>
        <v>0.70953624444235563</v>
      </c>
      <c r="E210">
        <f t="shared" si="14"/>
        <v>1.1490811152705977E-3</v>
      </c>
    </row>
    <row r="211" spans="1:5" x14ac:dyDescent="0.3">
      <c r="A211" s="16">
        <v>43033</v>
      </c>
      <c r="B211">
        <v>184.5</v>
      </c>
      <c r="C211">
        <f t="shared" si="12"/>
        <v>0.74545454545454537</v>
      </c>
      <c r="D211">
        <f t="shared" si="13"/>
        <v>0.70793401367148867</v>
      </c>
      <c r="E211">
        <f t="shared" si="14"/>
        <v>1.4077903052833679E-3</v>
      </c>
    </row>
    <row r="212" spans="1:5" x14ac:dyDescent="0.3">
      <c r="A212" s="16">
        <v>43034</v>
      </c>
      <c r="B212">
        <v>182.55</v>
      </c>
      <c r="C212">
        <f t="shared" si="12"/>
        <v>0.73757575757575755</v>
      </c>
      <c r="D212">
        <f t="shared" si="13"/>
        <v>0.70728588822735905</v>
      </c>
      <c r="E212">
        <f t="shared" si="14"/>
        <v>9.1747618514305103E-4</v>
      </c>
    </row>
    <row r="213" spans="1:5" x14ac:dyDescent="0.3">
      <c r="A213" s="16">
        <v>43035</v>
      </c>
      <c r="B213">
        <v>182.8</v>
      </c>
      <c r="C213">
        <f t="shared" si="12"/>
        <v>0.73858585858585857</v>
      </c>
      <c r="D213">
        <f t="shared" si="13"/>
        <v>0.70974778817372597</v>
      </c>
      <c r="E213">
        <f t="shared" si="14"/>
        <v>8.3163430509511761E-4</v>
      </c>
    </row>
    <row r="214" spans="1:5" x14ac:dyDescent="0.3">
      <c r="A214" s="16">
        <v>43038</v>
      </c>
      <c r="B214">
        <v>184.35</v>
      </c>
      <c r="C214">
        <f t="shared" si="12"/>
        <v>0.74484848484848476</v>
      </c>
      <c r="D214">
        <f t="shared" si="13"/>
        <v>0.70688011168254639</v>
      </c>
      <c r="E214">
        <f t="shared" si="14"/>
        <v>1.4415973608679492E-3</v>
      </c>
    </row>
    <row r="215" spans="1:5" x14ac:dyDescent="0.3">
      <c r="A215" s="16">
        <v>43039</v>
      </c>
      <c r="B215">
        <v>180</v>
      </c>
      <c r="C215">
        <f t="shared" si="12"/>
        <v>0.72727272727272718</v>
      </c>
      <c r="D215">
        <f t="shared" si="13"/>
        <v>0.71062911681117658</v>
      </c>
      <c r="E215">
        <f t="shared" si="14"/>
        <v>2.7700976919583679E-4</v>
      </c>
    </row>
    <row r="216" spans="1:5" x14ac:dyDescent="0.3">
      <c r="A216" s="16">
        <v>43040</v>
      </c>
      <c r="B216">
        <v>164.9</v>
      </c>
      <c r="C216">
        <f t="shared" si="12"/>
        <v>0.66626262626262622</v>
      </c>
      <c r="D216">
        <f t="shared" si="13"/>
        <v>0.70520432642555453</v>
      </c>
      <c r="E216">
        <f t="shared" si="14"/>
        <v>1.5164560115794104E-3</v>
      </c>
    </row>
    <row r="217" spans="1:5" x14ac:dyDescent="0.3">
      <c r="A217" s="16">
        <v>43041</v>
      </c>
      <c r="B217">
        <v>164.5</v>
      </c>
      <c r="C217">
        <f t="shared" si="12"/>
        <v>0.6646464646464646</v>
      </c>
      <c r="D217">
        <f t="shared" si="13"/>
        <v>0.6784382177902496</v>
      </c>
      <c r="E217">
        <f t="shared" si="14"/>
        <v>1.9021245477910347E-4</v>
      </c>
    </row>
    <row r="218" spans="1:5" x14ac:dyDescent="0.3">
      <c r="A218" s="16">
        <v>43042</v>
      </c>
      <c r="B218">
        <v>162.4</v>
      </c>
      <c r="C218">
        <f t="shared" si="12"/>
        <v>0.65616161616161606</v>
      </c>
      <c r="D218">
        <f t="shared" si="13"/>
        <v>0.66472558526382441</v>
      </c>
      <c r="E218">
        <f t="shared" si="14"/>
        <v>7.3341566783579422E-5</v>
      </c>
    </row>
    <row r="219" spans="1:5" x14ac:dyDescent="0.3">
      <c r="A219" s="16">
        <v>43046</v>
      </c>
      <c r="B219">
        <v>158.44999999999999</v>
      </c>
      <c r="C219">
        <f t="shared" si="12"/>
        <v>0.64020202020202011</v>
      </c>
      <c r="D219">
        <f t="shared" si="13"/>
        <v>0.67591445178782483</v>
      </c>
      <c r="E219">
        <f t="shared" si="14"/>
        <v>1.2753777697707832E-3</v>
      </c>
    </row>
    <row r="220" spans="1:5" x14ac:dyDescent="0.3">
      <c r="A220" s="16">
        <v>43047</v>
      </c>
      <c r="B220">
        <v>163</v>
      </c>
      <c r="C220">
        <f t="shared" si="12"/>
        <v>0.6585858585858585</v>
      </c>
      <c r="D220">
        <f t="shared" si="13"/>
        <v>0.64547311569300669</v>
      </c>
      <c r="E220">
        <f t="shared" si="14"/>
        <v>1.7194402617403548E-4</v>
      </c>
    </row>
    <row r="221" spans="1:5" x14ac:dyDescent="0.3">
      <c r="A221" s="16">
        <v>43048</v>
      </c>
      <c r="B221">
        <v>164.5</v>
      </c>
      <c r="C221">
        <f t="shared" si="12"/>
        <v>0.6646464646464646</v>
      </c>
      <c r="D221">
        <f t="shared" si="13"/>
        <v>0.64344086064883177</v>
      </c>
      <c r="E221">
        <f t="shared" si="14"/>
        <v>4.4967764090442133E-4</v>
      </c>
    </row>
    <row r="222" spans="1:5" x14ac:dyDescent="0.3">
      <c r="A222" s="16">
        <v>43049</v>
      </c>
      <c r="B222">
        <v>163.4</v>
      </c>
      <c r="C222">
        <f t="shared" si="12"/>
        <v>0.66020202020202012</v>
      </c>
      <c r="D222">
        <f t="shared" si="13"/>
        <v>0.65873893102771675</v>
      </c>
      <c r="E222">
        <f t="shared" si="14"/>
        <v>2.1406299319637407E-6</v>
      </c>
    </row>
    <row r="223" spans="1:5" x14ac:dyDescent="0.3">
      <c r="A223" s="16">
        <v>43052</v>
      </c>
      <c r="B223">
        <v>161</v>
      </c>
      <c r="C223">
        <f t="shared" si="12"/>
        <v>0.65050505050505047</v>
      </c>
      <c r="D223">
        <f t="shared" si="13"/>
        <v>0.64784902857383397</v>
      </c>
      <c r="E223">
        <f t="shared" si="14"/>
        <v>7.0544524991030328E-6</v>
      </c>
    </row>
    <row r="224" spans="1:5" x14ac:dyDescent="0.3">
      <c r="A224" s="16">
        <v>43053</v>
      </c>
      <c r="B224">
        <v>157</v>
      </c>
      <c r="C224">
        <f t="shared" si="12"/>
        <v>0.63434343434343432</v>
      </c>
      <c r="D224">
        <f t="shared" si="13"/>
        <v>0.64757595315258043</v>
      </c>
      <c r="E224">
        <f t="shared" si="14"/>
        <v>1.7509955403440558E-4</v>
      </c>
    </row>
    <row r="225" spans="1:5" x14ac:dyDescent="0.3">
      <c r="A225" s="16">
        <v>43054</v>
      </c>
      <c r="B225">
        <v>159.19999999999999</v>
      </c>
      <c r="C225">
        <f t="shared" si="12"/>
        <v>0.64323232323232316</v>
      </c>
      <c r="D225">
        <f t="shared" si="13"/>
        <v>0.64614443688966883</v>
      </c>
      <c r="E225">
        <f t="shared" si="14"/>
        <v>8.4804059532991848E-6</v>
      </c>
    </row>
    <row r="226" spans="1:5" x14ac:dyDescent="0.3">
      <c r="A226" s="16">
        <v>43055</v>
      </c>
      <c r="B226">
        <v>164.4</v>
      </c>
      <c r="C226">
        <f t="shared" si="12"/>
        <v>0.66424242424242419</v>
      </c>
      <c r="D226">
        <f t="shared" si="13"/>
        <v>0.64504475304014042</v>
      </c>
      <c r="E226">
        <f t="shared" si="14"/>
        <v>3.6855057959099568E-4</v>
      </c>
    </row>
    <row r="227" spans="1:5" x14ac:dyDescent="0.3">
      <c r="A227" s="16">
        <v>43056</v>
      </c>
      <c r="B227">
        <v>164.55</v>
      </c>
      <c r="C227">
        <f t="shared" si="12"/>
        <v>0.6648484848484848</v>
      </c>
      <c r="D227">
        <f t="shared" si="13"/>
        <v>0.65691866685774114</v>
      </c>
      <c r="E227">
        <f t="shared" si="14"/>
        <v>6.2882013366321815E-5</v>
      </c>
    </row>
    <row r="228" spans="1:5" x14ac:dyDescent="0.3">
      <c r="A228" s="16">
        <v>43059</v>
      </c>
      <c r="B228">
        <v>164.6</v>
      </c>
      <c r="C228">
        <f t="shared" si="12"/>
        <v>0.665050505050505</v>
      </c>
      <c r="D228">
        <f t="shared" si="13"/>
        <v>0.65477925872653653</v>
      </c>
      <c r="E228">
        <f t="shared" si="14"/>
        <v>1.054985010476359E-4</v>
      </c>
    </row>
    <row r="229" spans="1:5" x14ac:dyDescent="0.3">
      <c r="A229" s="16">
        <v>43060</v>
      </c>
      <c r="B229">
        <v>166.25</v>
      </c>
      <c r="C229">
        <f t="shared" si="12"/>
        <v>0.6717171717171716</v>
      </c>
      <c r="D229">
        <f t="shared" si="13"/>
        <v>0.6502031421698159</v>
      </c>
      <c r="E229">
        <f t="shared" si="14"/>
        <v>4.6285346736449438E-4</v>
      </c>
    </row>
    <row r="230" spans="1:5" x14ac:dyDescent="0.3">
      <c r="A230" s="16">
        <v>43061</v>
      </c>
      <c r="B230">
        <v>163.95</v>
      </c>
      <c r="C230">
        <f t="shared" si="12"/>
        <v>0.66242424242424225</v>
      </c>
      <c r="D230">
        <f t="shared" si="13"/>
        <v>0.66222665694417227</v>
      </c>
      <c r="E230">
        <f t="shared" si="14"/>
        <v>3.9040021934486003E-8</v>
      </c>
    </row>
    <row r="231" spans="1:5" x14ac:dyDescent="0.3">
      <c r="A231" s="16">
        <v>43062</v>
      </c>
      <c r="B231">
        <v>162.30000000000001</v>
      </c>
      <c r="C231">
        <f t="shared" si="12"/>
        <v>0.65575757575757576</v>
      </c>
      <c r="D231">
        <f t="shared" si="13"/>
        <v>0.66356113424352858</v>
      </c>
      <c r="E231">
        <f t="shared" si="14"/>
        <v>6.0895525043686295E-5</v>
      </c>
    </row>
    <row r="232" spans="1:5" x14ac:dyDescent="0.3">
      <c r="A232" s="16">
        <v>43063</v>
      </c>
      <c r="B232">
        <v>159.85</v>
      </c>
      <c r="C232">
        <f t="shared" si="12"/>
        <v>0.6458585858585858</v>
      </c>
      <c r="D232">
        <f t="shared" si="13"/>
        <v>0.65481606461116559</v>
      </c>
      <c r="E232">
        <f t="shared" si="14"/>
        <v>8.0236425602918477E-5</v>
      </c>
    </row>
    <row r="233" spans="1:5" x14ac:dyDescent="0.3">
      <c r="A233" s="16">
        <v>43066</v>
      </c>
      <c r="B233">
        <v>157</v>
      </c>
      <c r="C233">
        <f t="shared" si="12"/>
        <v>0.63434343434343432</v>
      </c>
      <c r="D233">
        <f t="shared" si="13"/>
        <v>0.65388828871993698</v>
      </c>
      <c r="E233">
        <f t="shared" si="14"/>
        <v>3.8200133259869531E-4</v>
      </c>
    </row>
    <row r="234" spans="1:5" x14ac:dyDescent="0.3">
      <c r="A234" s="16">
        <v>43067</v>
      </c>
      <c r="B234">
        <v>157.19999999999999</v>
      </c>
      <c r="C234">
        <f t="shared" si="12"/>
        <v>0.63515151515151502</v>
      </c>
      <c r="D234">
        <f t="shared" si="13"/>
        <v>0.64499811620621228</v>
      </c>
      <c r="E234">
        <f t="shared" si="14"/>
        <v>9.6955552330365143E-5</v>
      </c>
    </row>
    <row r="235" spans="1:5" x14ac:dyDescent="0.3">
      <c r="A235" s="16">
        <v>43068</v>
      </c>
      <c r="B235">
        <v>158.6</v>
      </c>
      <c r="C235">
        <f t="shared" si="12"/>
        <v>0.64080808080808072</v>
      </c>
      <c r="D235">
        <f t="shared" si="13"/>
        <v>0.64001981019150367</v>
      </c>
      <c r="E235">
        <f t="shared" si="14"/>
        <v>6.213705649587578E-7</v>
      </c>
    </row>
    <row r="236" spans="1:5" x14ac:dyDescent="0.3">
      <c r="A236" s="16">
        <v>43069</v>
      </c>
      <c r="B236">
        <v>152.5</v>
      </c>
      <c r="C236">
        <f t="shared" si="12"/>
        <v>0.61616161616161613</v>
      </c>
      <c r="D236">
        <f t="shared" si="13"/>
        <v>0.64260399067552421</v>
      </c>
      <c r="E236">
        <f t="shared" si="14"/>
        <v>6.9919916993377523E-4</v>
      </c>
    </row>
    <row r="237" spans="1:5" x14ac:dyDescent="0.3">
      <c r="A237" s="16">
        <v>43070</v>
      </c>
      <c r="B237">
        <v>148.15</v>
      </c>
      <c r="C237">
        <f t="shared" si="12"/>
        <v>0.59858585858585855</v>
      </c>
      <c r="D237">
        <f t="shared" si="13"/>
        <v>0.63002284651474838</v>
      </c>
      <c r="E237">
        <f t="shared" si="14"/>
        <v>9.8828421004116466E-4</v>
      </c>
    </row>
    <row r="238" spans="1:5" x14ac:dyDescent="0.3">
      <c r="A238" s="16">
        <v>43073</v>
      </c>
      <c r="B238">
        <v>144.6</v>
      </c>
      <c r="C238">
        <f t="shared" si="12"/>
        <v>0.58424242424242412</v>
      </c>
      <c r="D238">
        <f t="shared" si="13"/>
        <v>0.61057572084991996</v>
      </c>
      <c r="E238">
        <f t="shared" si="14"/>
        <v>6.9344251021835179E-4</v>
      </c>
    </row>
    <row r="239" spans="1:5" x14ac:dyDescent="0.3">
      <c r="A239" s="16">
        <v>43074</v>
      </c>
      <c r="B239">
        <v>146.4</v>
      </c>
      <c r="C239">
        <f t="shared" si="12"/>
        <v>0.59151515151515144</v>
      </c>
      <c r="D239">
        <f t="shared" si="13"/>
        <v>0.61036346878304049</v>
      </c>
      <c r="E239">
        <f t="shared" si="14"/>
        <v>3.5525906383100447E-4</v>
      </c>
    </row>
    <row r="240" spans="1:5" x14ac:dyDescent="0.3">
      <c r="A240" s="16">
        <v>43075</v>
      </c>
      <c r="B240">
        <v>144.69999999999999</v>
      </c>
      <c r="C240">
        <f t="shared" si="12"/>
        <v>0.58464646464646453</v>
      </c>
      <c r="D240">
        <f t="shared" si="13"/>
        <v>0.60561881092302217</v>
      </c>
      <c r="E240">
        <f t="shared" si="14"/>
        <v>4.3983930834384116E-4</v>
      </c>
    </row>
    <row r="241" spans="1:5" x14ac:dyDescent="0.3">
      <c r="A241" s="16">
        <v>43076</v>
      </c>
      <c r="B241">
        <v>144.35</v>
      </c>
      <c r="C241">
        <f t="shared" si="12"/>
        <v>0.5832323232323231</v>
      </c>
      <c r="D241">
        <f t="shared" si="13"/>
        <v>0.6007883122128691</v>
      </c>
      <c r="E241">
        <f t="shared" si="14"/>
        <v>3.082127490850526E-4</v>
      </c>
    </row>
    <row r="242" spans="1:5" x14ac:dyDescent="0.3">
      <c r="A242" s="16">
        <v>43077</v>
      </c>
      <c r="B242">
        <v>144.35</v>
      </c>
      <c r="C242">
        <f t="shared" si="12"/>
        <v>0.5832323232323231</v>
      </c>
      <c r="D242">
        <f t="shared" si="13"/>
        <v>0.58803160517410702</v>
      </c>
      <c r="E242">
        <f t="shared" si="14"/>
        <v>2.3033107156733209E-5</v>
      </c>
    </row>
    <row r="243" spans="1:5" x14ac:dyDescent="0.3">
      <c r="A243" s="16">
        <v>43080</v>
      </c>
      <c r="B243">
        <v>143.55000000000001</v>
      </c>
      <c r="C243">
        <f t="shared" si="12"/>
        <v>0.57999999999999996</v>
      </c>
      <c r="D243">
        <f t="shared" si="13"/>
        <v>0.59357655360541584</v>
      </c>
      <c r="E243">
        <f t="shared" si="14"/>
        <v>1.8432280780073079E-4</v>
      </c>
    </row>
    <row r="244" spans="1:5" x14ac:dyDescent="0.3">
      <c r="A244" s="16">
        <v>43081</v>
      </c>
      <c r="B244">
        <v>140.1</v>
      </c>
      <c r="C244">
        <f t="shared" si="12"/>
        <v>0.56606060606060593</v>
      </c>
      <c r="D244">
        <f t="shared" si="13"/>
        <v>0.59296145647529075</v>
      </c>
      <c r="E244">
        <f t="shared" si="14"/>
        <v>7.236557530332483E-4</v>
      </c>
    </row>
    <row r="245" spans="1:5" x14ac:dyDescent="0.3">
      <c r="A245" s="16">
        <v>43082</v>
      </c>
      <c r="B245">
        <v>137</v>
      </c>
      <c r="C245">
        <f t="shared" si="12"/>
        <v>0.55353535353535344</v>
      </c>
      <c r="D245">
        <f t="shared" si="13"/>
        <v>0.58459315913852983</v>
      </c>
      <c r="E245">
        <f t="shared" si="14"/>
        <v>9.6458728888469485E-4</v>
      </c>
    </row>
    <row r="246" spans="1:5" x14ac:dyDescent="0.3">
      <c r="A246" s="16">
        <v>43083</v>
      </c>
      <c r="B246">
        <v>141.80000000000001</v>
      </c>
      <c r="C246">
        <f t="shared" si="12"/>
        <v>0.57292929292929295</v>
      </c>
      <c r="D246">
        <f t="shared" si="13"/>
        <v>0.5748416416147426</v>
      </c>
      <c r="E246">
        <f t="shared" si="14"/>
        <v>3.657077494741003E-6</v>
      </c>
    </row>
    <row r="247" spans="1:5" x14ac:dyDescent="0.3">
      <c r="A247" s="16">
        <v>43084</v>
      </c>
      <c r="B247">
        <v>143.6</v>
      </c>
      <c r="C247">
        <f t="shared" si="12"/>
        <v>0.58020202020202016</v>
      </c>
      <c r="D247">
        <f t="shared" si="13"/>
        <v>0.58333890767377905</v>
      </c>
      <c r="E247">
        <f t="shared" si="14"/>
        <v>9.8400630104778616E-6</v>
      </c>
    </row>
    <row r="248" spans="1:5" x14ac:dyDescent="0.3">
      <c r="A248" s="16">
        <v>43087</v>
      </c>
      <c r="B248">
        <v>142</v>
      </c>
      <c r="C248">
        <f t="shared" si="12"/>
        <v>0.57373737373737366</v>
      </c>
      <c r="D248">
        <f t="shared" si="13"/>
        <v>0.59361733870337818</v>
      </c>
      <c r="E248">
        <f t="shared" si="14"/>
        <v>3.9521300704956736E-4</v>
      </c>
    </row>
    <row r="249" spans="1:5" x14ac:dyDescent="0.3">
      <c r="A249" s="16">
        <v>43088</v>
      </c>
      <c r="B249">
        <v>141.35</v>
      </c>
      <c r="C249">
        <f t="shared" si="12"/>
        <v>0.57111111111111101</v>
      </c>
      <c r="D249">
        <f t="shared" si="13"/>
        <v>0.57893395167166084</v>
      </c>
      <c r="E249">
        <f t="shared" si="14"/>
        <v>6.1196834435783519E-5</v>
      </c>
    </row>
    <row r="250" spans="1:5" x14ac:dyDescent="0.3">
      <c r="A250" s="16">
        <v>43089</v>
      </c>
      <c r="B250">
        <v>138</v>
      </c>
      <c r="C250">
        <f t="shared" si="12"/>
        <v>0.5575757575757575</v>
      </c>
      <c r="D250">
        <f t="shared" si="13"/>
        <v>0.58054314829514397</v>
      </c>
      <c r="E250">
        <f t="shared" si="14"/>
        <v>5.2750103645695984E-4</v>
      </c>
    </row>
    <row r="251" spans="1:5" x14ac:dyDescent="0.3">
      <c r="A251" s="16">
        <v>43090</v>
      </c>
      <c r="B251">
        <v>138.80000000000001</v>
      </c>
      <c r="C251">
        <f t="shared" si="12"/>
        <v>0.56080808080808076</v>
      </c>
      <c r="D251">
        <f t="shared" si="13"/>
        <v>0.58353165349243374</v>
      </c>
      <c r="E251">
        <f t="shared" si="14"/>
        <v>5.1636075554107328E-4</v>
      </c>
    </row>
    <row r="252" spans="1:5" x14ac:dyDescent="0.3">
      <c r="A252" s="16">
        <v>43091</v>
      </c>
      <c r="B252">
        <v>138.80000000000001</v>
      </c>
      <c r="C252">
        <f t="shared" si="12"/>
        <v>0.56080808080808076</v>
      </c>
      <c r="D252">
        <f t="shared" si="13"/>
        <v>0.57724123268315841</v>
      </c>
      <c r="E252">
        <f t="shared" si="14"/>
        <v>2.7004848054936831E-4</v>
      </c>
    </row>
    <row r="253" spans="1:5" x14ac:dyDescent="0.3">
      <c r="A253" s="16">
        <v>43094</v>
      </c>
      <c r="B253">
        <v>138.85</v>
      </c>
      <c r="C253">
        <f t="shared" si="12"/>
        <v>0.56101010101010096</v>
      </c>
      <c r="D253">
        <f t="shared" si="13"/>
        <v>0.58194026269227794</v>
      </c>
      <c r="E253">
        <f t="shared" si="14"/>
        <v>4.3807166804206969E-4</v>
      </c>
    </row>
    <row r="254" spans="1:5" x14ac:dyDescent="0.3">
      <c r="A254" s="16">
        <v>43095</v>
      </c>
      <c r="B254">
        <v>139</v>
      </c>
      <c r="C254">
        <f t="shared" si="12"/>
        <v>0.56161616161616157</v>
      </c>
      <c r="D254">
        <f t="shared" si="13"/>
        <v>0.5740950613975635</v>
      </c>
      <c r="E254">
        <f t="shared" si="14"/>
        <v>1.5572293975427316E-4</v>
      </c>
    </row>
    <row r="255" spans="1:5" x14ac:dyDescent="0.3">
      <c r="A255" s="16">
        <v>43096</v>
      </c>
      <c r="B255">
        <v>138.5</v>
      </c>
      <c r="C255">
        <f t="shared" si="12"/>
        <v>0.55959595959595954</v>
      </c>
      <c r="D255">
        <f t="shared" si="13"/>
        <v>0.57355856291001173</v>
      </c>
      <c r="E255">
        <f t="shared" si="14"/>
        <v>1.9495429130558122E-4</v>
      </c>
    </row>
    <row r="256" spans="1:5" x14ac:dyDescent="0.3">
      <c r="A256" s="16">
        <v>43097</v>
      </c>
      <c r="B256">
        <v>139</v>
      </c>
      <c r="C256">
        <f t="shared" si="12"/>
        <v>0.56161616161616157</v>
      </c>
      <c r="D256">
        <f t="shared" si="13"/>
        <v>0.57466405120161834</v>
      </c>
      <c r="E256">
        <f t="shared" si="14"/>
        <v>1.7024742263427133E-4</v>
      </c>
    </row>
    <row r="257" spans="1:5" x14ac:dyDescent="0.3">
      <c r="A257" s="16">
        <v>43098</v>
      </c>
      <c r="B257">
        <v>138.44999999999999</v>
      </c>
      <c r="C257">
        <f t="shared" si="12"/>
        <v>0.55939393939393933</v>
      </c>
      <c r="D257">
        <f t="shared" si="13"/>
        <v>0.57505502367622652</v>
      </c>
      <c r="E257">
        <f t="shared" si="14"/>
        <v>2.4526956089690271E-4</v>
      </c>
    </row>
    <row r="258" spans="1:5" x14ac:dyDescent="0.3">
      <c r="A258" s="16">
        <v>43103</v>
      </c>
      <c r="B258">
        <v>140.4</v>
      </c>
      <c r="C258">
        <f t="shared" si="12"/>
        <v>0.56727272727272726</v>
      </c>
      <c r="D258">
        <f t="shared" si="13"/>
        <v>0.57660969353210523</v>
      </c>
      <c r="E258">
        <f t="shared" si="14"/>
        <v>8.7178938928762564E-5</v>
      </c>
    </row>
    <row r="259" spans="1:5" x14ac:dyDescent="0.3">
      <c r="A259" s="16">
        <v>43104</v>
      </c>
      <c r="B259">
        <v>148.9</v>
      </c>
      <c r="C259">
        <f t="shared" si="12"/>
        <v>0.6016161616161616</v>
      </c>
      <c r="D259">
        <f t="shared" si="13"/>
        <v>0.57797372882956277</v>
      </c>
      <c r="E259">
        <f t="shared" si="14"/>
        <v>5.5896462806884347E-4</v>
      </c>
    </row>
    <row r="260" spans="1:5" x14ac:dyDescent="0.3">
      <c r="A260" s="16">
        <v>43105</v>
      </c>
      <c r="B260">
        <v>147.30000000000001</v>
      </c>
      <c r="C260">
        <f t="shared" si="12"/>
        <v>0.5951515151515151</v>
      </c>
      <c r="D260">
        <f t="shared" si="13"/>
        <v>0.59823275682999955</v>
      </c>
      <c r="E260">
        <f t="shared" si="14"/>
        <v>9.4940502812296559E-6</v>
      </c>
    </row>
    <row r="261" spans="1:5" x14ac:dyDescent="0.3">
      <c r="A261" s="16">
        <v>43109</v>
      </c>
      <c r="B261">
        <v>150.5</v>
      </c>
      <c r="C261">
        <f t="shared" si="12"/>
        <v>0.608080808080808</v>
      </c>
      <c r="D261">
        <f t="shared" si="13"/>
        <v>0.60612170583906622</v>
      </c>
      <c r="E261">
        <f t="shared" si="14"/>
        <v>3.8380815935976819E-6</v>
      </c>
    </row>
    <row r="262" spans="1:5" x14ac:dyDescent="0.3">
      <c r="A262" s="16">
        <v>43110</v>
      </c>
      <c r="B262">
        <v>149.30000000000001</v>
      </c>
      <c r="C262">
        <f t="shared" si="12"/>
        <v>0.60323232323232323</v>
      </c>
      <c r="D262">
        <f t="shared" si="13"/>
        <v>0.59892535530454338</v>
      </c>
      <c r="E262">
        <f t="shared" si="14"/>
        <v>1.8549972730924236E-5</v>
      </c>
    </row>
    <row r="263" spans="1:5" x14ac:dyDescent="0.3">
      <c r="A263" s="16">
        <v>43111</v>
      </c>
      <c r="B263">
        <v>148.30000000000001</v>
      </c>
      <c r="C263">
        <f t="shared" si="12"/>
        <v>0.59919191919191916</v>
      </c>
      <c r="D263">
        <f t="shared" si="13"/>
        <v>0.62054875218336514</v>
      </c>
      <c r="E263">
        <f t="shared" si="14"/>
        <v>4.5611431542451515E-4</v>
      </c>
    </row>
    <row r="264" spans="1:5" x14ac:dyDescent="0.3">
      <c r="A264" s="16">
        <v>43112</v>
      </c>
      <c r="B264">
        <v>145.6</v>
      </c>
      <c r="C264">
        <f t="shared" si="12"/>
        <v>0.58828282828282819</v>
      </c>
      <c r="D264">
        <f t="shared" si="13"/>
        <v>0.61312045276260285</v>
      </c>
      <c r="E264">
        <f t="shared" si="14"/>
        <v>6.1690758979830176E-4</v>
      </c>
    </row>
    <row r="265" spans="1:5" x14ac:dyDescent="0.3">
      <c r="A265" s="16">
        <v>43115</v>
      </c>
      <c r="B265">
        <v>146.6</v>
      </c>
      <c r="C265">
        <f t="shared" si="12"/>
        <v>0.59232323232323225</v>
      </c>
      <c r="D265">
        <f t="shared" si="13"/>
        <v>0.60989747388511328</v>
      </c>
      <c r="E265">
        <f t="shared" si="14"/>
        <v>3.0885396647534669E-4</v>
      </c>
    </row>
    <row r="266" spans="1:5" x14ac:dyDescent="0.3">
      <c r="A266" s="16">
        <v>43116</v>
      </c>
      <c r="B266">
        <v>140.75</v>
      </c>
      <c r="C266">
        <f t="shared" si="12"/>
        <v>0.56868686868686857</v>
      </c>
      <c r="D266">
        <f t="shared" si="13"/>
        <v>0.60736623314673954</v>
      </c>
      <c r="E266">
        <f t="shared" si="14"/>
        <v>1.4960932350195294E-3</v>
      </c>
    </row>
    <row r="267" spans="1:5" x14ac:dyDescent="0.3">
      <c r="A267" s="16">
        <v>43117</v>
      </c>
      <c r="B267">
        <v>138.44999999999999</v>
      </c>
      <c r="C267">
        <f t="shared" si="12"/>
        <v>0.55939393939393933</v>
      </c>
      <c r="D267">
        <f t="shared" si="13"/>
        <v>0.59830343949396003</v>
      </c>
      <c r="E267">
        <f t="shared" si="14"/>
        <v>1.5139491980335109E-3</v>
      </c>
    </row>
    <row r="268" spans="1:5" x14ac:dyDescent="0.3">
      <c r="A268" s="16">
        <v>43118</v>
      </c>
      <c r="B268">
        <v>137.19999999999999</v>
      </c>
      <c r="C268">
        <f t="shared" si="12"/>
        <v>0.55434343434343425</v>
      </c>
      <c r="D268">
        <f t="shared" si="13"/>
        <v>0.57530022169793271</v>
      </c>
      <c r="E268">
        <f t="shared" si="14"/>
        <v>4.391869362216667E-4</v>
      </c>
    </row>
    <row r="269" spans="1:5" x14ac:dyDescent="0.3">
      <c r="A269" s="16">
        <v>43119</v>
      </c>
      <c r="B269">
        <v>138.69999999999999</v>
      </c>
      <c r="C269">
        <f t="shared" si="12"/>
        <v>0.56040404040404035</v>
      </c>
      <c r="D269">
        <f t="shared" si="13"/>
        <v>0.57937652640595816</v>
      </c>
      <c r="E269">
        <f t="shared" si="14"/>
        <v>3.5995522509296723E-4</v>
      </c>
    </row>
    <row r="270" spans="1:5" x14ac:dyDescent="0.3">
      <c r="A270" s="16">
        <v>43122</v>
      </c>
      <c r="B270">
        <v>138.6</v>
      </c>
      <c r="C270">
        <f t="shared" si="12"/>
        <v>0.55999999999999994</v>
      </c>
      <c r="D270">
        <f t="shared" si="13"/>
        <v>0.57459802115132652</v>
      </c>
      <c r="E270">
        <f t="shared" si="14"/>
        <v>2.1310222153457818E-4</v>
      </c>
    </row>
    <row r="271" spans="1:5" x14ac:dyDescent="0.3">
      <c r="A271" s="16">
        <v>43123</v>
      </c>
      <c r="B271">
        <v>138.30000000000001</v>
      </c>
      <c r="C271">
        <f t="shared" ref="C271:C334" si="15">B271/(MAX($B$5:$B$1000)*1.1)</f>
        <v>0.55878787878787872</v>
      </c>
      <c r="D271">
        <f t="shared" ref="D271:D334" si="16">TANH(SUM(TANH(SUM(C262*$C$3,C263*$D$3,C264*$E$3))*$L$3,TANH(SUM(C265*$F$3,C266*$G$3,C267*$H$3))*$M$3,TANH(SUM(C268*$I$3,C269*$J$3,C270*$K$3))*$N$3))*$O$3</f>
        <v>0.57187465863826592</v>
      </c>
      <c r="E271">
        <f t="shared" ref="E271:E334" si="17">(C271-D271)*(C271-D271)</f>
        <v>1.7126380685250037E-4</v>
      </c>
    </row>
    <row r="272" spans="1:5" x14ac:dyDescent="0.3">
      <c r="A272" s="16">
        <v>43124</v>
      </c>
      <c r="B272">
        <v>138.05000000000001</v>
      </c>
      <c r="C272">
        <f t="shared" si="15"/>
        <v>0.55777777777777771</v>
      </c>
      <c r="D272">
        <f t="shared" si="16"/>
        <v>0.56747879558466285</v>
      </c>
      <c r="E272">
        <f t="shared" si="17"/>
        <v>9.4109746489502729E-5</v>
      </c>
    </row>
    <row r="273" spans="1:5" x14ac:dyDescent="0.3">
      <c r="A273" s="16">
        <v>43125</v>
      </c>
      <c r="B273">
        <v>137.1</v>
      </c>
      <c r="C273">
        <f t="shared" si="15"/>
        <v>0.55393939393939384</v>
      </c>
      <c r="D273">
        <f t="shared" si="16"/>
        <v>0.57073747073001502</v>
      </c>
      <c r="E273">
        <f t="shared" si="17"/>
        <v>2.8217538386360579E-4</v>
      </c>
    </row>
    <row r="274" spans="1:5" x14ac:dyDescent="0.3">
      <c r="A274" s="16">
        <v>43126</v>
      </c>
      <c r="B274">
        <v>134.19999999999999</v>
      </c>
      <c r="C274">
        <f t="shared" si="15"/>
        <v>0.54222222222222216</v>
      </c>
      <c r="D274">
        <f t="shared" si="16"/>
        <v>0.57117812019846637</v>
      </c>
      <c r="E274">
        <f t="shared" si="17"/>
        <v>8.3844402761066325E-4</v>
      </c>
    </row>
    <row r="275" spans="1:5" x14ac:dyDescent="0.3">
      <c r="A275" s="16">
        <v>43129</v>
      </c>
      <c r="B275">
        <v>137.6</v>
      </c>
      <c r="C275">
        <f t="shared" si="15"/>
        <v>0.55595959595959588</v>
      </c>
      <c r="D275">
        <f t="shared" si="16"/>
        <v>0.56431632525305286</v>
      </c>
      <c r="E275">
        <f t="shared" si="17"/>
        <v>6.9834924484122132E-5</v>
      </c>
    </row>
    <row r="276" spans="1:5" x14ac:dyDescent="0.3">
      <c r="A276" s="16">
        <v>43130</v>
      </c>
      <c r="B276">
        <v>133.19999999999999</v>
      </c>
      <c r="C276">
        <f t="shared" si="15"/>
        <v>0.53818181818181809</v>
      </c>
      <c r="D276">
        <f t="shared" si="16"/>
        <v>0.56686149565358623</v>
      </c>
      <c r="E276">
        <f t="shared" si="17"/>
        <v>8.2252389988464491E-4</v>
      </c>
    </row>
    <row r="277" spans="1:5" x14ac:dyDescent="0.3">
      <c r="A277" s="16">
        <v>43131</v>
      </c>
      <c r="B277">
        <v>133.30000000000001</v>
      </c>
      <c r="C277">
        <f t="shared" si="15"/>
        <v>0.53858585858585861</v>
      </c>
      <c r="D277">
        <f t="shared" si="16"/>
        <v>0.56797565727348431</v>
      </c>
      <c r="E277">
        <f t="shared" si="17"/>
        <v>8.637602668991654E-4</v>
      </c>
    </row>
    <row r="278" spans="1:5" x14ac:dyDescent="0.3">
      <c r="A278" s="16">
        <v>43132</v>
      </c>
      <c r="B278">
        <v>135.35</v>
      </c>
      <c r="C278">
        <f t="shared" si="15"/>
        <v>0.54686868686868684</v>
      </c>
      <c r="D278">
        <f t="shared" si="16"/>
        <v>0.54689748112683967</v>
      </c>
      <c r="E278">
        <f t="shared" si="17"/>
        <v>8.2910930257188012E-10</v>
      </c>
    </row>
    <row r="279" spans="1:5" x14ac:dyDescent="0.3">
      <c r="A279" s="16">
        <v>43133</v>
      </c>
      <c r="B279">
        <v>133.5</v>
      </c>
      <c r="C279">
        <f t="shared" si="15"/>
        <v>0.53939393939393931</v>
      </c>
      <c r="D279">
        <f t="shared" si="16"/>
        <v>0.56481874768436868</v>
      </c>
      <c r="E279">
        <f t="shared" si="17"/>
        <v>6.4642087660508592E-4</v>
      </c>
    </row>
    <row r="280" spans="1:5" x14ac:dyDescent="0.3">
      <c r="A280" s="16">
        <v>43136</v>
      </c>
      <c r="B280">
        <v>138.4</v>
      </c>
      <c r="C280">
        <f t="shared" si="15"/>
        <v>0.55919191919191913</v>
      </c>
      <c r="D280">
        <f t="shared" si="16"/>
        <v>0.5597750602384628</v>
      </c>
      <c r="E280">
        <f t="shared" si="17"/>
        <v>3.4005348016404328E-7</v>
      </c>
    </row>
    <row r="281" spans="1:5" x14ac:dyDescent="0.3">
      <c r="A281" s="16">
        <v>43137</v>
      </c>
      <c r="B281">
        <v>135.5</v>
      </c>
      <c r="C281">
        <f t="shared" si="15"/>
        <v>0.54747474747474745</v>
      </c>
      <c r="D281">
        <f t="shared" si="16"/>
        <v>0.55906836629968082</v>
      </c>
      <c r="E281">
        <f t="shared" si="17"/>
        <v>1.3441199745784944E-4</v>
      </c>
    </row>
    <row r="282" spans="1:5" x14ac:dyDescent="0.3">
      <c r="A282" s="16">
        <v>43138</v>
      </c>
      <c r="B282">
        <v>136.44999999999999</v>
      </c>
      <c r="C282">
        <f t="shared" si="15"/>
        <v>0.5513131313131312</v>
      </c>
      <c r="D282">
        <f t="shared" si="16"/>
        <v>0.5719919326717543</v>
      </c>
      <c r="E282">
        <f t="shared" si="17"/>
        <v>4.2761282562939256E-4</v>
      </c>
    </row>
    <row r="283" spans="1:5" x14ac:dyDescent="0.3">
      <c r="A283" s="16">
        <v>43139</v>
      </c>
      <c r="B283">
        <v>137.5</v>
      </c>
      <c r="C283">
        <f t="shared" si="15"/>
        <v>0.55555555555555547</v>
      </c>
      <c r="D283" s="23">
        <f t="shared" si="16"/>
        <v>0.55788218112471566</v>
      </c>
      <c r="E283">
        <f t="shared" si="17"/>
        <v>5.4131865390699781E-6</v>
      </c>
    </row>
    <row r="284" spans="1:5" x14ac:dyDescent="0.3">
      <c r="A284" s="16">
        <v>43140</v>
      </c>
      <c r="B284">
        <v>139.30000000000001</v>
      </c>
      <c r="C284">
        <f t="shared" si="15"/>
        <v>0.56282828282828279</v>
      </c>
      <c r="D284" s="23">
        <f t="shared" si="16"/>
        <v>0.57467765560343465</v>
      </c>
      <c r="E284">
        <f t="shared" si="17"/>
        <v>1.4040763516451002E-4</v>
      </c>
    </row>
    <row r="285" spans="1:5" x14ac:dyDescent="0.3">
      <c r="A285" s="16">
        <v>43143</v>
      </c>
      <c r="B285">
        <v>139</v>
      </c>
      <c r="C285">
        <f t="shared" si="15"/>
        <v>0.56161616161616157</v>
      </c>
      <c r="D285" s="23">
        <f t="shared" si="16"/>
        <v>0.57690260080746625</v>
      </c>
      <c r="E285">
        <f t="shared" si="17"/>
        <v>2.3367522314945565E-4</v>
      </c>
    </row>
    <row r="286" spans="1:5" x14ac:dyDescent="0.3">
      <c r="A286" s="16">
        <v>43144</v>
      </c>
      <c r="B286">
        <v>140.30000000000001</v>
      </c>
      <c r="C286">
        <f t="shared" si="15"/>
        <v>0.56686868686868686</v>
      </c>
      <c r="D286" s="23">
        <f t="shared" si="16"/>
        <v>0.5759778618478133</v>
      </c>
      <c r="E286">
        <f t="shared" si="17"/>
        <v>8.2977068800343259E-5</v>
      </c>
    </row>
    <row r="287" spans="1:5" x14ac:dyDescent="0.3">
      <c r="A287" s="16">
        <v>43145</v>
      </c>
      <c r="B287">
        <v>137.69999999999999</v>
      </c>
      <c r="C287">
        <f t="shared" si="15"/>
        <v>0.55636363636363628</v>
      </c>
      <c r="D287" s="23">
        <f t="shared" si="16"/>
        <v>0.57764932973313055</v>
      </c>
      <c r="E287">
        <f t="shared" si="17"/>
        <v>4.5308074222013205E-4</v>
      </c>
    </row>
    <row r="288" spans="1:5" x14ac:dyDescent="0.3">
      <c r="A288" s="16">
        <v>43146</v>
      </c>
      <c r="B288">
        <v>136.85</v>
      </c>
      <c r="C288">
        <f t="shared" si="15"/>
        <v>0.55292929292929283</v>
      </c>
      <c r="D288" s="23">
        <f t="shared" si="16"/>
        <v>0.57923295789508045</v>
      </c>
      <c r="E288">
        <f t="shared" si="17"/>
        <v>6.9188279063240308E-4</v>
      </c>
    </row>
    <row r="289" spans="1:5" x14ac:dyDescent="0.3">
      <c r="A289" s="16">
        <v>43147</v>
      </c>
      <c r="B289">
        <v>137.30000000000001</v>
      </c>
      <c r="C289">
        <f t="shared" si="15"/>
        <v>0.55474747474747477</v>
      </c>
      <c r="D289" s="23">
        <f t="shared" si="16"/>
        <v>0.56997372679687119</v>
      </c>
      <c r="E289">
        <f t="shared" si="17"/>
        <v>2.3183875147174889E-4</v>
      </c>
    </row>
    <row r="290" spans="1:5" x14ac:dyDescent="0.3">
      <c r="A290" s="16">
        <v>43150</v>
      </c>
      <c r="B290">
        <v>137.35</v>
      </c>
      <c r="C290">
        <f t="shared" si="15"/>
        <v>0.55494949494949486</v>
      </c>
      <c r="D290" s="23">
        <f t="shared" si="16"/>
        <v>0.57551294180929125</v>
      </c>
      <c r="E290">
        <f t="shared" si="17"/>
        <v>4.2285534675566983E-4</v>
      </c>
    </row>
    <row r="291" spans="1:5" x14ac:dyDescent="0.3">
      <c r="A291" s="16">
        <v>43151</v>
      </c>
      <c r="B291">
        <v>138</v>
      </c>
      <c r="C291">
        <f t="shared" si="15"/>
        <v>0.5575757575757575</v>
      </c>
      <c r="D291" s="23">
        <f t="shared" si="16"/>
        <v>0.57324258214926593</v>
      </c>
      <c r="E291">
        <f t="shared" si="17"/>
        <v>2.4544939221708765E-4</v>
      </c>
    </row>
    <row r="292" spans="1:5" x14ac:dyDescent="0.3">
      <c r="A292" s="16">
        <v>43152</v>
      </c>
      <c r="B292">
        <v>138.75</v>
      </c>
      <c r="C292">
        <f t="shared" si="15"/>
        <v>0.56060606060606055</v>
      </c>
      <c r="D292" s="23">
        <f t="shared" si="16"/>
        <v>0.56971394205353609</v>
      </c>
      <c r="E292">
        <f t="shared" si="17"/>
        <v>8.2953504461269161E-5</v>
      </c>
    </row>
    <row r="293" spans="1:5" x14ac:dyDescent="0.3">
      <c r="A293" s="16">
        <v>43153</v>
      </c>
      <c r="B293">
        <v>140.1</v>
      </c>
      <c r="C293">
        <f t="shared" si="15"/>
        <v>0.56606060606060593</v>
      </c>
      <c r="D293" s="23">
        <f t="shared" si="16"/>
        <v>0.57326648001782154</v>
      </c>
      <c r="E293">
        <f t="shared" si="17"/>
        <v>5.1924619487278213E-5</v>
      </c>
    </row>
    <row r="294" spans="1:5" x14ac:dyDescent="0.3">
      <c r="A294" s="16">
        <v>43157</v>
      </c>
      <c r="B294">
        <v>140.80000000000001</v>
      </c>
      <c r="C294">
        <f t="shared" si="15"/>
        <v>0.56888888888888889</v>
      </c>
      <c r="D294" s="23">
        <f t="shared" si="16"/>
        <v>0.57707301851889914</v>
      </c>
      <c r="E294">
        <f t="shared" si="17"/>
        <v>6.6979977800811724E-5</v>
      </c>
    </row>
    <row r="295" spans="1:5" x14ac:dyDescent="0.3">
      <c r="A295" s="16">
        <v>43158</v>
      </c>
      <c r="B295">
        <v>139.1</v>
      </c>
      <c r="C295">
        <f t="shared" si="15"/>
        <v>0.56202020202020198</v>
      </c>
      <c r="D295" s="23">
        <f t="shared" si="16"/>
        <v>0.58102433798158237</v>
      </c>
      <c r="E295">
        <f t="shared" si="17"/>
        <v>3.6115718363863162E-4</v>
      </c>
    </row>
    <row r="296" spans="1:5" x14ac:dyDescent="0.3">
      <c r="A296" s="16">
        <v>43159</v>
      </c>
      <c r="B296">
        <v>141.44999999999999</v>
      </c>
      <c r="C296">
        <f t="shared" si="15"/>
        <v>0.57151515151515142</v>
      </c>
      <c r="D296" s="23">
        <f t="shared" si="16"/>
        <v>0.57908849083768921</v>
      </c>
      <c r="E296">
        <f t="shared" si="17"/>
        <v>5.7355468494297097E-5</v>
      </c>
    </row>
    <row r="297" spans="1:5" x14ac:dyDescent="0.3">
      <c r="A297" s="16">
        <v>43160</v>
      </c>
      <c r="B297">
        <v>151.94999999999999</v>
      </c>
      <c r="C297">
        <f t="shared" si="15"/>
        <v>0.61393939393939378</v>
      </c>
      <c r="D297" s="23">
        <f t="shared" si="16"/>
        <v>0.58196125510382579</v>
      </c>
      <c r="E297">
        <f t="shared" si="17"/>
        <v>1.0226013633868618E-3</v>
      </c>
    </row>
    <row r="298" spans="1:5" x14ac:dyDescent="0.3">
      <c r="A298" s="16">
        <v>43161</v>
      </c>
      <c r="B298">
        <v>152</v>
      </c>
      <c r="C298">
        <f t="shared" si="15"/>
        <v>0.6141414141414141</v>
      </c>
      <c r="D298" s="23">
        <f t="shared" si="16"/>
        <v>0.60897772510845816</v>
      </c>
      <c r="E298">
        <f t="shared" si="17"/>
        <v>2.6663684429069479E-5</v>
      </c>
    </row>
    <row r="299" spans="1:5" x14ac:dyDescent="0.3">
      <c r="A299" s="16">
        <v>43164</v>
      </c>
      <c r="B299">
        <v>150</v>
      </c>
      <c r="C299">
        <f t="shared" si="15"/>
        <v>0.60606060606060597</v>
      </c>
      <c r="D299" s="23">
        <f t="shared" si="16"/>
        <v>0.61899675817278632</v>
      </c>
      <c r="E299">
        <f t="shared" si="17"/>
        <v>1.6734403146946824E-4</v>
      </c>
    </row>
    <row r="300" spans="1:5" x14ac:dyDescent="0.3">
      <c r="A300" s="16">
        <v>43165</v>
      </c>
      <c r="B300">
        <v>149.4</v>
      </c>
      <c r="C300">
        <f t="shared" si="15"/>
        <v>0.60363636363636364</v>
      </c>
      <c r="D300" s="23">
        <f t="shared" si="16"/>
        <v>0.6027491850955885</v>
      </c>
      <c r="E300">
        <f t="shared" si="17"/>
        <v>7.870857632118985E-7</v>
      </c>
    </row>
    <row r="301" spans="1:5" x14ac:dyDescent="0.3">
      <c r="A301" s="16">
        <v>43166</v>
      </c>
      <c r="B301">
        <v>152</v>
      </c>
      <c r="C301">
        <f t="shared" si="15"/>
        <v>0.6141414141414141</v>
      </c>
      <c r="D301" s="23">
        <f t="shared" si="16"/>
        <v>0.61772189508166486</v>
      </c>
      <c r="E301">
        <f t="shared" si="17"/>
        <v>1.2819843763498988E-5</v>
      </c>
    </row>
    <row r="302" spans="1:5" x14ac:dyDescent="0.3">
      <c r="A302" s="16">
        <v>43168</v>
      </c>
      <c r="B302">
        <v>157.44999999999999</v>
      </c>
      <c r="C302">
        <f t="shared" si="15"/>
        <v>0.63616161616161604</v>
      </c>
      <c r="D302" s="23">
        <f t="shared" si="16"/>
        <v>0.62845477932256399</v>
      </c>
      <c r="E302">
        <f t="shared" si="17"/>
        <v>5.9395334063769712E-5</v>
      </c>
    </row>
    <row r="303" spans="1:5" x14ac:dyDescent="0.3">
      <c r="A303" s="16">
        <v>43171</v>
      </c>
      <c r="B303">
        <v>158.85</v>
      </c>
      <c r="C303">
        <f t="shared" si="15"/>
        <v>0.64181818181818173</v>
      </c>
      <c r="D303" s="23">
        <f t="shared" si="16"/>
        <v>0.63510846009771782</v>
      </c>
      <c r="E303">
        <f t="shared" si="17"/>
        <v>4.5020365566065205E-5</v>
      </c>
    </row>
    <row r="304" spans="1:5" x14ac:dyDescent="0.3">
      <c r="A304" s="16">
        <v>43172</v>
      </c>
      <c r="B304">
        <v>163.69999999999999</v>
      </c>
      <c r="C304">
        <f t="shared" si="15"/>
        <v>0.66141414141414134</v>
      </c>
      <c r="D304" s="23">
        <f t="shared" si="16"/>
        <v>0.63835616393604677</v>
      </c>
      <c r="E304">
        <f t="shared" si="17"/>
        <v>5.3167032538031648E-4</v>
      </c>
    </row>
    <row r="305" spans="1:5" x14ac:dyDescent="0.3">
      <c r="A305" s="16">
        <v>43173</v>
      </c>
      <c r="B305">
        <v>161.6</v>
      </c>
      <c r="C305">
        <f t="shared" si="15"/>
        <v>0.6529292929292928</v>
      </c>
      <c r="D305" s="23">
        <f t="shared" si="16"/>
        <v>0.6432493138718024</v>
      </c>
      <c r="E305">
        <f t="shared" si="17"/>
        <v>9.3701994553452861E-5</v>
      </c>
    </row>
    <row r="306" spans="1:5" x14ac:dyDescent="0.3">
      <c r="A306" s="16">
        <v>43174</v>
      </c>
      <c r="B306">
        <v>160.15</v>
      </c>
      <c r="C306">
        <f t="shared" si="15"/>
        <v>0.64707070707070702</v>
      </c>
      <c r="D306" s="23">
        <f t="shared" si="16"/>
        <v>0.65397025458480407</v>
      </c>
      <c r="E306">
        <f t="shared" si="17"/>
        <v>4.7603755899282761E-5</v>
      </c>
    </row>
    <row r="307" spans="1:5" x14ac:dyDescent="0.3">
      <c r="A307" s="16">
        <v>43175</v>
      </c>
      <c r="B307">
        <v>160.5</v>
      </c>
      <c r="C307">
        <f t="shared" si="15"/>
        <v>0.64848484848484844</v>
      </c>
      <c r="D307" s="23">
        <f t="shared" si="16"/>
        <v>0.64641315015143341</v>
      </c>
      <c r="E307">
        <f t="shared" si="17"/>
        <v>4.2919339846746067E-6</v>
      </c>
    </row>
    <row r="308" spans="1:5" x14ac:dyDescent="0.3">
      <c r="A308" s="16">
        <v>43178</v>
      </c>
      <c r="B308">
        <v>159.35</v>
      </c>
      <c r="C308">
        <f t="shared" si="15"/>
        <v>0.64383838383838377</v>
      </c>
      <c r="D308" s="23">
        <f t="shared" si="16"/>
        <v>0.65364618340872749</v>
      </c>
      <c r="E308">
        <f t="shared" si="17"/>
        <v>9.6192932412034508E-5</v>
      </c>
    </row>
    <row r="309" spans="1:5" x14ac:dyDescent="0.3">
      <c r="A309" s="16">
        <v>43179</v>
      </c>
      <c r="B309">
        <v>160.15</v>
      </c>
      <c r="C309">
        <f t="shared" si="15"/>
        <v>0.64707070707070702</v>
      </c>
      <c r="D309" s="23">
        <f t="shared" si="16"/>
        <v>0.6522999926529609</v>
      </c>
      <c r="E309">
        <f t="shared" si="17"/>
        <v>2.7345427700768343E-5</v>
      </c>
    </row>
    <row r="310" spans="1:5" x14ac:dyDescent="0.3">
      <c r="A310" s="16">
        <v>43180</v>
      </c>
      <c r="B310">
        <v>159.75</v>
      </c>
      <c r="C310">
        <f t="shared" si="15"/>
        <v>0.64545454545454539</v>
      </c>
      <c r="D310" s="23">
        <f t="shared" si="16"/>
        <v>0.64588971403507101</v>
      </c>
      <c r="E310">
        <f t="shared" si="17"/>
        <v>1.8937169347667725E-7</v>
      </c>
    </row>
    <row r="311" spans="1:5" x14ac:dyDescent="0.3">
      <c r="A311" s="16">
        <v>43181</v>
      </c>
      <c r="B311">
        <v>156.5</v>
      </c>
      <c r="C311">
        <f t="shared" si="15"/>
        <v>0.63232323232323229</v>
      </c>
      <c r="D311" s="23">
        <f t="shared" si="16"/>
        <v>0.64747297695641526</v>
      </c>
      <c r="E311">
        <f t="shared" si="17"/>
        <v>2.2951476245065624E-4</v>
      </c>
    </row>
    <row r="312" spans="1:5" x14ac:dyDescent="0.3">
      <c r="A312" s="16">
        <v>43182</v>
      </c>
      <c r="B312">
        <v>158.35</v>
      </c>
      <c r="C312">
        <f t="shared" si="15"/>
        <v>0.6397979797979797</v>
      </c>
      <c r="D312" s="23">
        <f t="shared" si="16"/>
        <v>0.6393897705561179</v>
      </c>
      <c r="E312">
        <f t="shared" si="17"/>
        <v>1.6663478514138642E-7</v>
      </c>
    </row>
    <row r="313" spans="1:5" x14ac:dyDescent="0.3">
      <c r="A313" s="16">
        <v>43185</v>
      </c>
      <c r="B313">
        <v>157.25</v>
      </c>
      <c r="C313">
        <f t="shared" si="15"/>
        <v>0.63535353535353523</v>
      </c>
      <c r="D313" s="23">
        <f t="shared" si="16"/>
        <v>0.6383474953189916</v>
      </c>
      <c r="E313">
        <f t="shared" si="17"/>
        <v>8.9637962747555207E-6</v>
      </c>
    </row>
    <row r="314" spans="1:5" x14ac:dyDescent="0.3">
      <c r="A314" s="16">
        <v>43186</v>
      </c>
      <c r="B314">
        <v>154.25</v>
      </c>
      <c r="C314">
        <f t="shared" si="15"/>
        <v>0.62323232323232314</v>
      </c>
      <c r="D314" s="23">
        <f t="shared" si="16"/>
        <v>0.64431986959398568</v>
      </c>
      <c r="E314">
        <f t="shared" si="17"/>
        <v>4.446846115552673E-4</v>
      </c>
    </row>
    <row r="315" spans="1:5" x14ac:dyDescent="0.3">
      <c r="A315" s="16">
        <v>43187</v>
      </c>
      <c r="B315">
        <v>154</v>
      </c>
      <c r="C315">
        <f t="shared" si="15"/>
        <v>0.62222222222222212</v>
      </c>
      <c r="D315" s="23">
        <f t="shared" si="16"/>
        <v>0.63018406606718391</v>
      </c>
      <c r="E315">
        <f t="shared" si="17"/>
        <v>6.3390957411555961E-5</v>
      </c>
    </row>
    <row r="316" spans="1:5" x14ac:dyDescent="0.3">
      <c r="A316" s="16">
        <v>43188</v>
      </c>
      <c r="B316">
        <v>154.19999999999999</v>
      </c>
      <c r="C316">
        <f t="shared" si="15"/>
        <v>0.62303030303030293</v>
      </c>
      <c r="D316" s="23">
        <f t="shared" si="16"/>
        <v>0.62811377258715662</v>
      </c>
      <c r="E316">
        <f t="shared" si="17"/>
        <v>2.5841662735458166E-5</v>
      </c>
    </row>
    <row r="317" spans="1:5" x14ac:dyDescent="0.3">
      <c r="A317" s="16">
        <v>43189</v>
      </c>
      <c r="B317">
        <v>155.6</v>
      </c>
      <c r="C317">
        <f t="shared" si="15"/>
        <v>0.62868686868686863</v>
      </c>
      <c r="D317" s="23">
        <f t="shared" si="16"/>
        <v>0.63267726696450133</v>
      </c>
      <c r="E317">
        <f t="shared" si="17"/>
        <v>1.5923278414134026E-5</v>
      </c>
    </row>
    <row r="318" spans="1:5" x14ac:dyDescent="0.3">
      <c r="A318" s="16">
        <v>43192</v>
      </c>
      <c r="B318">
        <v>156.25</v>
      </c>
      <c r="C318">
        <f t="shared" si="15"/>
        <v>0.63131313131313127</v>
      </c>
      <c r="D318" s="23">
        <f t="shared" si="16"/>
        <v>0.63001508307985232</v>
      </c>
      <c r="E318">
        <f t="shared" si="17"/>
        <v>1.6849292159185976E-6</v>
      </c>
    </row>
    <row r="319" spans="1:5" x14ac:dyDescent="0.3">
      <c r="A319" s="16">
        <v>43193</v>
      </c>
      <c r="B319">
        <v>156.25</v>
      </c>
      <c r="C319">
        <f t="shared" si="15"/>
        <v>0.63131313131313127</v>
      </c>
      <c r="D319" s="23">
        <f t="shared" si="16"/>
        <v>0.63160511501543104</v>
      </c>
      <c r="E319">
        <f t="shared" si="17"/>
        <v>8.5254482408680458E-8</v>
      </c>
    </row>
    <row r="320" spans="1:5" x14ac:dyDescent="0.3">
      <c r="A320" s="16">
        <v>43194</v>
      </c>
      <c r="B320">
        <v>156.05000000000001</v>
      </c>
      <c r="C320">
        <f t="shared" si="15"/>
        <v>0.63050505050505046</v>
      </c>
      <c r="D320" s="23">
        <f t="shared" si="16"/>
        <v>0.63205133936830715</v>
      </c>
      <c r="E320">
        <f t="shared" si="17"/>
        <v>2.3910092486316826E-6</v>
      </c>
    </row>
    <row r="321" spans="1:5" x14ac:dyDescent="0.3">
      <c r="A321" s="16">
        <v>43195</v>
      </c>
      <c r="B321">
        <v>158.05000000000001</v>
      </c>
      <c r="C321">
        <f t="shared" si="15"/>
        <v>0.63858585858585859</v>
      </c>
      <c r="D321" s="23">
        <f t="shared" si="16"/>
        <v>0.63340294659629903</v>
      </c>
      <c r="E321">
        <f t="shared" si="17"/>
        <v>2.6862576691520212E-5</v>
      </c>
    </row>
    <row r="322" spans="1:5" x14ac:dyDescent="0.3">
      <c r="A322" s="16">
        <v>43196</v>
      </c>
      <c r="B322">
        <v>157.30000000000001</v>
      </c>
      <c r="C322">
        <f t="shared" si="15"/>
        <v>0.63555555555555554</v>
      </c>
      <c r="D322" s="23">
        <f t="shared" si="16"/>
        <v>0.6382369717356623</v>
      </c>
      <c r="E322">
        <f t="shared" si="17"/>
        <v>7.189992730938301E-6</v>
      </c>
    </row>
    <row r="323" spans="1:5" x14ac:dyDescent="0.3">
      <c r="A323" s="16">
        <v>43199</v>
      </c>
      <c r="B323">
        <v>144</v>
      </c>
      <c r="C323">
        <f t="shared" si="15"/>
        <v>0.58181818181818179</v>
      </c>
      <c r="D323" s="23">
        <f t="shared" si="16"/>
        <v>0.64051223319469452</v>
      </c>
      <c r="E323">
        <f t="shared" si="17"/>
        <v>3.4449916669887165E-3</v>
      </c>
    </row>
    <row r="324" spans="1:5" x14ac:dyDescent="0.3">
      <c r="A324" s="16">
        <v>43200</v>
      </c>
      <c r="B324">
        <v>145.19999999999999</v>
      </c>
      <c r="C324">
        <f t="shared" si="15"/>
        <v>0.58666666666666656</v>
      </c>
      <c r="D324" s="23">
        <f t="shared" si="16"/>
        <v>0.61406096538404698</v>
      </c>
      <c r="E324">
        <f t="shared" si="17"/>
        <v>7.5044760221707038E-4</v>
      </c>
    </row>
    <row r="325" spans="1:5" x14ac:dyDescent="0.3">
      <c r="A325" s="16">
        <v>43201</v>
      </c>
      <c r="B325">
        <v>143.5</v>
      </c>
      <c r="C325">
        <f t="shared" si="15"/>
        <v>0.57979797979797976</v>
      </c>
      <c r="D325" s="23">
        <f t="shared" si="16"/>
        <v>0.59690419660060612</v>
      </c>
      <c r="E325">
        <f t="shared" si="17"/>
        <v>2.9262265329845649E-4</v>
      </c>
    </row>
    <row r="326" spans="1:5" x14ac:dyDescent="0.3">
      <c r="A326" s="16">
        <v>43202</v>
      </c>
      <c r="B326">
        <v>147.05000000000001</v>
      </c>
      <c r="C326">
        <f t="shared" si="15"/>
        <v>0.59414141414141408</v>
      </c>
      <c r="D326" s="23">
        <f t="shared" si="16"/>
        <v>0.61710482704053593</v>
      </c>
      <c r="E326">
        <f t="shared" si="17"/>
        <v>5.273183319755557E-4</v>
      </c>
    </row>
    <row r="327" spans="1:5" x14ac:dyDescent="0.3">
      <c r="A327" s="16">
        <v>43203</v>
      </c>
      <c r="B327">
        <v>144.85</v>
      </c>
      <c r="C327">
        <f t="shared" si="15"/>
        <v>0.58525252525252514</v>
      </c>
      <c r="D327" s="23">
        <f t="shared" si="16"/>
        <v>0.59502514667579809</v>
      </c>
      <c r="E327">
        <f t="shared" si="17"/>
        <v>9.5504129482613487E-5</v>
      </c>
    </row>
    <row r="328" spans="1:5" x14ac:dyDescent="0.3">
      <c r="A328" s="16">
        <v>43206</v>
      </c>
      <c r="B328">
        <v>145.4</v>
      </c>
      <c r="C328">
        <f t="shared" si="15"/>
        <v>0.58747474747474748</v>
      </c>
      <c r="D328" s="23">
        <f t="shared" si="16"/>
        <v>0.59499206860367448</v>
      </c>
      <c r="E328">
        <f t="shared" si="17"/>
        <v>5.6510116955412327E-5</v>
      </c>
    </row>
    <row r="329" spans="1:5" x14ac:dyDescent="0.3">
      <c r="A329" s="16">
        <v>43207</v>
      </c>
      <c r="B329">
        <v>147.30000000000001</v>
      </c>
      <c r="C329">
        <f t="shared" si="15"/>
        <v>0.5951515151515151</v>
      </c>
      <c r="D329" s="23">
        <f t="shared" si="16"/>
        <v>0.58891475126022386</v>
      </c>
      <c r="E329">
        <f t="shared" si="17"/>
        <v>3.889722383571427E-5</v>
      </c>
    </row>
    <row r="330" spans="1:5" x14ac:dyDescent="0.3">
      <c r="A330" s="16">
        <v>43208</v>
      </c>
      <c r="B330">
        <v>153.55000000000001</v>
      </c>
      <c r="C330">
        <f t="shared" si="15"/>
        <v>0.6204040404040404</v>
      </c>
      <c r="D330" s="23">
        <f t="shared" si="16"/>
        <v>0.60299893555574968</v>
      </c>
      <c r="E330">
        <f t="shared" si="17"/>
        <v>3.0293767477999314E-4</v>
      </c>
    </row>
    <row r="331" spans="1:5" x14ac:dyDescent="0.3">
      <c r="A331" s="16">
        <v>43209</v>
      </c>
      <c r="B331">
        <v>150.94999999999999</v>
      </c>
      <c r="C331">
        <f t="shared" si="15"/>
        <v>0.60989898989898983</v>
      </c>
      <c r="D331" s="23">
        <f t="shared" si="16"/>
        <v>0.61604983719906348</v>
      </c>
      <c r="E331">
        <f t="shared" si="17"/>
        <v>3.7832922508823278E-5</v>
      </c>
    </row>
    <row r="332" spans="1:5" x14ac:dyDescent="0.3">
      <c r="A332" s="16">
        <v>43210</v>
      </c>
      <c r="B332">
        <v>149.4</v>
      </c>
      <c r="C332">
        <f t="shared" si="15"/>
        <v>0.60363636363636364</v>
      </c>
      <c r="D332" s="23">
        <f t="shared" si="16"/>
        <v>0.61922561246923302</v>
      </c>
      <c r="E332">
        <f t="shared" si="17"/>
        <v>2.4302467917311946E-4</v>
      </c>
    </row>
    <row r="333" spans="1:5" x14ac:dyDescent="0.3">
      <c r="A333" s="16">
        <v>43213</v>
      </c>
      <c r="B333">
        <v>148.5</v>
      </c>
      <c r="C333">
        <f t="shared" si="15"/>
        <v>0.6</v>
      </c>
      <c r="D333" s="23">
        <f t="shared" si="16"/>
        <v>0.60688560541062142</v>
      </c>
      <c r="E333">
        <f t="shared" si="17"/>
        <v>4.7411561870779284E-5</v>
      </c>
    </row>
    <row r="334" spans="1:5" x14ac:dyDescent="0.3">
      <c r="A334" s="16">
        <v>43214</v>
      </c>
      <c r="B334">
        <v>146.6</v>
      </c>
      <c r="C334">
        <f t="shared" si="15"/>
        <v>0.59232323232323225</v>
      </c>
      <c r="D334" s="23">
        <f t="shared" si="16"/>
        <v>0.61801351915958258</v>
      </c>
      <c r="E334">
        <f t="shared" si="17"/>
        <v>6.5999083773395496E-4</v>
      </c>
    </row>
    <row r="335" spans="1:5" x14ac:dyDescent="0.3">
      <c r="A335" s="16">
        <v>43215</v>
      </c>
      <c r="B335">
        <v>144.44999999999999</v>
      </c>
      <c r="C335">
        <f t="shared" ref="C335:C398" si="18">B335/(MAX($B$5:$B$1000)*1.1)</f>
        <v>0.58363636363636351</v>
      </c>
      <c r="D335" s="23">
        <f t="shared" ref="D335:D398" si="19">TANH(SUM(TANH(SUM(C326*$C$3,C327*$D$3,C328*$E$3))*$L$3,TANH(SUM(C329*$F$3,C330*$G$3,C331*$H$3))*$M$3,TANH(SUM(C332*$I$3,C333*$J$3,C334*$K$3))*$N$3))*$O$3</f>
        <v>0.61360663434465856</v>
      </c>
      <c r="E335">
        <f t="shared" ref="E335:E398" si="20">(C335-D335)*(C335-D335)</f>
        <v>8.9821712632848856E-4</v>
      </c>
    </row>
    <row r="336" spans="1:5" x14ac:dyDescent="0.3">
      <c r="A336" s="16">
        <v>43216</v>
      </c>
      <c r="B336">
        <v>145.6</v>
      </c>
      <c r="C336">
        <f t="shared" si="18"/>
        <v>0.58828282828282819</v>
      </c>
      <c r="D336" s="23">
        <f t="shared" si="19"/>
        <v>0.60180874371227855</v>
      </c>
      <c r="E336">
        <f t="shared" si="20"/>
        <v>1.8295038820464343E-4</v>
      </c>
    </row>
    <row r="337" spans="1:5" x14ac:dyDescent="0.3">
      <c r="A337" s="16">
        <v>43217</v>
      </c>
      <c r="B337">
        <v>144.30000000000001</v>
      </c>
      <c r="C337">
        <f t="shared" si="18"/>
        <v>0.58303030303030301</v>
      </c>
      <c r="D337" s="23">
        <f t="shared" si="19"/>
        <v>0.60064019386181966</v>
      </c>
      <c r="E337">
        <f t="shared" si="20"/>
        <v>3.1010825509793417E-4</v>
      </c>
    </row>
    <row r="338" spans="1:5" x14ac:dyDescent="0.3">
      <c r="A338" s="16">
        <v>43218</v>
      </c>
      <c r="B338">
        <v>144.9</v>
      </c>
      <c r="C338">
        <f t="shared" si="18"/>
        <v>0.58545454545454545</v>
      </c>
      <c r="D338" s="23">
        <f t="shared" si="19"/>
        <v>0.59988814729034279</v>
      </c>
      <c r="E338">
        <f t="shared" si="20"/>
        <v>2.0832886195433229E-4</v>
      </c>
    </row>
    <row r="339" spans="1:5" x14ac:dyDescent="0.3">
      <c r="A339" s="16">
        <v>43220</v>
      </c>
      <c r="B339">
        <v>144</v>
      </c>
      <c r="C339">
        <f t="shared" si="18"/>
        <v>0.58181818181818179</v>
      </c>
      <c r="D339" s="23">
        <f t="shared" si="19"/>
        <v>0.5920991076613169</v>
      </c>
      <c r="E339">
        <f t="shared" si="20"/>
        <v>1.0569743619204345E-4</v>
      </c>
    </row>
    <row r="340" spans="1:5" x14ac:dyDescent="0.3">
      <c r="A340" s="16">
        <v>43222</v>
      </c>
      <c r="B340">
        <v>147.30000000000001</v>
      </c>
      <c r="C340">
        <f t="shared" si="18"/>
        <v>0.5951515151515151</v>
      </c>
      <c r="D340" s="23">
        <f t="shared" si="19"/>
        <v>0.59583305574394763</v>
      </c>
      <c r="E340">
        <f t="shared" si="20"/>
        <v>4.6449757913328118E-7</v>
      </c>
    </row>
    <row r="341" spans="1:5" x14ac:dyDescent="0.3">
      <c r="A341" s="16">
        <v>43223</v>
      </c>
      <c r="B341">
        <v>144.19999999999999</v>
      </c>
      <c r="C341">
        <f t="shared" si="18"/>
        <v>0.58262626262626249</v>
      </c>
      <c r="D341" s="23">
        <f t="shared" si="19"/>
        <v>0.59884427539094387</v>
      </c>
      <c r="E341">
        <f t="shared" si="20"/>
        <v>2.6302393803536811E-4</v>
      </c>
    </row>
    <row r="342" spans="1:5" x14ac:dyDescent="0.3">
      <c r="A342" s="16">
        <v>43224</v>
      </c>
      <c r="B342">
        <v>141.65</v>
      </c>
      <c r="C342">
        <f t="shared" si="18"/>
        <v>0.57232323232323223</v>
      </c>
      <c r="D342" s="23">
        <f t="shared" si="19"/>
        <v>0.60104270822530981</v>
      </c>
      <c r="E342">
        <f t="shared" si="20"/>
        <v>8.2480829609001449E-4</v>
      </c>
    </row>
    <row r="343" spans="1:5" x14ac:dyDescent="0.3">
      <c r="A343" s="16">
        <v>43227</v>
      </c>
      <c r="B343">
        <v>141.9</v>
      </c>
      <c r="C343">
        <f t="shared" si="18"/>
        <v>0.57333333333333325</v>
      </c>
      <c r="D343" s="23">
        <f t="shared" si="19"/>
        <v>0.58512737627076472</v>
      </c>
      <c r="E343">
        <f t="shared" si="20"/>
        <v>1.3909944880997714E-4</v>
      </c>
    </row>
    <row r="344" spans="1:5" x14ac:dyDescent="0.3">
      <c r="A344" s="16">
        <v>43228</v>
      </c>
      <c r="B344">
        <v>140.4</v>
      </c>
      <c r="C344">
        <f t="shared" si="18"/>
        <v>0.56727272727272726</v>
      </c>
      <c r="D344" s="23">
        <f t="shared" si="19"/>
        <v>0.59164895392792138</v>
      </c>
      <c r="E344">
        <f t="shared" si="20"/>
        <v>5.9420042594539638E-4</v>
      </c>
    </row>
    <row r="345" spans="1:5" x14ac:dyDescent="0.3">
      <c r="A345" s="16">
        <v>43230</v>
      </c>
      <c r="B345">
        <v>139.80000000000001</v>
      </c>
      <c r="C345">
        <f t="shared" si="18"/>
        <v>0.56484848484848482</v>
      </c>
      <c r="D345" s="23">
        <f t="shared" si="19"/>
        <v>0.59011224057936729</v>
      </c>
      <c r="E345">
        <f t="shared" si="20"/>
        <v>6.3825735362969653E-4</v>
      </c>
    </row>
    <row r="346" spans="1:5" x14ac:dyDescent="0.3">
      <c r="A346" s="16">
        <v>43231</v>
      </c>
      <c r="B346">
        <v>137.5</v>
      </c>
      <c r="C346">
        <f t="shared" si="18"/>
        <v>0.55555555555555547</v>
      </c>
      <c r="D346" s="23">
        <f t="shared" si="19"/>
        <v>0.57839255447024962</v>
      </c>
      <c r="E346">
        <f t="shared" si="20"/>
        <v>5.2152851942974178E-4</v>
      </c>
    </row>
    <row r="347" spans="1:5" x14ac:dyDescent="0.3">
      <c r="A347" s="16">
        <v>43234</v>
      </c>
      <c r="B347">
        <v>136.15</v>
      </c>
      <c r="C347">
        <f t="shared" si="18"/>
        <v>0.55010101010101009</v>
      </c>
      <c r="D347" s="23">
        <f t="shared" si="19"/>
        <v>0.57525593865739721</v>
      </c>
      <c r="E347">
        <f t="shared" si="20"/>
        <v>6.3277043067694035E-4</v>
      </c>
    </row>
    <row r="348" spans="1:5" x14ac:dyDescent="0.3">
      <c r="A348" s="16">
        <v>43235</v>
      </c>
      <c r="B348">
        <v>138</v>
      </c>
      <c r="C348">
        <f t="shared" si="18"/>
        <v>0.5575757575757575</v>
      </c>
      <c r="D348" s="23">
        <f t="shared" si="19"/>
        <v>0.56770696491784933</v>
      </c>
      <c r="E348">
        <f t="shared" si="20"/>
        <v>1.026413622084554E-4</v>
      </c>
    </row>
    <row r="349" spans="1:5" x14ac:dyDescent="0.3">
      <c r="A349" s="16">
        <v>43236</v>
      </c>
      <c r="B349">
        <v>137.94999999999999</v>
      </c>
      <c r="C349">
        <f t="shared" si="18"/>
        <v>0.5573737373737373</v>
      </c>
      <c r="D349" s="23">
        <f t="shared" si="19"/>
        <v>0.57102935512077779</v>
      </c>
      <c r="E349">
        <f t="shared" si="20"/>
        <v>1.8647589605328728E-4</v>
      </c>
    </row>
    <row r="350" spans="1:5" x14ac:dyDescent="0.3">
      <c r="A350" s="16">
        <v>43237</v>
      </c>
      <c r="B350">
        <v>137.94999999999999</v>
      </c>
      <c r="C350">
        <f t="shared" si="18"/>
        <v>0.5573737373737373</v>
      </c>
      <c r="D350" s="23">
        <f t="shared" si="19"/>
        <v>0.57341235732188012</v>
      </c>
      <c r="E350">
        <f t="shared" si="20"/>
        <v>2.5723732984096471E-4</v>
      </c>
    </row>
    <row r="351" spans="1:5" x14ac:dyDescent="0.3">
      <c r="A351" s="16">
        <v>43238</v>
      </c>
      <c r="B351">
        <v>136.75</v>
      </c>
      <c r="C351">
        <f t="shared" si="18"/>
        <v>0.55252525252525242</v>
      </c>
      <c r="D351" s="23">
        <f t="shared" si="19"/>
        <v>0.56696706633102489</v>
      </c>
      <c r="E351">
        <f t="shared" si="20"/>
        <v>2.0856598600060044E-4</v>
      </c>
    </row>
    <row r="352" spans="1:5" x14ac:dyDescent="0.3">
      <c r="A352" s="16">
        <v>43241</v>
      </c>
      <c r="B352">
        <v>136.19999999999999</v>
      </c>
      <c r="C352">
        <f t="shared" si="18"/>
        <v>0.55030303030303018</v>
      </c>
      <c r="D352" s="23">
        <f t="shared" si="19"/>
        <v>0.56872446622930761</v>
      </c>
      <c r="E352">
        <f t="shared" si="20"/>
        <v>3.3934930158594477E-4</v>
      </c>
    </row>
    <row r="353" spans="1:5" x14ac:dyDescent="0.3">
      <c r="A353" s="16">
        <v>43242</v>
      </c>
      <c r="B353">
        <v>135</v>
      </c>
      <c r="C353">
        <f t="shared" si="18"/>
        <v>0.54545454545454541</v>
      </c>
      <c r="D353" s="23">
        <f t="shared" si="19"/>
        <v>0.56758043729265784</v>
      </c>
      <c r="E353">
        <f t="shared" si="20"/>
        <v>4.8955508963184982E-4</v>
      </c>
    </row>
    <row r="354" spans="1:5" x14ac:dyDescent="0.3">
      <c r="A354" s="16">
        <v>43243</v>
      </c>
      <c r="B354">
        <v>132.55000000000001</v>
      </c>
      <c r="C354">
        <f t="shared" si="18"/>
        <v>0.53555555555555556</v>
      </c>
      <c r="D354" s="23">
        <f t="shared" si="19"/>
        <v>0.56619599348641092</v>
      </c>
      <c r="E354">
        <f t="shared" si="20"/>
        <v>9.3883643659459974E-4</v>
      </c>
    </row>
    <row r="355" spans="1:5" x14ac:dyDescent="0.3">
      <c r="A355" s="16">
        <v>43244</v>
      </c>
      <c r="B355">
        <v>132.69999999999999</v>
      </c>
      <c r="C355">
        <f t="shared" si="18"/>
        <v>0.53616161616161606</v>
      </c>
      <c r="D355" s="23">
        <f t="shared" si="19"/>
        <v>0.55789908912747499</v>
      </c>
      <c r="E355">
        <f t="shared" si="20"/>
        <v>4.7251773094144777E-4</v>
      </c>
    </row>
    <row r="356" spans="1:5" x14ac:dyDescent="0.3">
      <c r="A356" s="16">
        <v>43245</v>
      </c>
      <c r="B356">
        <v>132.19999999999999</v>
      </c>
      <c r="C356">
        <f t="shared" si="18"/>
        <v>0.53414141414141403</v>
      </c>
      <c r="D356" s="23">
        <f t="shared" si="19"/>
        <v>0.55362569115819449</v>
      </c>
      <c r="E356">
        <f t="shared" si="20"/>
        <v>3.7963705086663929E-4</v>
      </c>
    </row>
    <row r="357" spans="1:5" x14ac:dyDescent="0.3">
      <c r="A357" s="16">
        <v>43248</v>
      </c>
      <c r="B357">
        <v>131.55000000000001</v>
      </c>
      <c r="C357">
        <f t="shared" si="18"/>
        <v>0.5315151515151515</v>
      </c>
      <c r="D357" s="23">
        <f t="shared" si="19"/>
        <v>0.55488092857631899</v>
      </c>
      <c r="E357">
        <f t="shared" si="20"/>
        <v>5.4595953767218092E-4</v>
      </c>
    </row>
    <row r="358" spans="1:5" x14ac:dyDescent="0.3">
      <c r="A358" s="16">
        <v>43249</v>
      </c>
      <c r="B358">
        <v>131.85</v>
      </c>
      <c r="C358">
        <f t="shared" si="18"/>
        <v>0.5327272727272726</v>
      </c>
      <c r="D358" s="23">
        <f t="shared" si="19"/>
        <v>0.54702190640707926</v>
      </c>
      <c r="E358">
        <f t="shared" si="20"/>
        <v>2.043365520398628E-4</v>
      </c>
    </row>
    <row r="359" spans="1:5" x14ac:dyDescent="0.3">
      <c r="A359" s="16">
        <v>43250</v>
      </c>
      <c r="B359">
        <v>139.85</v>
      </c>
      <c r="C359">
        <f t="shared" si="18"/>
        <v>0.56505050505050491</v>
      </c>
      <c r="D359" s="23">
        <f t="shared" si="19"/>
        <v>0.54686007889926691</v>
      </c>
      <c r="E359">
        <f t="shared" si="20"/>
        <v>3.3089160356364344E-4</v>
      </c>
    </row>
    <row r="360" spans="1:5" x14ac:dyDescent="0.3">
      <c r="A360" s="16">
        <v>43251</v>
      </c>
      <c r="B360">
        <v>140.80000000000001</v>
      </c>
      <c r="C360">
        <f t="shared" si="18"/>
        <v>0.56888888888888889</v>
      </c>
      <c r="D360" s="23">
        <f t="shared" si="19"/>
        <v>0.56531915197394333</v>
      </c>
      <c r="E360">
        <f t="shared" si="20"/>
        <v>1.2743021641925E-5</v>
      </c>
    </row>
    <row r="361" spans="1:5" x14ac:dyDescent="0.3">
      <c r="A361" s="16">
        <v>43252</v>
      </c>
      <c r="B361">
        <v>139.65</v>
      </c>
      <c r="C361">
        <f t="shared" si="18"/>
        <v>0.56424242424242421</v>
      </c>
      <c r="D361" s="23">
        <f t="shared" si="19"/>
        <v>0.58037289019687344</v>
      </c>
      <c r="E361">
        <f t="shared" si="20"/>
        <v>2.6019193190764551E-4</v>
      </c>
    </row>
    <row r="362" spans="1:5" x14ac:dyDescent="0.3">
      <c r="A362" s="16">
        <v>43255</v>
      </c>
      <c r="B362">
        <v>137.1</v>
      </c>
      <c r="C362">
        <f t="shared" si="18"/>
        <v>0.55393939393939384</v>
      </c>
      <c r="D362" s="23">
        <f t="shared" si="19"/>
        <v>0.56754422344813971</v>
      </c>
      <c r="E362">
        <f t="shared" si="20"/>
        <v>1.8509138596204221E-4</v>
      </c>
    </row>
    <row r="363" spans="1:5" x14ac:dyDescent="0.3">
      <c r="A363" s="16">
        <v>43256</v>
      </c>
      <c r="B363">
        <v>139.25</v>
      </c>
      <c r="C363">
        <f t="shared" si="18"/>
        <v>0.56262626262626259</v>
      </c>
      <c r="D363" s="23">
        <f t="shared" si="19"/>
        <v>0.57526938099987524</v>
      </c>
      <c r="E363">
        <f t="shared" si="20"/>
        <v>1.5984844220918177E-4</v>
      </c>
    </row>
    <row r="364" spans="1:5" x14ac:dyDescent="0.3">
      <c r="A364" s="16">
        <v>43257</v>
      </c>
      <c r="B364">
        <v>141.30000000000001</v>
      </c>
      <c r="C364">
        <f t="shared" si="18"/>
        <v>0.57090909090909092</v>
      </c>
      <c r="D364" s="23">
        <f t="shared" si="19"/>
        <v>0.58298683070526269</v>
      </c>
      <c r="E364">
        <f t="shared" si="20"/>
        <v>1.4587179858403134E-4</v>
      </c>
    </row>
    <row r="365" spans="1:5" x14ac:dyDescent="0.3">
      <c r="A365" s="16">
        <v>43258</v>
      </c>
      <c r="B365">
        <v>145</v>
      </c>
      <c r="C365">
        <f t="shared" si="18"/>
        <v>0.58585858585858575</v>
      </c>
      <c r="D365" s="23">
        <f t="shared" si="19"/>
        <v>0.59048767928600587</v>
      </c>
      <c r="E365">
        <f t="shared" si="20"/>
        <v>2.1428505959784227E-5</v>
      </c>
    </row>
    <row r="366" spans="1:5" x14ac:dyDescent="0.3">
      <c r="A366" s="16">
        <v>43259</v>
      </c>
      <c r="B366">
        <v>143.9</v>
      </c>
      <c r="C366">
        <f t="shared" si="18"/>
        <v>0.58141414141414138</v>
      </c>
      <c r="D366" s="23">
        <f t="shared" si="19"/>
        <v>0.59023080302213304</v>
      </c>
      <c r="E366">
        <f t="shared" si="20"/>
        <v>7.7733521909834085E-5</v>
      </c>
    </row>
    <row r="367" spans="1:5" x14ac:dyDescent="0.3">
      <c r="A367" s="16">
        <v>43260</v>
      </c>
      <c r="B367">
        <v>144.35</v>
      </c>
      <c r="C367">
        <f t="shared" si="18"/>
        <v>0.5832323232323231</v>
      </c>
      <c r="D367" s="23">
        <f t="shared" si="19"/>
        <v>0.59287440995453267</v>
      </c>
      <c r="E367">
        <f t="shared" si="20"/>
        <v>9.2969836358609969E-5</v>
      </c>
    </row>
    <row r="368" spans="1:5" x14ac:dyDescent="0.3">
      <c r="A368" s="16">
        <v>43262</v>
      </c>
      <c r="B368">
        <v>142.69999999999999</v>
      </c>
      <c r="C368">
        <f t="shared" si="18"/>
        <v>0.5765656565656565</v>
      </c>
      <c r="D368" s="23">
        <f t="shared" si="19"/>
        <v>0.5904688231391424</v>
      </c>
      <c r="E368">
        <f t="shared" si="20"/>
        <v>1.9329804077009545E-4</v>
      </c>
    </row>
    <row r="369" spans="1:5" x14ac:dyDescent="0.3">
      <c r="A369" s="16">
        <v>43264</v>
      </c>
      <c r="B369">
        <v>144.05000000000001</v>
      </c>
      <c r="C369">
        <f t="shared" si="18"/>
        <v>0.58202020202020199</v>
      </c>
      <c r="D369" s="23">
        <f t="shared" si="19"/>
        <v>0.59742759303685289</v>
      </c>
      <c r="E369">
        <f t="shared" si="20"/>
        <v>2.373876979399747E-4</v>
      </c>
    </row>
    <row r="370" spans="1:5" x14ac:dyDescent="0.3">
      <c r="A370" s="16">
        <v>43265</v>
      </c>
      <c r="B370">
        <v>143.55000000000001</v>
      </c>
      <c r="C370">
        <f t="shared" si="18"/>
        <v>0.57999999999999996</v>
      </c>
      <c r="D370" s="23">
        <f t="shared" si="19"/>
        <v>0.59575230265078916</v>
      </c>
      <c r="E370">
        <f t="shared" si="20"/>
        <v>2.4813503880206033E-4</v>
      </c>
    </row>
    <row r="371" spans="1:5" x14ac:dyDescent="0.3">
      <c r="A371" s="16">
        <v>43266</v>
      </c>
      <c r="B371">
        <v>140.5</v>
      </c>
      <c r="C371">
        <f t="shared" si="18"/>
        <v>0.56767676767676756</v>
      </c>
      <c r="D371" s="23">
        <f t="shared" si="19"/>
        <v>0.59845847475990155</v>
      </c>
      <c r="E371">
        <f t="shared" si="20"/>
        <v>9.4751349095186128E-4</v>
      </c>
    </row>
    <row r="372" spans="1:5" x14ac:dyDescent="0.3">
      <c r="A372" s="16">
        <v>43269</v>
      </c>
      <c r="B372">
        <v>139.65</v>
      </c>
      <c r="C372">
        <f t="shared" si="18"/>
        <v>0.56424242424242421</v>
      </c>
      <c r="D372" s="23">
        <f t="shared" si="19"/>
        <v>0.58630455664757331</v>
      </c>
      <c r="E372">
        <f t="shared" si="20"/>
        <v>4.8673768626232968E-4</v>
      </c>
    </row>
    <row r="373" spans="1:5" x14ac:dyDescent="0.3">
      <c r="A373" s="16">
        <v>43270</v>
      </c>
      <c r="B373">
        <v>138</v>
      </c>
      <c r="C373">
        <f t="shared" si="18"/>
        <v>0.5575757575757575</v>
      </c>
      <c r="D373" s="23">
        <f t="shared" si="19"/>
        <v>0.58062642342270421</v>
      </c>
      <c r="E373">
        <f t="shared" si="20"/>
        <v>5.3133319598759523E-4</v>
      </c>
    </row>
    <row r="374" spans="1:5" x14ac:dyDescent="0.3">
      <c r="A374" s="16">
        <v>43271</v>
      </c>
      <c r="B374">
        <v>141</v>
      </c>
      <c r="C374">
        <f t="shared" si="18"/>
        <v>0.56969696969696959</v>
      </c>
      <c r="D374" s="23">
        <f t="shared" si="19"/>
        <v>0.58116260710575796</v>
      </c>
      <c r="E374">
        <f t="shared" si="20"/>
        <v>1.3146084118980717E-4</v>
      </c>
    </row>
    <row r="375" spans="1:5" x14ac:dyDescent="0.3">
      <c r="A375" s="16">
        <v>43272</v>
      </c>
      <c r="B375">
        <v>140.55000000000001</v>
      </c>
      <c r="C375">
        <f t="shared" si="18"/>
        <v>0.56787878787878787</v>
      </c>
      <c r="D375" s="23">
        <f t="shared" si="19"/>
        <v>0.57914242862729937</v>
      </c>
      <c r="E375">
        <f t="shared" si="20"/>
        <v>1.2686960291152858E-4</v>
      </c>
    </row>
    <row r="376" spans="1:5" x14ac:dyDescent="0.3">
      <c r="A376" s="16">
        <v>43273</v>
      </c>
      <c r="B376">
        <v>140.55000000000001</v>
      </c>
      <c r="C376">
        <f t="shared" si="18"/>
        <v>0.56787878787878787</v>
      </c>
      <c r="D376" s="23">
        <f t="shared" si="19"/>
        <v>0.58341339861130614</v>
      </c>
      <c r="E376">
        <f t="shared" si="20"/>
        <v>2.413241306108719E-4</v>
      </c>
    </row>
    <row r="377" spans="1:5" x14ac:dyDescent="0.3">
      <c r="A377" s="16">
        <v>43276</v>
      </c>
      <c r="B377">
        <v>140.75</v>
      </c>
      <c r="C377">
        <f t="shared" si="18"/>
        <v>0.56868686868686857</v>
      </c>
      <c r="D377" s="23">
        <f t="shared" si="19"/>
        <v>0.57526411609425787</v>
      </c>
      <c r="E377">
        <f t="shared" si="20"/>
        <v>4.326018345800923E-5</v>
      </c>
    </row>
    <row r="378" spans="1:5" x14ac:dyDescent="0.3">
      <c r="A378" s="16">
        <v>43277</v>
      </c>
      <c r="B378">
        <v>140.65</v>
      </c>
      <c r="C378">
        <f t="shared" si="18"/>
        <v>0.56828282828282828</v>
      </c>
      <c r="D378" s="23">
        <f t="shared" si="19"/>
        <v>0.58175531764842092</v>
      </c>
      <c r="E378">
        <f t="shared" si="20"/>
        <v>1.8150796970600687E-4</v>
      </c>
    </row>
    <row r="379" spans="1:5" x14ac:dyDescent="0.3">
      <c r="A379" s="16">
        <v>43278</v>
      </c>
      <c r="B379">
        <v>141.15</v>
      </c>
      <c r="C379">
        <f t="shared" si="18"/>
        <v>0.57030303030303031</v>
      </c>
      <c r="D379" s="23">
        <f t="shared" si="19"/>
        <v>0.58408637840819166</v>
      </c>
      <c r="E379">
        <f t="shared" si="20"/>
        <v>1.8998068498805504E-4</v>
      </c>
    </row>
    <row r="380" spans="1:5" x14ac:dyDescent="0.3">
      <c r="A380" s="16">
        <v>43279</v>
      </c>
      <c r="B380">
        <v>139.80000000000001</v>
      </c>
      <c r="C380">
        <f t="shared" si="18"/>
        <v>0.56484848484848482</v>
      </c>
      <c r="D380" s="23">
        <f t="shared" si="19"/>
        <v>0.5839329809561401</v>
      </c>
      <c r="E380">
        <f t="shared" si="20"/>
        <v>3.642179916831095E-4</v>
      </c>
    </row>
    <row r="381" spans="1:5" x14ac:dyDescent="0.3">
      <c r="A381" s="16">
        <v>43280</v>
      </c>
      <c r="B381">
        <v>139.80000000000001</v>
      </c>
      <c r="C381">
        <f t="shared" si="18"/>
        <v>0.56484848484848482</v>
      </c>
      <c r="D381" s="23">
        <f t="shared" si="19"/>
        <v>0.58295618921665193</v>
      </c>
      <c r="E381">
        <f t="shared" si="20"/>
        <v>3.2788895748493826E-4</v>
      </c>
    </row>
    <row r="382" spans="1:5" x14ac:dyDescent="0.3">
      <c r="A382" s="16">
        <v>43283</v>
      </c>
      <c r="B382">
        <v>140.15</v>
      </c>
      <c r="C382">
        <f t="shared" si="18"/>
        <v>0.56626262626262625</v>
      </c>
      <c r="D382" s="23">
        <f t="shared" si="19"/>
        <v>0.57940676639377409</v>
      </c>
      <c r="E382">
        <f t="shared" si="20"/>
        <v>1.7276841978725119E-4</v>
      </c>
    </row>
    <row r="383" spans="1:5" x14ac:dyDescent="0.3">
      <c r="A383" s="16">
        <v>43284</v>
      </c>
      <c r="B383">
        <v>143.05000000000001</v>
      </c>
      <c r="C383">
        <f t="shared" si="18"/>
        <v>0.57797979797979793</v>
      </c>
      <c r="D383" s="23">
        <f t="shared" si="19"/>
        <v>0.58275977018203651</v>
      </c>
      <c r="E383">
        <f t="shared" si="20"/>
        <v>2.2848134254173546E-5</v>
      </c>
    </row>
    <row r="384" spans="1:5" x14ac:dyDescent="0.3">
      <c r="A384" s="16">
        <v>43285</v>
      </c>
      <c r="B384">
        <v>140</v>
      </c>
      <c r="C384">
        <f t="shared" si="18"/>
        <v>0.56565656565656564</v>
      </c>
      <c r="D384" s="23">
        <f t="shared" si="19"/>
        <v>0.58664596246630152</v>
      </c>
      <c r="E384">
        <f t="shared" si="20"/>
        <v>4.4055477843655085E-4</v>
      </c>
    </row>
    <row r="385" spans="1:5" x14ac:dyDescent="0.3">
      <c r="A385" s="16">
        <v>43286</v>
      </c>
      <c r="B385">
        <v>129.19999999999999</v>
      </c>
      <c r="C385">
        <f t="shared" si="18"/>
        <v>0.52202020202020194</v>
      </c>
      <c r="D385" s="23">
        <f t="shared" si="19"/>
        <v>0.58469062205426425</v>
      </c>
      <c r="E385">
        <f t="shared" si="20"/>
        <v>3.9275815472457993E-3</v>
      </c>
    </row>
    <row r="386" spans="1:5" x14ac:dyDescent="0.3">
      <c r="A386" s="16">
        <v>43287</v>
      </c>
      <c r="B386">
        <v>129.55000000000001</v>
      </c>
      <c r="C386">
        <f t="shared" si="18"/>
        <v>0.52343434343434347</v>
      </c>
      <c r="D386" s="23">
        <f t="shared" si="19"/>
        <v>0.55357149881553847</v>
      </c>
      <c r="E386">
        <f t="shared" si="20"/>
        <v>9.0824813447029022E-4</v>
      </c>
    </row>
    <row r="387" spans="1:5" x14ac:dyDescent="0.3">
      <c r="A387" s="16">
        <v>43290</v>
      </c>
      <c r="B387">
        <v>128.30000000000001</v>
      </c>
      <c r="C387">
        <f t="shared" si="18"/>
        <v>0.51838383838383839</v>
      </c>
      <c r="D387" s="23">
        <f t="shared" si="19"/>
        <v>0.5436650284477903</v>
      </c>
      <c r="E387">
        <f t="shared" si="20"/>
        <v>6.3913857104966072E-4</v>
      </c>
    </row>
    <row r="388" spans="1:5" x14ac:dyDescent="0.3">
      <c r="A388" s="16">
        <v>43291</v>
      </c>
      <c r="B388">
        <v>126.55</v>
      </c>
      <c r="C388">
        <f t="shared" si="18"/>
        <v>0.51131313131313127</v>
      </c>
      <c r="D388" s="23">
        <f t="shared" si="19"/>
        <v>0.55812603085404378</v>
      </c>
      <c r="E388">
        <f t="shared" si="20"/>
        <v>2.1914475634275659E-3</v>
      </c>
    </row>
    <row r="389" spans="1:5" x14ac:dyDescent="0.3">
      <c r="A389" s="16">
        <v>43292</v>
      </c>
      <c r="B389">
        <v>124.3</v>
      </c>
      <c r="C389">
        <f t="shared" si="18"/>
        <v>0.50222222222222213</v>
      </c>
      <c r="D389" s="23">
        <f t="shared" si="19"/>
        <v>0.52620708292954899</v>
      </c>
      <c r="E389">
        <f t="shared" si="20"/>
        <v>5.7527354314987193E-4</v>
      </c>
    </row>
    <row r="390" spans="1:5" x14ac:dyDescent="0.3">
      <c r="A390" s="16">
        <v>43293</v>
      </c>
      <c r="B390">
        <v>124.8</v>
      </c>
      <c r="C390">
        <f t="shared" si="18"/>
        <v>0.50424242424242416</v>
      </c>
      <c r="D390" s="23">
        <f t="shared" si="19"/>
        <v>0.51435531219814168</v>
      </c>
      <c r="E390">
        <f t="shared" si="20"/>
        <v>1.0227050280489648E-4</v>
      </c>
    </row>
    <row r="391" spans="1:5" x14ac:dyDescent="0.3">
      <c r="A391" s="16">
        <v>43294</v>
      </c>
      <c r="B391">
        <v>123.25</v>
      </c>
      <c r="C391">
        <f t="shared" si="18"/>
        <v>0.49797979797979791</v>
      </c>
      <c r="D391" s="23">
        <f t="shared" si="19"/>
        <v>0.51650777791711111</v>
      </c>
      <c r="E391">
        <f t="shared" si="20"/>
        <v>3.4328604055748044E-4</v>
      </c>
    </row>
    <row r="392" spans="1:5" x14ac:dyDescent="0.3">
      <c r="A392" s="16">
        <v>43297</v>
      </c>
      <c r="B392">
        <v>123</v>
      </c>
      <c r="C392">
        <f t="shared" si="18"/>
        <v>0.49696969696969689</v>
      </c>
      <c r="D392" s="23">
        <f t="shared" si="19"/>
        <v>0.51574947404031912</v>
      </c>
      <c r="E392">
        <f t="shared" si="20"/>
        <v>3.5268002682226838E-4</v>
      </c>
    </row>
    <row r="393" spans="1:5" x14ac:dyDescent="0.3">
      <c r="A393" s="16">
        <v>43298</v>
      </c>
      <c r="B393">
        <v>124.25</v>
      </c>
      <c r="C393">
        <f t="shared" si="18"/>
        <v>0.50202020202020192</v>
      </c>
      <c r="D393" s="23">
        <f t="shared" si="19"/>
        <v>0.50772304803131696</v>
      </c>
      <c r="E393">
        <f t="shared" si="20"/>
        <v>3.2522452626490689E-5</v>
      </c>
    </row>
    <row r="394" spans="1:5" x14ac:dyDescent="0.3">
      <c r="A394" s="16">
        <v>43299</v>
      </c>
      <c r="B394">
        <v>123</v>
      </c>
      <c r="C394">
        <f t="shared" si="18"/>
        <v>0.49696969696969689</v>
      </c>
      <c r="D394" s="23">
        <f t="shared" si="19"/>
        <v>0.51604514737581397</v>
      </c>
      <c r="E394">
        <f t="shared" si="20"/>
        <v>3.6387280819623222E-4</v>
      </c>
    </row>
    <row r="395" spans="1:5" x14ac:dyDescent="0.3">
      <c r="A395" s="16">
        <v>43300</v>
      </c>
      <c r="B395">
        <v>121</v>
      </c>
      <c r="C395">
        <f t="shared" si="18"/>
        <v>0.48888888888888882</v>
      </c>
      <c r="D395" s="23">
        <f t="shared" si="19"/>
        <v>0.5150120170397422</v>
      </c>
      <c r="E395">
        <f t="shared" si="20"/>
        <v>6.8241782438590833E-4</v>
      </c>
    </row>
    <row r="396" spans="1:5" x14ac:dyDescent="0.3">
      <c r="A396" s="16">
        <v>43301</v>
      </c>
      <c r="B396">
        <v>121.45</v>
      </c>
      <c r="C396">
        <f t="shared" si="18"/>
        <v>0.49070707070707065</v>
      </c>
      <c r="D396" s="23">
        <f t="shared" si="19"/>
        <v>0.50444811324624383</v>
      </c>
      <c r="E396">
        <f t="shared" si="20"/>
        <v>1.8881625006336711E-4</v>
      </c>
    </row>
    <row r="397" spans="1:5" x14ac:dyDescent="0.3">
      <c r="A397" s="16">
        <v>43304</v>
      </c>
      <c r="B397">
        <v>123.8</v>
      </c>
      <c r="C397">
        <f t="shared" si="18"/>
        <v>0.50020202020202009</v>
      </c>
      <c r="D397" s="23">
        <f t="shared" si="19"/>
        <v>0.50779776967555534</v>
      </c>
      <c r="E397">
        <f t="shared" si="20"/>
        <v>5.7695410064711051E-5</v>
      </c>
    </row>
    <row r="398" spans="1:5" x14ac:dyDescent="0.3">
      <c r="A398" s="16">
        <v>43305</v>
      </c>
      <c r="B398">
        <v>122.15</v>
      </c>
      <c r="C398">
        <f t="shared" si="18"/>
        <v>0.49353535353535349</v>
      </c>
      <c r="D398" s="23">
        <f t="shared" si="19"/>
        <v>0.517206136833957</v>
      </c>
      <c r="E398">
        <f t="shared" si="20"/>
        <v>5.603059819694466E-4</v>
      </c>
    </row>
    <row r="399" spans="1:5" x14ac:dyDescent="0.3">
      <c r="A399" s="16">
        <v>43306</v>
      </c>
      <c r="B399">
        <v>121.3</v>
      </c>
      <c r="C399">
        <f t="shared" ref="C399:C462" si="21">B399/(MAX($B$5:$B$1000)*1.1)</f>
        <v>0.49010101010101004</v>
      </c>
      <c r="D399" s="23">
        <f t="shared" ref="D399:D462" si="22">TANH(SUM(TANH(SUM(C390*$C$3,C391*$D$3,C392*$E$3))*$L$3,TANH(SUM(C393*$F$3,C394*$G$3,C395*$H$3))*$M$3,TANH(SUM(C396*$I$3,C397*$J$3,C398*$K$3))*$N$3))*$O$3</f>
        <v>0.51212416815988648</v>
      </c>
      <c r="E399">
        <f t="shared" ref="E399:E462" si="23">(C399-D399)*(C399-D399)</f>
        <v>4.8501949088625455E-4</v>
      </c>
    </row>
    <row r="400" spans="1:5" x14ac:dyDescent="0.3">
      <c r="A400" s="16">
        <v>43307</v>
      </c>
      <c r="B400">
        <v>122.7</v>
      </c>
      <c r="C400">
        <f t="shared" si="21"/>
        <v>0.49575757575757573</v>
      </c>
      <c r="D400" s="23">
        <f t="shared" si="22"/>
        <v>0.50202871143049232</v>
      </c>
      <c r="E400">
        <f t="shared" si="23"/>
        <v>3.9327142628127067E-5</v>
      </c>
    </row>
    <row r="401" spans="1:5" x14ac:dyDescent="0.3">
      <c r="A401" s="16">
        <v>43308</v>
      </c>
      <c r="B401">
        <v>122.2</v>
      </c>
      <c r="C401">
        <f t="shared" si="21"/>
        <v>0.4937373737373737</v>
      </c>
      <c r="D401" s="23">
        <f t="shared" si="22"/>
        <v>0.51340117110607497</v>
      </c>
      <c r="E401">
        <f t="shared" si="23"/>
        <v>3.8666492695734318E-4</v>
      </c>
    </row>
    <row r="402" spans="1:5" x14ac:dyDescent="0.3">
      <c r="A402" s="16">
        <v>43311</v>
      </c>
      <c r="B402">
        <v>121.7</v>
      </c>
      <c r="C402">
        <f t="shared" si="21"/>
        <v>0.49171717171717166</v>
      </c>
      <c r="D402" s="23">
        <f t="shared" si="22"/>
        <v>0.51529002215855002</v>
      </c>
      <c r="E402">
        <f t="shared" si="23"/>
        <v>5.5567927793159181E-4</v>
      </c>
    </row>
    <row r="403" spans="1:5" x14ac:dyDescent="0.3">
      <c r="A403" s="16">
        <v>43312</v>
      </c>
      <c r="B403">
        <v>122.95</v>
      </c>
      <c r="C403">
        <f t="shared" si="21"/>
        <v>0.49676767676767675</v>
      </c>
      <c r="D403" s="23">
        <f t="shared" si="22"/>
        <v>0.50672305078237512</v>
      </c>
      <c r="E403">
        <f t="shared" si="23"/>
        <v>9.9109471772531552E-5</v>
      </c>
    </row>
    <row r="404" spans="1:5" x14ac:dyDescent="0.3">
      <c r="A404" s="16">
        <v>43313</v>
      </c>
      <c r="B404">
        <v>121</v>
      </c>
      <c r="C404">
        <f t="shared" si="21"/>
        <v>0.48888888888888882</v>
      </c>
      <c r="D404" s="23">
        <f t="shared" si="22"/>
        <v>0.51265430083325936</v>
      </c>
      <c r="E404">
        <f t="shared" si="23"/>
        <v>5.6479480488562991E-4</v>
      </c>
    </row>
    <row r="405" spans="1:5" x14ac:dyDescent="0.3">
      <c r="A405" s="16">
        <v>43314</v>
      </c>
      <c r="B405">
        <v>116</v>
      </c>
      <c r="C405">
        <f t="shared" si="21"/>
        <v>0.46868686868686865</v>
      </c>
      <c r="D405" s="23">
        <f t="shared" si="22"/>
        <v>0.51195955488373179</v>
      </c>
      <c r="E405">
        <f t="shared" si="23"/>
        <v>1.8725253706921899E-3</v>
      </c>
    </row>
    <row r="406" spans="1:5" x14ac:dyDescent="0.3">
      <c r="A406" s="16">
        <v>43315</v>
      </c>
      <c r="B406">
        <v>118.1</v>
      </c>
      <c r="C406">
        <f t="shared" si="21"/>
        <v>0.47717171717171708</v>
      </c>
      <c r="D406" s="23">
        <f t="shared" si="22"/>
        <v>0.49102848329434462</v>
      </c>
      <c r="E406">
        <f t="shared" si="23"/>
        <v>1.9200996737719827E-4</v>
      </c>
    </row>
    <row r="407" spans="1:5" x14ac:dyDescent="0.3">
      <c r="A407" s="16">
        <v>43318</v>
      </c>
      <c r="B407">
        <v>114.3</v>
      </c>
      <c r="C407">
        <f t="shared" si="21"/>
        <v>0.46181818181818174</v>
      </c>
      <c r="D407" s="23">
        <f t="shared" si="22"/>
        <v>0.49162006219690108</v>
      </c>
      <c r="E407">
        <f t="shared" si="23"/>
        <v>8.8815207410749663E-4</v>
      </c>
    </row>
    <row r="408" spans="1:5" x14ac:dyDescent="0.3">
      <c r="A408" s="16">
        <v>43319</v>
      </c>
      <c r="B408">
        <v>114.25</v>
      </c>
      <c r="C408">
        <f t="shared" si="21"/>
        <v>0.46161616161616154</v>
      </c>
      <c r="D408" s="23">
        <f t="shared" si="22"/>
        <v>0.49480273561359811</v>
      </c>
      <c r="E408">
        <f t="shared" si="23"/>
        <v>1.1013486936873333E-3</v>
      </c>
    </row>
    <row r="409" spans="1:5" x14ac:dyDescent="0.3">
      <c r="A409" s="16">
        <v>43320</v>
      </c>
      <c r="B409">
        <v>111.85</v>
      </c>
      <c r="C409">
        <f t="shared" si="21"/>
        <v>0.45191919191919183</v>
      </c>
      <c r="D409" s="23">
        <f t="shared" si="22"/>
        <v>0.46688150922220534</v>
      </c>
      <c r="E409">
        <f t="shared" si="23"/>
        <v>2.2387093907605735E-4</v>
      </c>
    </row>
    <row r="410" spans="1:5" x14ac:dyDescent="0.3">
      <c r="A410" s="16">
        <v>43321</v>
      </c>
      <c r="B410">
        <v>109.7</v>
      </c>
      <c r="C410">
        <f t="shared" si="21"/>
        <v>0.4432323232323232</v>
      </c>
      <c r="D410" s="23">
        <f t="shared" si="22"/>
        <v>0.47164003910846508</v>
      </c>
      <c r="E410">
        <f t="shared" si="23"/>
        <v>8.0699832129960353E-4</v>
      </c>
    </row>
    <row r="411" spans="1:5" x14ac:dyDescent="0.3">
      <c r="A411" s="16">
        <v>43322</v>
      </c>
      <c r="B411">
        <v>105</v>
      </c>
      <c r="C411">
        <f t="shared" si="21"/>
        <v>0.4242424242424242</v>
      </c>
      <c r="D411" s="23">
        <f t="shared" si="22"/>
        <v>0.45546373535553708</v>
      </c>
      <c r="E411">
        <f t="shared" si="23"/>
        <v>9.7477026762178597E-4</v>
      </c>
    </row>
    <row r="412" spans="1:5" x14ac:dyDescent="0.3">
      <c r="A412" s="16">
        <v>43325</v>
      </c>
      <c r="B412">
        <v>105.75</v>
      </c>
      <c r="C412">
        <f t="shared" si="21"/>
        <v>0.42727272727272725</v>
      </c>
      <c r="D412" s="23">
        <f t="shared" si="22"/>
        <v>0.44071027153051434</v>
      </c>
      <c r="E412">
        <f t="shared" si="23"/>
        <v>1.8056759567998688E-4</v>
      </c>
    </row>
    <row r="413" spans="1:5" x14ac:dyDescent="0.3">
      <c r="A413" s="16">
        <v>43326</v>
      </c>
      <c r="B413">
        <v>107.25</v>
      </c>
      <c r="C413">
        <f t="shared" si="21"/>
        <v>0.43333333333333329</v>
      </c>
      <c r="D413" s="23">
        <f t="shared" si="22"/>
        <v>0.43287354139332457</v>
      </c>
      <c r="E413">
        <f t="shared" si="23"/>
        <v>2.1140862809698669E-7</v>
      </c>
    </row>
    <row r="414" spans="1:5" x14ac:dyDescent="0.3">
      <c r="A414" s="16">
        <v>43327</v>
      </c>
      <c r="B414">
        <v>107.4</v>
      </c>
      <c r="C414">
        <f t="shared" si="21"/>
        <v>0.4339393939393939</v>
      </c>
      <c r="D414" s="23">
        <f t="shared" si="22"/>
        <v>0.44474861057605641</v>
      </c>
      <c r="E414">
        <f t="shared" si="23"/>
        <v>1.168391642983016E-4</v>
      </c>
    </row>
    <row r="415" spans="1:5" x14ac:dyDescent="0.3">
      <c r="A415" s="16">
        <v>43328</v>
      </c>
      <c r="B415">
        <v>110.5</v>
      </c>
      <c r="C415">
        <f t="shared" si="21"/>
        <v>0.4464646464646464</v>
      </c>
      <c r="D415" s="23">
        <f t="shared" si="22"/>
        <v>0.43506741713786329</v>
      </c>
      <c r="E415">
        <f t="shared" si="23"/>
        <v>1.2989683632728496E-4</v>
      </c>
    </row>
    <row r="416" spans="1:5" x14ac:dyDescent="0.3">
      <c r="A416" s="16">
        <v>43329</v>
      </c>
      <c r="B416">
        <v>109</v>
      </c>
      <c r="C416">
        <f t="shared" si="21"/>
        <v>0.44040404040404035</v>
      </c>
      <c r="D416" s="23">
        <f t="shared" si="22"/>
        <v>0.44150929336967343</v>
      </c>
      <c r="E416">
        <f t="shared" si="23"/>
        <v>1.2215841180407061E-6</v>
      </c>
    </row>
    <row r="417" spans="1:5" x14ac:dyDescent="0.3">
      <c r="A417" s="16">
        <v>43332</v>
      </c>
      <c r="B417">
        <v>108.95</v>
      </c>
      <c r="C417">
        <f t="shared" si="21"/>
        <v>0.44020202020202015</v>
      </c>
      <c r="D417" s="23">
        <f t="shared" si="22"/>
        <v>0.45376475817768097</v>
      </c>
      <c r="E417">
        <f t="shared" si="23"/>
        <v>1.8394786139643219E-4</v>
      </c>
    </row>
    <row r="418" spans="1:5" x14ac:dyDescent="0.3">
      <c r="A418" s="16">
        <v>43333</v>
      </c>
      <c r="B418">
        <v>108.35</v>
      </c>
      <c r="C418">
        <f t="shared" si="21"/>
        <v>0.43777777777777771</v>
      </c>
      <c r="D418" s="23">
        <f t="shared" si="22"/>
        <v>0.44712899852970306</v>
      </c>
      <c r="E418">
        <f t="shared" si="23"/>
        <v>8.7445329551239285E-5</v>
      </c>
    </row>
    <row r="419" spans="1:5" x14ac:dyDescent="0.3">
      <c r="A419" s="16">
        <v>43334</v>
      </c>
      <c r="B419">
        <v>108.6</v>
      </c>
      <c r="C419">
        <f t="shared" si="21"/>
        <v>0.43878787878787873</v>
      </c>
      <c r="D419" s="23">
        <f t="shared" si="22"/>
        <v>0.45850078477217171</v>
      </c>
      <c r="E419">
        <f t="shared" si="23"/>
        <v>3.8859866234557409E-4</v>
      </c>
    </row>
    <row r="420" spans="1:5" x14ac:dyDescent="0.3">
      <c r="A420" s="16">
        <v>43335</v>
      </c>
      <c r="B420">
        <v>105.65</v>
      </c>
      <c r="C420">
        <f t="shared" si="21"/>
        <v>0.42686868686868684</v>
      </c>
      <c r="D420" s="23">
        <f t="shared" si="22"/>
        <v>0.45720549241316327</v>
      </c>
      <c r="E420">
        <f t="shared" si="23"/>
        <v>9.2032177064337592E-4</v>
      </c>
    </row>
    <row r="421" spans="1:5" x14ac:dyDescent="0.3">
      <c r="A421" s="16">
        <v>43336</v>
      </c>
      <c r="B421">
        <v>104.45</v>
      </c>
      <c r="C421">
        <f t="shared" si="21"/>
        <v>0.42202020202020196</v>
      </c>
      <c r="D421" s="23">
        <f t="shared" si="22"/>
        <v>0.44765616174680861</v>
      </c>
      <c r="E421">
        <f t="shared" si="23"/>
        <v>6.5720243110419809E-4</v>
      </c>
    </row>
    <row r="422" spans="1:5" x14ac:dyDescent="0.3">
      <c r="A422" s="16">
        <v>43339</v>
      </c>
      <c r="B422">
        <v>106.2</v>
      </c>
      <c r="C422">
        <f t="shared" si="21"/>
        <v>0.42909090909090908</v>
      </c>
      <c r="D422" s="23">
        <f t="shared" si="22"/>
        <v>0.43356649706284794</v>
      </c>
      <c r="E422">
        <f t="shared" si="23"/>
        <v>2.0030887694563852E-5</v>
      </c>
    </row>
    <row r="423" spans="1:5" x14ac:dyDescent="0.3">
      <c r="A423" s="16">
        <v>43340</v>
      </c>
      <c r="B423">
        <v>106.55</v>
      </c>
      <c r="C423">
        <f t="shared" si="21"/>
        <v>0.43050505050505045</v>
      </c>
      <c r="D423" s="23">
        <f t="shared" si="22"/>
        <v>0.44177008743522062</v>
      </c>
      <c r="E423">
        <f t="shared" si="23"/>
        <v>1.2690105703809775E-4</v>
      </c>
    </row>
    <row r="424" spans="1:5" x14ac:dyDescent="0.3">
      <c r="A424" s="16">
        <v>43341</v>
      </c>
      <c r="B424">
        <v>111.8</v>
      </c>
      <c r="C424">
        <f t="shared" si="21"/>
        <v>0.45171717171717163</v>
      </c>
      <c r="D424" s="23">
        <f t="shared" si="22"/>
        <v>0.44228947206678049</v>
      </c>
      <c r="E424">
        <f t="shared" si="23"/>
        <v>8.8881520697985249E-5</v>
      </c>
    </row>
    <row r="425" spans="1:5" x14ac:dyDescent="0.3">
      <c r="A425" s="16">
        <v>43342</v>
      </c>
      <c r="B425">
        <v>115.5</v>
      </c>
      <c r="C425">
        <f t="shared" si="21"/>
        <v>0.46666666666666662</v>
      </c>
      <c r="D425" s="23">
        <f t="shared" si="22"/>
        <v>0.44786971321684793</v>
      </c>
      <c r="E425">
        <f t="shared" si="23"/>
        <v>3.5332545899465065E-4</v>
      </c>
    </row>
    <row r="426" spans="1:5" x14ac:dyDescent="0.3">
      <c r="A426" s="16">
        <v>43343</v>
      </c>
      <c r="B426">
        <v>115.5</v>
      </c>
      <c r="C426">
        <f t="shared" si="21"/>
        <v>0.46666666666666662</v>
      </c>
      <c r="D426" s="23">
        <f t="shared" si="22"/>
        <v>0.47440598957239166</v>
      </c>
      <c r="E426">
        <f t="shared" si="23"/>
        <v>5.989711903908033E-5</v>
      </c>
    </row>
    <row r="427" spans="1:5" x14ac:dyDescent="0.3">
      <c r="A427" s="16">
        <v>43346</v>
      </c>
      <c r="B427">
        <v>114.55</v>
      </c>
      <c r="C427">
        <f t="shared" si="21"/>
        <v>0.46282828282828276</v>
      </c>
      <c r="D427" s="23">
        <f t="shared" si="22"/>
        <v>0.47581147369232768</v>
      </c>
      <c r="E427">
        <f t="shared" si="23"/>
        <v>1.685632450122196E-4</v>
      </c>
    </row>
    <row r="428" spans="1:5" x14ac:dyDescent="0.3">
      <c r="A428" s="16">
        <v>43347</v>
      </c>
      <c r="B428">
        <v>112.75</v>
      </c>
      <c r="C428">
        <f t="shared" si="21"/>
        <v>0.45555555555555549</v>
      </c>
      <c r="D428" s="23">
        <f t="shared" si="22"/>
        <v>0.4792866457107296</v>
      </c>
      <c r="E428">
        <f t="shared" si="23"/>
        <v>5.631646399530014E-4</v>
      </c>
    </row>
    <row r="429" spans="1:5" x14ac:dyDescent="0.3">
      <c r="A429" s="16">
        <v>43348</v>
      </c>
      <c r="B429">
        <v>111.5</v>
      </c>
      <c r="C429">
        <f t="shared" si="21"/>
        <v>0.45050505050505046</v>
      </c>
      <c r="D429" s="23">
        <f t="shared" si="22"/>
        <v>0.48620448510850017</v>
      </c>
      <c r="E429">
        <f t="shared" si="23"/>
        <v>1.2744496310059825E-3</v>
      </c>
    </row>
    <row r="430" spans="1:5" x14ac:dyDescent="0.3">
      <c r="A430" s="16">
        <v>43349</v>
      </c>
      <c r="B430">
        <v>108.1</v>
      </c>
      <c r="C430">
        <f t="shared" si="21"/>
        <v>0.43676767676767669</v>
      </c>
      <c r="D430" s="23">
        <f t="shared" si="22"/>
        <v>0.4805976900562009</v>
      </c>
      <c r="E430">
        <f t="shared" si="23"/>
        <v>1.9210700648722085E-3</v>
      </c>
    </row>
    <row r="431" spans="1:5" x14ac:dyDescent="0.3">
      <c r="A431" s="16">
        <v>43350</v>
      </c>
      <c r="B431">
        <v>108.55</v>
      </c>
      <c r="C431">
        <f t="shared" si="21"/>
        <v>0.43858585858585852</v>
      </c>
      <c r="D431" s="23">
        <f t="shared" si="22"/>
        <v>0.4660447895110339</v>
      </c>
      <c r="E431">
        <f t="shared" si="23"/>
        <v>7.5399288755355245E-4</v>
      </c>
    </row>
    <row r="432" spans="1:5" x14ac:dyDescent="0.3">
      <c r="A432" s="16">
        <v>43353</v>
      </c>
      <c r="B432">
        <v>106.5</v>
      </c>
      <c r="C432">
        <f t="shared" si="21"/>
        <v>0.43030303030303024</v>
      </c>
      <c r="D432" s="23">
        <f t="shared" si="22"/>
        <v>0.45296368742132354</v>
      </c>
      <c r="E432">
        <f t="shared" si="23"/>
        <v>5.1350538103285645E-4</v>
      </c>
    </row>
    <row r="433" spans="1:5" x14ac:dyDescent="0.3">
      <c r="A433" s="16">
        <v>43354</v>
      </c>
      <c r="B433">
        <v>105.1</v>
      </c>
      <c r="C433">
        <f t="shared" si="21"/>
        <v>0.42464646464646455</v>
      </c>
      <c r="D433" s="23">
        <f t="shared" si="22"/>
        <v>0.44963443527658753</v>
      </c>
      <c r="E433">
        <f t="shared" si="23"/>
        <v>6.2439867621188864E-4</v>
      </c>
    </row>
    <row r="434" spans="1:5" x14ac:dyDescent="0.3">
      <c r="A434" s="16">
        <v>43355</v>
      </c>
      <c r="B434">
        <v>107.2</v>
      </c>
      <c r="C434">
        <f t="shared" si="21"/>
        <v>0.43313131313131309</v>
      </c>
      <c r="D434" s="23">
        <f t="shared" si="22"/>
        <v>0.42977086499089168</v>
      </c>
      <c r="E434">
        <f t="shared" si="23"/>
        <v>1.129261170446173E-5</v>
      </c>
    </row>
    <row r="435" spans="1:5" x14ac:dyDescent="0.3">
      <c r="A435" s="16">
        <v>43356</v>
      </c>
      <c r="B435">
        <v>107.1</v>
      </c>
      <c r="C435">
        <f t="shared" si="21"/>
        <v>0.43272727272727263</v>
      </c>
      <c r="D435" s="23">
        <f t="shared" si="22"/>
        <v>0.43674251029009897</v>
      </c>
      <c r="E435">
        <f t="shared" si="23"/>
        <v>1.6122132685931655E-5</v>
      </c>
    </row>
    <row r="436" spans="1:5" x14ac:dyDescent="0.3">
      <c r="A436" s="16">
        <v>43357</v>
      </c>
      <c r="B436">
        <v>105.75</v>
      </c>
      <c r="C436">
        <f t="shared" si="21"/>
        <v>0.42727272727272725</v>
      </c>
      <c r="D436" s="23">
        <f t="shared" si="22"/>
        <v>0.44341510160235131</v>
      </c>
      <c r="E436">
        <f t="shared" si="23"/>
        <v>2.6057624899770597E-4</v>
      </c>
    </row>
    <row r="437" spans="1:5" x14ac:dyDescent="0.3">
      <c r="A437" s="16">
        <v>43360</v>
      </c>
      <c r="B437">
        <v>106.05</v>
      </c>
      <c r="C437">
        <f t="shared" si="21"/>
        <v>0.42848484848484841</v>
      </c>
      <c r="D437" s="23">
        <f t="shared" si="22"/>
        <v>0.43125901126242694</v>
      </c>
      <c r="E437">
        <f t="shared" si="23"/>
        <v>7.6959791165022022E-6</v>
      </c>
    </row>
    <row r="438" spans="1:5" x14ac:dyDescent="0.3">
      <c r="A438" s="16">
        <v>43361</v>
      </c>
      <c r="B438">
        <v>109.15</v>
      </c>
      <c r="C438">
        <f t="shared" si="21"/>
        <v>0.44101010101010096</v>
      </c>
      <c r="D438" s="23">
        <f t="shared" si="22"/>
        <v>0.43590099672146398</v>
      </c>
      <c r="E438">
        <f t="shared" si="23"/>
        <v>2.6102946632168769E-5</v>
      </c>
    </row>
    <row r="439" spans="1:5" x14ac:dyDescent="0.3">
      <c r="A439" s="16">
        <v>43362</v>
      </c>
      <c r="B439">
        <v>111.4</v>
      </c>
      <c r="C439">
        <f t="shared" si="21"/>
        <v>0.45010101010101006</v>
      </c>
      <c r="D439" s="23">
        <f t="shared" si="22"/>
        <v>0.45206219625626015</v>
      </c>
      <c r="E439">
        <f t="shared" si="23"/>
        <v>3.8462511355446466E-6</v>
      </c>
    </row>
    <row r="440" spans="1:5" x14ac:dyDescent="0.3">
      <c r="A440" s="16">
        <v>43363</v>
      </c>
      <c r="B440">
        <v>111</v>
      </c>
      <c r="C440">
        <f t="shared" si="21"/>
        <v>0.44848484848484843</v>
      </c>
      <c r="D440" s="23">
        <f t="shared" si="22"/>
        <v>0.46125949427406876</v>
      </c>
      <c r="E440">
        <f t="shared" si="23"/>
        <v>1.6319157504004469E-4</v>
      </c>
    </row>
    <row r="441" spans="1:5" x14ac:dyDescent="0.3">
      <c r="A441" s="16">
        <v>43364</v>
      </c>
      <c r="B441">
        <v>111</v>
      </c>
      <c r="C441">
        <f t="shared" si="21"/>
        <v>0.44848484848484843</v>
      </c>
      <c r="D441" s="23">
        <f t="shared" si="22"/>
        <v>0.45905588290815758</v>
      </c>
      <c r="E441">
        <f t="shared" si="23"/>
        <v>1.117467687787869E-4</v>
      </c>
    </row>
    <row r="442" spans="1:5" x14ac:dyDescent="0.3">
      <c r="A442" s="16">
        <v>43367</v>
      </c>
      <c r="B442">
        <v>108.95</v>
      </c>
      <c r="C442">
        <f t="shared" si="21"/>
        <v>0.44020202020202015</v>
      </c>
      <c r="D442" s="23">
        <f t="shared" si="22"/>
        <v>0.46161399047894935</v>
      </c>
      <c r="E442">
        <f t="shared" si="23"/>
        <v>4.5847247114009972E-4</v>
      </c>
    </row>
    <row r="443" spans="1:5" x14ac:dyDescent="0.3">
      <c r="A443" s="16">
        <v>43368</v>
      </c>
      <c r="B443">
        <v>106.65</v>
      </c>
      <c r="C443">
        <f t="shared" si="21"/>
        <v>0.43090909090909091</v>
      </c>
      <c r="D443" s="23">
        <f t="shared" si="22"/>
        <v>0.46496202853105162</v>
      </c>
      <c r="E443">
        <f t="shared" si="23"/>
        <v>1.1596025606851472E-3</v>
      </c>
    </row>
    <row r="444" spans="1:5" x14ac:dyDescent="0.3">
      <c r="A444" s="16">
        <v>43369</v>
      </c>
      <c r="B444">
        <v>106.7</v>
      </c>
      <c r="C444">
        <f t="shared" si="21"/>
        <v>0.43111111111111106</v>
      </c>
      <c r="D444" s="23">
        <f t="shared" si="22"/>
        <v>0.45336713018144414</v>
      </c>
      <c r="E444">
        <f t="shared" si="23"/>
        <v>4.9533038485903016E-4</v>
      </c>
    </row>
    <row r="445" spans="1:5" x14ac:dyDescent="0.3">
      <c r="A445" s="16">
        <v>43370</v>
      </c>
      <c r="B445">
        <v>107.05</v>
      </c>
      <c r="C445">
        <f t="shared" si="21"/>
        <v>0.43252525252525248</v>
      </c>
      <c r="D445" s="23">
        <f t="shared" si="22"/>
        <v>0.45012906513044809</v>
      </c>
      <c r="E445">
        <f t="shared" si="23"/>
        <v>3.0989421823884395E-4</v>
      </c>
    </row>
    <row r="446" spans="1:5" x14ac:dyDescent="0.3">
      <c r="A446" s="16">
        <v>43371</v>
      </c>
      <c r="B446">
        <v>106.55</v>
      </c>
      <c r="C446">
        <f t="shared" si="21"/>
        <v>0.43050505050505045</v>
      </c>
      <c r="D446" s="23">
        <f t="shared" si="22"/>
        <v>0.44942323010946722</v>
      </c>
      <c r="E446">
        <f t="shared" si="23"/>
        <v>3.5789751954497083E-4</v>
      </c>
    </row>
    <row r="447" spans="1:5" x14ac:dyDescent="0.3">
      <c r="A447" s="16">
        <v>43374</v>
      </c>
      <c r="B447">
        <v>106.2</v>
      </c>
      <c r="C447">
        <f t="shared" si="21"/>
        <v>0.42909090909090908</v>
      </c>
      <c r="D447" s="23">
        <f t="shared" si="22"/>
        <v>0.4394664237169485</v>
      </c>
      <c r="E447">
        <f t="shared" si="23"/>
        <v>1.0765130375515787E-4</v>
      </c>
    </row>
    <row r="448" spans="1:5" x14ac:dyDescent="0.3">
      <c r="A448" s="16">
        <v>43375</v>
      </c>
      <c r="B448">
        <v>106.4</v>
      </c>
      <c r="C448">
        <f t="shared" si="21"/>
        <v>0.42989898989898989</v>
      </c>
      <c r="D448" s="23">
        <f t="shared" si="22"/>
        <v>0.43515981710827722</v>
      </c>
      <c r="E448">
        <f t="shared" si="23"/>
        <v>2.7676302925977949E-5</v>
      </c>
    </row>
    <row r="449" spans="1:5" x14ac:dyDescent="0.3">
      <c r="A449" s="16">
        <v>43376</v>
      </c>
      <c r="B449">
        <v>107.1</v>
      </c>
      <c r="C449">
        <f t="shared" si="21"/>
        <v>0.43272727272727263</v>
      </c>
      <c r="D449" s="23">
        <f t="shared" si="22"/>
        <v>0.43909807091649228</v>
      </c>
      <c r="E449">
        <f t="shared" si="23"/>
        <v>4.058706956776438E-5</v>
      </c>
    </row>
    <row r="450" spans="1:5" x14ac:dyDescent="0.3">
      <c r="A450" s="16">
        <v>43377</v>
      </c>
      <c r="B450">
        <v>106.4</v>
      </c>
      <c r="C450">
        <f t="shared" si="21"/>
        <v>0.42989898989898989</v>
      </c>
      <c r="D450" s="23">
        <f t="shared" si="22"/>
        <v>0.44283385186385033</v>
      </c>
      <c r="E450">
        <f t="shared" si="23"/>
        <v>1.6731065404999312E-4</v>
      </c>
    </row>
    <row r="451" spans="1:5" x14ac:dyDescent="0.3">
      <c r="A451" s="16">
        <v>43378</v>
      </c>
      <c r="B451">
        <v>104.65</v>
      </c>
      <c r="C451">
        <f t="shared" si="21"/>
        <v>0.42282828282828278</v>
      </c>
      <c r="D451" s="23">
        <f t="shared" si="22"/>
        <v>0.44243242199102861</v>
      </c>
      <c r="E451">
        <f t="shared" si="23"/>
        <v>3.8432227231230507E-4</v>
      </c>
    </row>
    <row r="452" spans="1:5" x14ac:dyDescent="0.3">
      <c r="A452" s="16">
        <v>43381</v>
      </c>
      <c r="B452">
        <v>102.65</v>
      </c>
      <c r="C452">
        <f t="shared" si="21"/>
        <v>0.4147474747474747</v>
      </c>
      <c r="D452" s="23">
        <f t="shared" si="22"/>
        <v>0.43555261515515481</v>
      </c>
      <c r="E452">
        <f t="shared" si="23"/>
        <v>4.3285386738328377E-4</v>
      </c>
    </row>
    <row r="453" spans="1:5" x14ac:dyDescent="0.3">
      <c r="A453" s="16">
        <v>43382</v>
      </c>
      <c r="B453">
        <v>102.1</v>
      </c>
      <c r="C453">
        <f t="shared" si="21"/>
        <v>0.41252525252525246</v>
      </c>
      <c r="D453" s="23">
        <f t="shared" si="22"/>
        <v>0.42947090129625864</v>
      </c>
      <c r="E453">
        <f t="shared" si="23"/>
        <v>2.8715501227030336E-4</v>
      </c>
    </row>
    <row r="454" spans="1:5" x14ac:dyDescent="0.3">
      <c r="A454" s="16">
        <v>43383</v>
      </c>
      <c r="B454">
        <v>102.15</v>
      </c>
      <c r="C454">
        <f t="shared" si="21"/>
        <v>0.41272727272727272</v>
      </c>
      <c r="D454" s="23">
        <f t="shared" si="22"/>
        <v>0.42571464088343208</v>
      </c>
      <c r="E454">
        <f t="shared" si="23"/>
        <v>1.6867173162362224E-4</v>
      </c>
    </row>
    <row r="455" spans="1:5" x14ac:dyDescent="0.3">
      <c r="A455" s="16">
        <v>43384</v>
      </c>
      <c r="B455">
        <v>100.9</v>
      </c>
      <c r="C455">
        <f t="shared" si="21"/>
        <v>0.40767676767676764</v>
      </c>
      <c r="D455" s="23">
        <f t="shared" si="22"/>
        <v>0.42390861302485094</v>
      </c>
      <c r="E455">
        <f t="shared" si="23"/>
        <v>2.6347280340409369E-4</v>
      </c>
    </row>
    <row r="456" spans="1:5" x14ac:dyDescent="0.3">
      <c r="A456" s="16">
        <v>43385</v>
      </c>
      <c r="B456">
        <v>102</v>
      </c>
      <c r="C456">
        <f t="shared" si="21"/>
        <v>0.41212121212121205</v>
      </c>
      <c r="D456" s="23">
        <f t="shared" si="22"/>
        <v>0.41525635090183122</v>
      </c>
      <c r="E456">
        <f t="shared" si="23"/>
        <v>9.8290951737422073E-6</v>
      </c>
    </row>
    <row r="457" spans="1:5" x14ac:dyDescent="0.3">
      <c r="A457" s="16">
        <v>43388</v>
      </c>
      <c r="B457">
        <v>100.15</v>
      </c>
      <c r="C457">
        <f t="shared" si="21"/>
        <v>0.40464646464646464</v>
      </c>
      <c r="D457" s="23">
        <f t="shared" si="22"/>
        <v>0.4125424932634299</v>
      </c>
      <c r="E457">
        <f t="shared" si="23"/>
        <v>6.2347267919934249E-5</v>
      </c>
    </row>
    <row r="458" spans="1:5" x14ac:dyDescent="0.3">
      <c r="A458" s="16">
        <v>43389</v>
      </c>
      <c r="B458">
        <v>99</v>
      </c>
      <c r="C458">
        <f t="shared" si="21"/>
        <v>0.39999999999999997</v>
      </c>
      <c r="D458" s="23">
        <f t="shared" si="22"/>
        <v>0.41504514014239619</v>
      </c>
      <c r="E458">
        <f t="shared" si="23"/>
        <v>2.2635624190434211E-4</v>
      </c>
    </row>
    <row r="459" spans="1:5" x14ac:dyDescent="0.3">
      <c r="A459" s="16">
        <v>43390</v>
      </c>
      <c r="B459">
        <v>98</v>
      </c>
      <c r="C459">
        <f t="shared" si="21"/>
        <v>0.3959595959595959</v>
      </c>
      <c r="D459" s="23">
        <f t="shared" si="22"/>
        <v>0.40273378143050426</v>
      </c>
      <c r="E459">
        <f t="shared" si="23"/>
        <v>4.5889588794265867E-5</v>
      </c>
    </row>
    <row r="460" spans="1:5" x14ac:dyDescent="0.3">
      <c r="A460" s="16">
        <v>43391</v>
      </c>
      <c r="B460">
        <v>96</v>
      </c>
      <c r="C460">
        <f t="shared" si="21"/>
        <v>0.38787878787878782</v>
      </c>
      <c r="D460" s="23">
        <f t="shared" si="22"/>
        <v>0.40524584271353553</v>
      </c>
      <c r="E460">
        <f t="shared" si="23"/>
        <v>3.0161459363313377E-4</v>
      </c>
    </row>
    <row r="461" spans="1:5" x14ac:dyDescent="0.3">
      <c r="A461" s="16">
        <v>43392</v>
      </c>
      <c r="B461">
        <v>95.5</v>
      </c>
      <c r="C461">
        <f t="shared" si="21"/>
        <v>0.38585858585858579</v>
      </c>
      <c r="D461" s="23">
        <f t="shared" si="22"/>
        <v>0.39730165539665263</v>
      </c>
      <c r="E461">
        <f t="shared" si="23"/>
        <v>1.3094384045303327E-4</v>
      </c>
    </row>
    <row r="462" spans="1:5" x14ac:dyDescent="0.3">
      <c r="A462" s="16">
        <v>43395</v>
      </c>
      <c r="B462">
        <v>92.4</v>
      </c>
      <c r="C462">
        <f t="shared" si="21"/>
        <v>0.37333333333333329</v>
      </c>
      <c r="D462" s="23">
        <f t="shared" si="22"/>
        <v>0.38808479844047117</v>
      </c>
      <c r="E462">
        <f t="shared" si="23"/>
        <v>2.1760572280710619E-4</v>
      </c>
    </row>
    <row r="463" spans="1:5" x14ac:dyDescent="0.3">
      <c r="A463" s="16">
        <v>43396</v>
      </c>
      <c r="B463">
        <v>92.3</v>
      </c>
      <c r="C463">
        <f t="shared" ref="C463:C526" si="24">B463/(MAX($B$5:$B$1000)*1.1)</f>
        <v>0.37292929292929289</v>
      </c>
      <c r="D463" s="23">
        <f t="shared" ref="D463:D526" si="25">TANH(SUM(TANH(SUM(C454*$C$3,C455*$D$3,C456*$E$3))*$L$3,TANH(SUM(C457*$F$3,C458*$G$3,C459*$H$3))*$M$3,TANH(SUM(C460*$I$3,C461*$J$3,C462*$K$3))*$N$3))*$O$3</f>
        <v>0.38011534979617878</v>
      </c>
      <c r="E463">
        <f t="shared" ref="E463:E526" si="26">(C463-D463)*(C463-D463)</f>
        <v>5.1639413294117894E-5</v>
      </c>
    </row>
    <row r="464" spans="1:5" x14ac:dyDescent="0.3">
      <c r="A464" s="16">
        <v>43397</v>
      </c>
      <c r="B464">
        <v>92.9</v>
      </c>
      <c r="C464">
        <f t="shared" si="24"/>
        <v>0.37535353535353533</v>
      </c>
      <c r="D464" s="23">
        <f t="shared" si="25"/>
        <v>0.36706407707811733</v>
      </c>
      <c r="E464">
        <f t="shared" si="26"/>
        <v>6.8715118499895858E-5</v>
      </c>
    </row>
    <row r="465" spans="1:5" x14ac:dyDescent="0.3">
      <c r="A465" s="16">
        <v>43398</v>
      </c>
      <c r="B465">
        <v>91.85</v>
      </c>
      <c r="C465">
        <f t="shared" si="24"/>
        <v>0.37111111111111106</v>
      </c>
      <c r="D465" s="23">
        <f t="shared" si="25"/>
        <v>0.37514561303436039</v>
      </c>
      <c r="E465">
        <f t="shared" si="26"/>
        <v>1.6277205768702574E-5</v>
      </c>
    </row>
    <row r="466" spans="1:5" x14ac:dyDescent="0.3">
      <c r="A466" s="16">
        <v>43399</v>
      </c>
      <c r="B466">
        <v>91.6</v>
      </c>
      <c r="C466">
        <f t="shared" si="24"/>
        <v>0.37010101010101004</v>
      </c>
      <c r="D466" s="23">
        <f t="shared" si="25"/>
        <v>0.36762505659432659</v>
      </c>
      <c r="E466">
        <f t="shared" si="26"/>
        <v>6.1303457672580639E-6</v>
      </c>
    </row>
    <row r="467" spans="1:5" x14ac:dyDescent="0.3">
      <c r="A467" s="16">
        <v>43402</v>
      </c>
      <c r="B467">
        <v>94.05</v>
      </c>
      <c r="C467">
        <f t="shared" si="24"/>
        <v>0.37999999999999995</v>
      </c>
      <c r="D467" s="23">
        <f t="shared" si="25"/>
        <v>0.36145304452588362</v>
      </c>
      <c r="E467">
        <f t="shared" si="26"/>
        <v>3.4398955735885384E-4</v>
      </c>
    </row>
    <row r="468" spans="1:5" x14ac:dyDescent="0.3">
      <c r="A468" s="16">
        <v>43403</v>
      </c>
      <c r="B468">
        <v>98.25</v>
      </c>
      <c r="C468">
        <f t="shared" si="24"/>
        <v>0.39696969696969692</v>
      </c>
      <c r="D468" s="23">
        <f t="shared" si="25"/>
        <v>0.37625436689157871</v>
      </c>
      <c r="E468">
        <f t="shared" si="26"/>
        <v>4.29124900245389E-4</v>
      </c>
    </row>
    <row r="469" spans="1:5" x14ac:dyDescent="0.3">
      <c r="A469" s="16">
        <v>43404</v>
      </c>
      <c r="B469">
        <v>97.25</v>
      </c>
      <c r="C469">
        <f t="shared" si="24"/>
        <v>0.39292929292929291</v>
      </c>
      <c r="D469" s="23">
        <f t="shared" si="25"/>
        <v>0.39639109604181355</v>
      </c>
      <c r="E469">
        <f t="shared" si="26"/>
        <v>1.1984080789857625E-5</v>
      </c>
    </row>
    <row r="470" spans="1:5" x14ac:dyDescent="0.3">
      <c r="A470" s="16">
        <v>43405</v>
      </c>
      <c r="B470">
        <v>96.88</v>
      </c>
      <c r="C470">
        <f t="shared" si="24"/>
        <v>0.39143434343434336</v>
      </c>
      <c r="D470" s="23">
        <f t="shared" si="25"/>
        <v>0.39887008815106717</v>
      </c>
      <c r="E470">
        <f t="shared" si="26"/>
        <v>5.5290299492286102E-5</v>
      </c>
    </row>
    <row r="471" spans="1:5" x14ac:dyDescent="0.3">
      <c r="A471" s="16">
        <v>43406</v>
      </c>
      <c r="B471">
        <v>101.78</v>
      </c>
      <c r="C471">
        <f t="shared" si="24"/>
        <v>0.41123232323232317</v>
      </c>
      <c r="D471" s="23">
        <f t="shared" si="25"/>
        <v>0.39319215588136397</v>
      </c>
      <c r="E471">
        <f t="shared" si="26"/>
        <v>3.2544763805061433E-4</v>
      </c>
    </row>
    <row r="472" spans="1:5" x14ac:dyDescent="0.3">
      <c r="A472" s="16">
        <v>43410</v>
      </c>
      <c r="B472">
        <v>102.4</v>
      </c>
      <c r="C472">
        <f t="shared" si="24"/>
        <v>0.41373737373737374</v>
      </c>
      <c r="D472" s="23">
        <f t="shared" si="25"/>
        <v>0.42291333694287608</v>
      </c>
      <c r="E472">
        <f t="shared" si="26"/>
        <v>8.4198300748732893E-5</v>
      </c>
    </row>
    <row r="473" spans="1:5" x14ac:dyDescent="0.3">
      <c r="A473" s="16">
        <v>43411</v>
      </c>
      <c r="B473">
        <v>100.6</v>
      </c>
      <c r="C473">
        <f t="shared" si="24"/>
        <v>0.40646464646464642</v>
      </c>
      <c r="D473" s="23">
        <f t="shared" si="25"/>
        <v>0.43813142512032321</v>
      </c>
      <c r="E473">
        <f t="shared" si="26"/>
        <v>1.0027848704276276E-3</v>
      </c>
    </row>
    <row r="474" spans="1:5" x14ac:dyDescent="0.3">
      <c r="A474" s="16">
        <v>43412</v>
      </c>
      <c r="B474">
        <v>98.5</v>
      </c>
      <c r="C474">
        <f t="shared" si="24"/>
        <v>0.39797979797979793</v>
      </c>
      <c r="D474" s="23">
        <f t="shared" si="25"/>
        <v>0.41808405722263769</v>
      </c>
      <c r="E474">
        <f t="shared" si="26"/>
        <v>4.0418123970330797E-4</v>
      </c>
    </row>
    <row r="475" spans="1:5" x14ac:dyDescent="0.3">
      <c r="A475" s="16">
        <v>43413</v>
      </c>
      <c r="B475">
        <v>95.14</v>
      </c>
      <c r="C475">
        <f t="shared" si="24"/>
        <v>0.38440404040404036</v>
      </c>
      <c r="D475" s="23">
        <f t="shared" si="25"/>
        <v>0.41629089637684791</v>
      </c>
      <c r="E475">
        <f t="shared" si="26"/>
        <v>1.0167715838305725E-3</v>
      </c>
    </row>
    <row r="476" spans="1:5" x14ac:dyDescent="0.3">
      <c r="A476" s="16">
        <v>43416</v>
      </c>
      <c r="B476">
        <v>96.9</v>
      </c>
      <c r="C476">
        <f t="shared" si="24"/>
        <v>0.39151515151515148</v>
      </c>
      <c r="D476" s="23">
        <f t="shared" si="25"/>
        <v>0.40871226763310692</v>
      </c>
      <c r="E476">
        <f t="shared" si="26"/>
        <v>2.9574080277444264E-4</v>
      </c>
    </row>
    <row r="477" spans="1:5" x14ac:dyDescent="0.3">
      <c r="A477" s="16">
        <v>43417</v>
      </c>
      <c r="B477">
        <v>97.4</v>
      </c>
      <c r="C477">
        <f t="shared" si="24"/>
        <v>0.39353535353535352</v>
      </c>
      <c r="D477" s="23">
        <f t="shared" si="25"/>
        <v>0.40104264563790204</v>
      </c>
      <c r="E477">
        <f t="shared" si="26"/>
        <v>5.6359434712987436E-5</v>
      </c>
    </row>
    <row r="478" spans="1:5" x14ac:dyDescent="0.3">
      <c r="A478" s="16">
        <v>43418</v>
      </c>
      <c r="B478">
        <v>103.3</v>
      </c>
      <c r="C478">
        <f t="shared" si="24"/>
        <v>0.41737373737373734</v>
      </c>
      <c r="D478" s="23">
        <f t="shared" si="25"/>
        <v>0.40646620644067799</v>
      </c>
      <c r="E478">
        <f t="shared" si="26"/>
        <v>1.1897423105564658E-4</v>
      </c>
    </row>
    <row r="479" spans="1:5" x14ac:dyDescent="0.3">
      <c r="A479" s="16">
        <v>43419</v>
      </c>
      <c r="B479">
        <v>102.74</v>
      </c>
      <c r="C479">
        <f t="shared" si="24"/>
        <v>0.41511111111111104</v>
      </c>
      <c r="D479" s="23">
        <f t="shared" si="25"/>
        <v>0.40726359769256343</v>
      </c>
      <c r="E479">
        <f t="shared" si="26"/>
        <v>6.1583466854284855E-5</v>
      </c>
    </row>
    <row r="480" spans="1:5" x14ac:dyDescent="0.3">
      <c r="A480" s="16">
        <v>43420</v>
      </c>
      <c r="B480">
        <v>101.2</v>
      </c>
      <c r="C480">
        <f t="shared" si="24"/>
        <v>0.40888888888888886</v>
      </c>
      <c r="D480" s="23">
        <f t="shared" si="25"/>
        <v>0.42185187639696731</v>
      </c>
      <c r="E480">
        <f t="shared" si="26"/>
        <v>1.6803904513459794E-4</v>
      </c>
    </row>
    <row r="481" spans="1:5" x14ac:dyDescent="0.3">
      <c r="A481" s="16">
        <v>43423</v>
      </c>
      <c r="B481">
        <v>98.72</v>
      </c>
      <c r="C481">
        <f t="shared" si="24"/>
        <v>0.39886868686868682</v>
      </c>
      <c r="D481" s="23">
        <f t="shared" si="25"/>
        <v>0.40797389962090774</v>
      </c>
      <c r="E481">
        <f t="shared" si="26"/>
        <v>8.2904899263206561E-5</v>
      </c>
    </row>
    <row r="482" spans="1:5" x14ac:dyDescent="0.3">
      <c r="A482" s="16">
        <v>43424</v>
      </c>
      <c r="B482">
        <v>102.2</v>
      </c>
      <c r="C482">
        <f t="shared" si="24"/>
        <v>0.41292929292929287</v>
      </c>
      <c r="D482" s="23">
        <f t="shared" si="25"/>
        <v>0.41737672158831446</v>
      </c>
      <c r="E482">
        <f t="shared" si="26"/>
        <v>1.9779621677086585E-5</v>
      </c>
    </row>
    <row r="483" spans="1:5" x14ac:dyDescent="0.3">
      <c r="A483" s="16">
        <v>43425</v>
      </c>
      <c r="B483">
        <v>108.8</v>
      </c>
      <c r="C483">
        <f t="shared" si="24"/>
        <v>0.43959595959595954</v>
      </c>
      <c r="D483" s="23">
        <f t="shared" si="25"/>
        <v>0.42899466329692315</v>
      </c>
      <c r="E483">
        <f t="shared" si="26"/>
        <v>1.1238748321996264E-4</v>
      </c>
    </row>
    <row r="484" spans="1:5" x14ac:dyDescent="0.3">
      <c r="A484" s="16">
        <v>43426</v>
      </c>
      <c r="B484">
        <v>109.9</v>
      </c>
      <c r="C484">
        <f t="shared" si="24"/>
        <v>0.44404040404040401</v>
      </c>
      <c r="D484" s="23">
        <f t="shared" si="25"/>
        <v>0.45406635080090313</v>
      </c>
      <c r="E484">
        <f t="shared" si="26"/>
        <v>1.0051960844436271E-4</v>
      </c>
    </row>
    <row r="485" spans="1:5" x14ac:dyDescent="0.3">
      <c r="A485" s="16">
        <v>43427</v>
      </c>
      <c r="B485">
        <v>113.74</v>
      </c>
      <c r="C485">
        <f t="shared" si="24"/>
        <v>0.45955555555555549</v>
      </c>
      <c r="D485" s="23">
        <f t="shared" si="25"/>
        <v>0.45399838399058484</v>
      </c>
      <c r="E485">
        <f t="shared" si="26"/>
        <v>3.0882155802518382E-5</v>
      </c>
    </row>
    <row r="486" spans="1:5" x14ac:dyDescent="0.3">
      <c r="A486" s="16">
        <v>43430</v>
      </c>
      <c r="B486">
        <v>110.9</v>
      </c>
      <c r="C486">
        <f t="shared" si="24"/>
        <v>0.44808080808080808</v>
      </c>
      <c r="D486" s="23">
        <f t="shared" si="25"/>
        <v>0.45694897556182834</v>
      </c>
      <c r="E486">
        <f t="shared" si="26"/>
        <v>7.8644394471425252E-5</v>
      </c>
    </row>
    <row r="487" spans="1:5" x14ac:dyDescent="0.3">
      <c r="A487" s="16">
        <v>43431</v>
      </c>
      <c r="B487">
        <v>113.28</v>
      </c>
      <c r="C487">
        <f t="shared" si="24"/>
        <v>0.45769696969696966</v>
      </c>
      <c r="D487" s="23">
        <f t="shared" si="25"/>
        <v>0.47613168789082994</v>
      </c>
      <c r="E487">
        <f t="shared" si="26"/>
        <v>3.3983883488704315E-4</v>
      </c>
    </row>
    <row r="488" spans="1:5" x14ac:dyDescent="0.3">
      <c r="A488" s="16">
        <v>43432</v>
      </c>
      <c r="B488">
        <v>113.6</v>
      </c>
      <c r="C488">
        <f t="shared" si="24"/>
        <v>0.45898989898989889</v>
      </c>
      <c r="D488" s="23">
        <f t="shared" si="25"/>
        <v>0.47443133272613003</v>
      </c>
      <c r="E488">
        <f t="shared" si="26"/>
        <v>2.3843787583041707E-4</v>
      </c>
    </row>
    <row r="489" spans="1:5" x14ac:dyDescent="0.3">
      <c r="A489" s="16">
        <v>43433</v>
      </c>
      <c r="B489">
        <v>113.14</v>
      </c>
      <c r="C489">
        <f t="shared" si="24"/>
        <v>0.45713131313131306</v>
      </c>
      <c r="D489" s="23">
        <f t="shared" si="25"/>
        <v>0.49416822518909526</v>
      </c>
      <c r="E489">
        <f t="shared" si="26"/>
        <v>1.3717328547758925E-3</v>
      </c>
    </row>
    <row r="490" spans="1:5" x14ac:dyDescent="0.3">
      <c r="A490" s="16">
        <v>43434</v>
      </c>
      <c r="B490">
        <v>114.4</v>
      </c>
      <c r="C490">
        <f t="shared" si="24"/>
        <v>0.4622222222222222</v>
      </c>
      <c r="D490" s="23">
        <f t="shared" si="25"/>
        <v>0.4809229631082011</v>
      </c>
      <c r="E490">
        <f t="shared" si="26"/>
        <v>3.4971770968452272E-4</v>
      </c>
    </row>
    <row r="491" spans="1:5" x14ac:dyDescent="0.3">
      <c r="A491" s="16">
        <v>43437</v>
      </c>
      <c r="B491">
        <v>111.84</v>
      </c>
      <c r="C491">
        <f t="shared" si="24"/>
        <v>0.45187878787878782</v>
      </c>
      <c r="D491" s="23">
        <f t="shared" si="25"/>
        <v>0.47962998026521264</v>
      </c>
      <c r="E491">
        <f t="shared" si="26"/>
        <v>7.701286788683627E-4</v>
      </c>
    </row>
    <row r="492" spans="1:5" x14ac:dyDescent="0.3">
      <c r="A492" s="16">
        <v>43438</v>
      </c>
      <c r="B492">
        <v>106.7</v>
      </c>
      <c r="C492">
        <f t="shared" si="24"/>
        <v>0.43111111111111106</v>
      </c>
      <c r="D492" s="23">
        <f t="shared" si="25"/>
        <v>0.47727049245213354</v>
      </c>
      <c r="E492">
        <f t="shared" si="26"/>
        <v>2.1306884857859349E-3</v>
      </c>
    </row>
    <row r="493" spans="1:5" x14ac:dyDescent="0.3">
      <c r="A493" s="16">
        <v>43439</v>
      </c>
      <c r="B493">
        <v>107.8</v>
      </c>
      <c r="C493">
        <f t="shared" si="24"/>
        <v>0.43555555555555547</v>
      </c>
      <c r="D493" s="23">
        <f t="shared" si="25"/>
        <v>0.45204885935889794</v>
      </c>
      <c r="E493">
        <f t="shared" si="26"/>
        <v>2.7202907034935093E-4</v>
      </c>
    </row>
    <row r="494" spans="1:5" x14ac:dyDescent="0.3">
      <c r="A494" s="16">
        <v>43440</v>
      </c>
      <c r="B494">
        <v>106.44</v>
      </c>
      <c r="C494">
        <f t="shared" si="24"/>
        <v>0.43006060606060598</v>
      </c>
      <c r="D494" s="23">
        <f t="shared" si="25"/>
        <v>0.44927019823606001</v>
      </c>
      <c r="E494">
        <f t="shared" si="26"/>
        <v>3.6900843154726498E-4</v>
      </c>
    </row>
    <row r="495" spans="1:5" x14ac:dyDescent="0.3">
      <c r="A495" s="16">
        <v>43441</v>
      </c>
      <c r="B495">
        <v>103.7</v>
      </c>
      <c r="C495">
        <f t="shared" si="24"/>
        <v>0.41898989898989897</v>
      </c>
      <c r="D495" s="23">
        <f t="shared" si="25"/>
        <v>0.45541767627006197</v>
      </c>
      <c r="E495">
        <f t="shared" si="26"/>
        <v>1.3269829575731596E-3</v>
      </c>
    </row>
    <row r="496" spans="1:5" x14ac:dyDescent="0.3">
      <c r="A496" s="16">
        <v>43444</v>
      </c>
      <c r="B496">
        <v>101.02</v>
      </c>
      <c r="C496">
        <f t="shared" si="24"/>
        <v>0.40816161616161611</v>
      </c>
      <c r="D496" s="23">
        <f t="shared" si="25"/>
        <v>0.42514304199723674</v>
      </c>
      <c r="E496">
        <f t="shared" si="26"/>
        <v>2.8836882341068355E-4</v>
      </c>
    </row>
    <row r="497" spans="1:5" x14ac:dyDescent="0.3">
      <c r="A497" s="16">
        <v>43445</v>
      </c>
      <c r="B497">
        <v>102.72</v>
      </c>
      <c r="C497">
        <f t="shared" si="24"/>
        <v>0.41503030303030297</v>
      </c>
      <c r="D497" s="23">
        <f t="shared" si="25"/>
        <v>0.41353188173582017</v>
      </c>
      <c r="E497">
        <f t="shared" si="26"/>
        <v>2.2452663757595074E-6</v>
      </c>
    </row>
    <row r="498" spans="1:5" x14ac:dyDescent="0.3">
      <c r="A498" s="16">
        <v>43446</v>
      </c>
      <c r="B498">
        <v>101.8</v>
      </c>
      <c r="C498">
        <f t="shared" si="24"/>
        <v>0.41131313131313124</v>
      </c>
      <c r="D498" s="23">
        <f t="shared" si="25"/>
        <v>0.41859461695707145</v>
      </c>
      <c r="E498">
        <f t="shared" si="26"/>
        <v>5.3020033182907387E-5</v>
      </c>
    </row>
    <row r="499" spans="1:5" x14ac:dyDescent="0.3">
      <c r="A499" s="16">
        <v>43447</v>
      </c>
      <c r="B499">
        <v>102</v>
      </c>
      <c r="C499">
        <f t="shared" si="24"/>
        <v>0.41212121212121205</v>
      </c>
      <c r="D499" s="23">
        <f t="shared" si="25"/>
        <v>0.42040971913971587</v>
      </c>
      <c r="E499">
        <f t="shared" si="26"/>
        <v>6.8699348595786921E-5</v>
      </c>
    </row>
    <row r="500" spans="1:5" x14ac:dyDescent="0.3">
      <c r="A500" s="16">
        <v>43448</v>
      </c>
      <c r="B500">
        <v>102.1</v>
      </c>
      <c r="C500">
        <f t="shared" si="24"/>
        <v>0.41252525252525246</v>
      </c>
      <c r="D500" s="23">
        <f t="shared" si="25"/>
        <v>0.40787768562235593</v>
      </c>
      <c r="E500">
        <f t="shared" si="26"/>
        <v>2.1599878116899216E-5</v>
      </c>
    </row>
    <row r="501" spans="1:5" x14ac:dyDescent="0.3">
      <c r="A501" s="16">
        <v>43451</v>
      </c>
      <c r="B501">
        <v>101.04</v>
      </c>
      <c r="C501">
        <f t="shared" si="24"/>
        <v>0.40824242424242424</v>
      </c>
      <c r="D501" s="23">
        <f t="shared" si="25"/>
        <v>0.41713055197393634</v>
      </c>
      <c r="E501">
        <f t="shared" si="26"/>
        <v>7.8998814571674372E-5</v>
      </c>
    </row>
    <row r="502" spans="1:5" x14ac:dyDescent="0.3">
      <c r="A502" s="16">
        <v>43452</v>
      </c>
      <c r="B502">
        <v>101.6</v>
      </c>
      <c r="C502">
        <f t="shared" si="24"/>
        <v>0.41050505050505043</v>
      </c>
      <c r="D502" s="23">
        <f t="shared" si="25"/>
        <v>0.41562851291564107</v>
      </c>
      <c r="E502">
        <f t="shared" si="26"/>
        <v>2.6249867072735252E-5</v>
      </c>
    </row>
    <row r="503" spans="1:5" x14ac:dyDescent="0.3">
      <c r="A503" s="16">
        <v>43453</v>
      </c>
      <c r="B503">
        <v>102</v>
      </c>
      <c r="C503">
        <f t="shared" si="24"/>
        <v>0.41212121212121205</v>
      </c>
      <c r="D503" s="23">
        <f t="shared" si="25"/>
        <v>0.41568799459987726</v>
      </c>
      <c r="E503">
        <f t="shared" si="26"/>
        <v>1.2721937250113133E-5</v>
      </c>
    </row>
    <row r="504" spans="1:5" x14ac:dyDescent="0.3">
      <c r="A504" s="16">
        <v>43454</v>
      </c>
      <c r="B504">
        <v>102.02</v>
      </c>
      <c r="C504">
        <f t="shared" si="24"/>
        <v>0.41220202020202013</v>
      </c>
      <c r="D504" s="23">
        <f t="shared" si="25"/>
        <v>0.42348647729294531</v>
      </c>
      <c r="E504">
        <f t="shared" si="26"/>
        <v>1.2733897183693163E-4</v>
      </c>
    </row>
    <row r="505" spans="1:5" x14ac:dyDescent="0.3">
      <c r="A505" s="16">
        <v>43455</v>
      </c>
      <c r="B505">
        <v>102.2</v>
      </c>
      <c r="C505">
        <f t="shared" si="24"/>
        <v>0.41292929292929287</v>
      </c>
      <c r="D505" s="23">
        <f t="shared" si="25"/>
        <v>0.42114049245484481</v>
      </c>
      <c r="E505">
        <f t="shared" si="26"/>
        <v>6.742379764842437E-5</v>
      </c>
    </row>
    <row r="506" spans="1:5" x14ac:dyDescent="0.3">
      <c r="A506" s="16">
        <v>43458</v>
      </c>
      <c r="B506">
        <v>102.1</v>
      </c>
      <c r="C506">
        <f t="shared" si="24"/>
        <v>0.41252525252525246</v>
      </c>
      <c r="D506" s="23">
        <f t="shared" si="25"/>
        <v>0.42086220144225278</v>
      </c>
      <c r="E506">
        <f t="shared" si="26"/>
        <v>6.9504717244672797E-5</v>
      </c>
    </row>
    <row r="507" spans="1:5" x14ac:dyDescent="0.3">
      <c r="A507" s="16">
        <v>43459</v>
      </c>
      <c r="B507">
        <v>100.8</v>
      </c>
      <c r="C507">
        <f t="shared" si="24"/>
        <v>0.40727272727272723</v>
      </c>
      <c r="D507" s="23">
        <f t="shared" si="25"/>
        <v>0.42345762667574349</v>
      </c>
      <c r="E507">
        <f t="shared" si="26"/>
        <v>2.6195096868575617E-4</v>
      </c>
    </row>
    <row r="508" spans="1:5" x14ac:dyDescent="0.3">
      <c r="A508" s="16">
        <v>43460</v>
      </c>
      <c r="B508">
        <v>101.02</v>
      </c>
      <c r="C508">
        <f t="shared" si="24"/>
        <v>0.40816161616161611</v>
      </c>
      <c r="D508" s="23">
        <f t="shared" si="25"/>
        <v>0.41957228407567265</v>
      </c>
      <c r="E508">
        <f t="shared" si="26"/>
        <v>1.302033422448794E-4</v>
      </c>
    </row>
    <row r="509" spans="1:5" x14ac:dyDescent="0.3">
      <c r="A509" s="16">
        <v>43461</v>
      </c>
      <c r="B509">
        <v>100.5</v>
      </c>
      <c r="C509">
        <f t="shared" si="24"/>
        <v>0.40606060606060601</v>
      </c>
      <c r="D509" s="23">
        <f t="shared" si="25"/>
        <v>0.41737260988900021</v>
      </c>
      <c r="E509">
        <f t="shared" si="26"/>
        <v>1.2796143061360508E-4</v>
      </c>
    </row>
    <row r="510" spans="1:5" x14ac:dyDescent="0.3">
      <c r="A510" s="16">
        <v>43462</v>
      </c>
      <c r="B510">
        <v>101</v>
      </c>
      <c r="C510">
        <f t="shared" si="24"/>
        <v>0.40808080808080804</v>
      </c>
      <c r="D510" s="23">
        <f t="shared" si="25"/>
        <v>0.41967021826061418</v>
      </c>
      <c r="E510">
        <f t="shared" si="26"/>
        <v>1.3431442831579412E-4</v>
      </c>
    </row>
    <row r="511" spans="1:5" x14ac:dyDescent="0.3">
      <c r="A511" s="16">
        <v>43463</v>
      </c>
      <c r="B511">
        <v>101.26</v>
      </c>
      <c r="C511">
        <f t="shared" si="24"/>
        <v>0.40913131313131312</v>
      </c>
      <c r="D511" s="23">
        <f t="shared" si="25"/>
        <v>0.41491236219924371</v>
      </c>
      <c r="E511">
        <f t="shared" si="26"/>
        <v>3.3420528325821123E-5</v>
      </c>
    </row>
    <row r="512" spans="1:5" x14ac:dyDescent="0.3">
      <c r="A512" s="16">
        <v>43468</v>
      </c>
      <c r="B512">
        <v>101.5</v>
      </c>
      <c r="C512">
        <f t="shared" si="24"/>
        <v>0.41010101010101008</v>
      </c>
      <c r="D512" s="23">
        <f t="shared" si="25"/>
        <v>0.41758286830002089</v>
      </c>
      <c r="E512">
        <f t="shared" si="26"/>
        <v>5.597820211010537E-5</v>
      </c>
    </row>
    <row r="513" spans="1:5" x14ac:dyDescent="0.3">
      <c r="A513" s="16">
        <v>43469</v>
      </c>
      <c r="B513">
        <v>101.1</v>
      </c>
      <c r="C513">
        <f t="shared" si="24"/>
        <v>0.4084848484848484</v>
      </c>
      <c r="D513" s="23">
        <f t="shared" si="25"/>
        <v>0.41716815333063928</v>
      </c>
      <c r="E513">
        <f t="shared" si="26"/>
        <v>7.5399783044935453E-5</v>
      </c>
    </row>
    <row r="514" spans="1:5" x14ac:dyDescent="0.3">
      <c r="A514" s="16">
        <v>43473</v>
      </c>
      <c r="B514">
        <v>101.1</v>
      </c>
      <c r="C514">
        <f t="shared" si="24"/>
        <v>0.4084848484848484</v>
      </c>
      <c r="D514" s="23">
        <f t="shared" si="25"/>
        <v>0.4174175862559929</v>
      </c>
      <c r="E514">
        <f t="shared" si="26"/>
        <v>7.9793804088031713E-5</v>
      </c>
    </row>
    <row r="515" spans="1:5" x14ac:dyDescent="0.3">
      <c r="A515" s="16">
        <v>43474</v>
      </c>
      <c r="B515">
        <v>102.06</v>
      </c>
      <c r="C515">
        <f t="shared" si="24"/>
        <v>0.41236363636363632</v>
      </c>
      <c r="D515" s="23">
        <f t="shared" si="25"/>
        <v>0.41770149034899678</v>
      </c>
      <c r="E515">
        <f t="shared" si="26"/>
        <v>2.8492685169028584E-5</v>
      </c>
    </row>
    <row r="516" spans="1:5" x14ac:dyDescent="0.3">
      <c r="A516" s="16">
        <v>43475</v>
      </c>
      <c r="B516">
        <v>105.14</v>
      </c>
      <c r="C516">
        <f t="shared" si="24"/>
        <v>0.42480808080808075</v>
      </c>
      <c r="D516" s="23">
        <f t="shared" si="25"/>
        <v>0.42263873088827086</v>
      </c>
      <c r="E516">
        <f t="shared" si="26"/>
        <v>4.7060790745791417E-6</v>
      </c>
    </row>
    <row r="517" spans="1:5" x14ac:dyDescent="0.3">
      <c r="A517" s="16">
        <v>43476</v>
      </c>
      <c r="B517">
        <v>104.66</v>
      </c>
      <c r="C517">
        <f t="shared" si="24"/>
        <v>0.42286868686868678</v>
      </c>
      <c r="D517" s="23">
        <f t="shared" si="25"/>
        <v>0.43239396007647773</v>
      </c>
      <c r="E517">
        <f t="shared" si="26"/>
        <v>9.0730829683060137E-5</v>
      </c>
    </row>
    <row r="518" spans="1:5" x14ac:dyDescent="0.3">
      <c r="A518" s="16">
        <v>43479</v>
      </c>
      <c r="B518">
        <v>106.22</v>
      </c>
      <c r="C518">
        <f t="shared" si="24"/>
        <v>0.42917171717171709</v>
      </c>
      <c r="D518" s="23">
        <f t="shared" si="25"/>
        <v>0.43625422801553077</v>
      </c>
      <c r="E518">
        <f t="shared" si="26"/>
        <v>5.0161959852738249E-5</v>
      </c>
    </row>
    <row r="519" spans="1:5" x14ac:dyDescent="0.3">
      <c r="A519" s="16">
        <v>43480</v>
      </c>
      <c r="B519">
        <v>106.98</v>
      </c>
      <c r="C519">
        <f t="shared" si="24"/>
        <v>0.43224242424242421</v>
      </c>
      <c r="D519" s="23">
        <f t="shared" si="25"/>
        <v>0.43416958709568615</v>
      </c>
      <c r="E519">
        <f t="shared" si="26"/>
        <v>3.7139566629927146E-6</v>
      </c>
    </row>
    <row r="520" spans="1:5" x14ac:dyDescent="0.3">
      <c r="A520" s="16">
        <v>43481</v>
      </c>
      <c r="B520">
        <v>108.4</v>
      </c>
      <c r="C520">
        <f t="shared" si="24"/>
        <v>0.43797979797979797</v>
      </c>
      <c r="D520" s="23">
        <f t="shared" si="25"/>
        <v>0.45022497424940938</v>
      </c>
      <c r="E520">
        <f t="shared" si="26"/>
        <v>1.4994434187385447E-4</v>
      </c>
    </row>
    <row r="521" spans="1:5" x14ac:dyDescent="0.3">
      <c r="A521" s="16">
        <v>43482</v>
      </c>
      <c r="B521">
        <v>109.06</v>
      </c>
      <c r="C521">
        <f t="shared" si="24"/>
        <v>0.44064646464646462</v>
      </c>
      <c r="D521" s="23">
        <f t="shared" si="25"/>
        <v>0.45293714911746225</v>
      </c>
      <c r="E521">
        <f t="shared" si="26"/>
        <v>1.5106092476562219E-4</v>
      </c>
    </row>
    <row r="522" spans="1:5" x14ac:dyDescent="0.3">
      <c r="A522" s="16">
        <v>43483</v>
      </c>
      <c r="B522">
        <v>107</v>
      </c>
      <c r="C522">
        <f t="shared" si="24"/>
        <v>0.43232323232323228</v>
      </c>
      <c r="D522" s="23">
        <f t="shared" si="25"/>
        <v>0.45818739962347593</v>
      </c>
      <c r="E522">
        <f t="shared" si="26"/>
        <v>6.6895515013499325E-4</v>
      </c>
    </row>
    <row r="523" spans="1:5" x14ac:dyDescent="0.3">
      <c r="A523" s="16">
        <v>43486</v>
      </c>
      <c r="B523">
        <v>105.8</v>
      </c>
      <c r="C523">
        <f t="shared" si="24"/>
        <v>0.4274747474747474</v>
      </c>
      <c r="D523" s="23">
        <f t="shared" si="25"/>
        <v>0.45299827399832943</v>
      </c>
      <c r="E523">
        <f t="shared" si="26"/>
        <v>6.5145040619999533E-4</v>
      </c>
    </row>
    <row r="524" spans="1:5" x14ac:dyDescent="0.3">
      <c r="A524" s="16">
        <v>43487</v>
      </c>
      <c r="B524">
        <v>105.24</v>
      </c>
      <c r="C524">
        <f t="shared" si="24"/>
        <v>0.42521212121212115</v>
      </c>
      <c r="D524" s="23">
        <f t="shared" si="25"/>
        <v>0.4449613265013681</v>
      </c>
      <c r="E524">
        <f t="shared" si="26"/>
        <v>3.9003110955681977E-4</v>
      </c>
    </row>
    <row r="525" spans="1:5" x14ac:dyDescent="0.3">
      <c r="A525" s="16">
        <v>43488</v>
      </c>
      <c r="B525">
        <v>105.4</v>
      </c>
      <c r="C525">
        <f t="shared" si="24"/>
        <v>0.42585858585858583</v>
      </c>
      <c r="D525" s="23">
        <f t="shared" si="25"/>
        <v>0.44600551031273333</v>
      </c>
      <c r="E525">
        <f t="shared" si="26"/>
        <v>4.0589856496112684E-4</v>
      </c>
    </row>
    <row r="526" spans="1:5" x14ac:dyDescent="0.3">
      <c r="A526" s="16">
        <v>43489</v>
      </c>
      <c r="B526">
        <v>105.38</v>
      </c>
      <c r="C526">
        <f t="shared" si="24"/>
        <v>0.4257777777777777</v>
      </c>
      <c r="D526" s="23">
        <f t="shared" si="25"/>
        <v>0.44149869037106076</v>
      </c>
      <c r="E526">
        <f t="shared" si="26"/>
        <v>2.4714709276564605E-4</v>
      </c>
    </row>
    <row r="527" spans="1:5" x14ac:dyDescent="0.3">
      <c r="A527" s="16">
        <v>43490</v>
      </c>
      <c r="B527">
        <v>105.7</v>
      </c>
      <c r="C527">
        <f t="shared" ref="C527:C590" si="27">B527/(MAX($B$5:$B$1000)*1.1)</f>
        <v>0.42707070707070705</v>
      </c>
      <c r="D527" s="23">
        <f t="shared" ref="D527:D590" si="28">TANH(SUM(TANH(SUM(C518*$C$3,C519*$D$3,C520*$E$3))*$L$3,TANH(SUM(C521*$F$3,C522*$G$3,C523*$H$3))*$M$3,TANH(SUM(C524*$I$3,C525*$J$3,C526*$K$3))*$N$3))*$O$3</f>
        <v>0.43655450037388882</v>
      </c>
      <c r="E527">
        <f t="shared" ref="E527:E590" si="29">(C527-D527)*(C527-D527)</f>
        <v>8.9942335417475492E-5</v>
      </c>
    </row>
    <row r="528" spans="1:5" x14ac:dyDescent="0.3">
      <c r="A528" s="16">
        <v>43493</v>
      </c>
      <c r="B528">
        <v>105.8</v>
      </c>
      <c r="C528">
        <f t="shared" si="27"/>
        <v>0.4274747474747474</v>
      </c>
      <c r="D528" s="23">
        <f t="shared" si="28"/>
        <v>0.43457218302705597</v>
      </c>
      <c r="E528">
        <f t="shared" si="29"/>
        <v>5.0373591419173699E-5</v>
      </c>
    </row>
    <row r="529" spans="1:5" x14ac:dyDescent="0.3">
      <c r="A529" s="16">
        <v>43494</v>
      </c>
      <c r="B529">
        <v>106.1</v>
      </c>
      <c r="C529">
        <f t="shared" si="27"/>
        <v>0.42868686868686862</v>
      </c>
      <c r="D529" s="23">
        <f t="shared" si="28"/>
        <v>0.43635348460458984</v>
      </c>
      <c r="E529">
        <f t="shared" si="29"/>
        <v>5.8776999629856383E-5</v>
      </c>
    </row>
    <row r="530" spans="1:5" x14ac:dyDescent="0.3">
      <c r="A530" s="16">
        <v>43495</v>
      </c>
      <c r="B530">
        <v>108.6</v>
      </c>
      <c r="C530">
        <f t="shared" si="27"/>
        <v>0.43878787878787873</v>
      </c>
      <c r="D530" s="23">
        <f t="shared" si="28"/>
        <v>0.43803270374655762</v>
      </c>
      <c r="E530">
        <f t="shared" si="29"/>
        <v>5.7028934303434026E-7</v>
      </c>
    </row>
    <row r="531" spans="1:5" x14ac:dyDescent="0.3">
      <c r="A531" s="16">
        <v>43496</v>
      </c>
      <c r="B531">
        <v>107.92</v>
      </c>
      <c r="C531">
        <f t="shared" si="27"/>
        <v>0.43604040404040401</v>
      </c>
      <c r="D531" s="23">
        <f t="shared" si="28"/>
        <v>0.44736836241516847</v>
      </c>
      <c r="E531">
        <f t="shared" si="29"/>
        <v>1.2832264094039646E-4</v>
      </c>
    </row>
    <row r="532" spans="1:5" x14ac:dyDescent="0.3">
      <c r="A532" s="16">
        <v>43497</v>
      </c>
      <c r="B532">
        <v>105.22</v>
      </c>
      <c r="C532">
        <f t="shared" si="27"/>
        <v>0.42513131313131308</v>
      </c>
      <c r="D532" s="23">
        <f t="shared" si="28"/>
        <v>0.45238614073164779</v>
      </c>
      <c r="E532">
        <f t="shared" si="29"/>
        <v>7.4282562752396662E-4</v>
      </c>
    </row>
    <row r="533" spans="1:5" x14ac:dyDescent="0.3">
      <c r="A533" s="16">
        <v>43500</v>
      </c>
      <c r="B533">
        <v>102.44</v>
      </c>
      <c r="C533">
        <f t="shared" si="27"/>
        <v>0.41389898989898982</v>
      </c>
      <c r="D533" s="23">
        <f t="shared" si="28"/>
        <v>0.43854091704957732</v>
      </c>
      <c r="E533">
        <f t="shared" si="29"/>
        <v>6.0722457369486111E-4</v>
      </c>
    </row>
    <row r="534" spans="1:5" x14ac:dyDescent="0.3">
      <c r="A534" s="16">
        <v>43501</v>
      </c>
      <c r="B534">
        <v>102.26</v>
      </c>
      <c r="C534">
        <f t="shared" si="27"/>
        <v>0.41317171717171713</v>
      </c>
      <c r="D534" s="23">
        <f t="shared" si="28"/>
        <v>0.43216071939769402</v>
      </c>
      <c r="E534">
        <f t="shared" si="29"/>
        <v>3.6058220553815493E-4</v>
      </c>
    </row>
    <row r="535" spans="1:5" x14ac:dyDescent="0.3">
      <c r="A535" s="16">
        <v>43502</v>
      </c>
      <c r="B535">
        <v>102</v>
      </c>
      <c r="C535">
        <f t="shared" si="27"/>
        <v>0.41212121212121205</v>
      </c>
      <c r="D535" s="23">
        <f t="shared" si="28"/>
        <v>0.43076783577142036</v>
      </c>
      <c r="E535">
        <f t="shared" si="29"/>
        <v>3.4769657355250767E-4</v>
      </c>
    </row>
    <row r="536" spans="1:5" x14ac:dyDescent="0.3">
      <c r="A536" s="16">
        <v>43503</v>
      </c>
      <c r="B536">
        <v>101.62</v>
      </c>
      <c r="C536">
        <f t="shared" si="27"/>
        <v>0.41058585858585855</v>
      </c>
      <c r="D536" s="23">
        <f t="shared" si="28"/>
        <v>0.42699245090777832</v>
      </c>
      <c r="E536">
        <f t="shared" si="29"/>
        <v>2.6917627161767663E-4</v>
      </c>
    </row>
    <row r="537" spans="1:5" x14ac:dyDescent="0.3">
      <c r="A537" s="16">
        <v>43504</v>
      </c>
      <c r="B537">
        <v>101.9</v>
      </c>
      <c r="C537">
        <f t="shared" si="27"/>
        <v>0.4117171717171717</v>
      </c>
      <c r="D537" s="23">
        <f t="shared" si="28"/>
        <v>0.41515039503336892</v>
      </c>
      <c r="E537">
        <f t="shared" si="29"/>
        <v>1.178702233888024E-5</v>
      </c>
    </row>
    <row r="538" spans="1:5" x14ac:dyDescent="0.3">
      <c r="A538" s="16">
        <v>43507</v>
      </c>
      <c r="B538">
        <v>101.78</v>
      </c>
      <c r="C538">
        <f t="shared" si="27"/>
        <v>0.41123232323232317</v>
      </c>
      <c r="D538" s="23">
        <f t="shared" si="28"/>
        <v>0.41343909230242931</v>
      </c>
      <c r="E538">
        <f t="shared" si="29"/>
        <v>4.8698297287771195E-6</v>
      </c>
    </row>
    <row r="539" spans="1:5" x14ac:dyDescent="0.3">
      <c r="A539" s="16">
        <v>43508</v>
      </c>
      <c r="B539">
        <v>102.7</v>
      </c>
      <c r="C539">
        <f t="shared" si="27"/>
        <v>0.4149494949494949</v>
      </c>
      <c r="D539" s="23">
        <f t="shared" si="28"/>
        <v>0.41589621879804822</v>
      </c>
      <c r="E539">
        <f t="shared" si="29"/>
        <v>8.9628604541961217E-7</v>
      </c>
    </row>
    <row r="540" spans="1:5" x14ac:dyDescent="0.3">
      <c r="A540" s="16">
        <v>43509</v>
      </c>
      <c r="B540">
        <v>100.14</v>
      </c>
      <c r="C540">
        <f t="shared" si="27"/>
        <v>0.40460606060606058</v>
      </c>
      <c r="D540" s="23">
        <f t="shared" si="28"/>
        <v>0.41875021194841738</v>
      </c>
      <c r="E540">
        <f t="shared" si="29"/>
        <v>2.0005701719549377E-4</v>
      </c>
    </row>
    <row r="541" spans="1:5" x14ac:dyDescent="0.3">
      <c r="A541" s="16">
        <v>43510</v>
      </c>
      <c r="B541">
        <v>101.36</v>
      </c>
      <c r="C541">
        <f t="shared" si="27"/>
        <v>0.40953535353535347</v>
      </c>
      <c r="D541" s="23">
        <f t="shared" si="28"/>
        <v>0.41744930248987833</v>
      </c>
      <c r="E541">
        <f t="shared" si="29"/>
        <v>6.2630588054824997E-5</v>
      </c>
    </row>
    <row r="542" spans="1:5" x14ac:dyDescent="0.3">
      <c r="A542" s="16">
        <v>43511</v>
      </c>
      <c r="B542">
        <v>101.62</v>
      </c>
      <c r="C542">
        <f t="shared" si="27"/>
        <v>0.41058585858585855</v>
      </c>
      <c r="D542" s="23">
        <f t="shared" si="28"/>
        <v>0.41312141443038919</v>
      </c>
      <c r="E542">
        <f t="shared" si="29"/>
        <v>6.4290434407334609E-6</v>
      </c>
    </row>
    <row r="543" spans="1:5" x14ac:dyDescent="0.3">
      <c r="A543" s="16">
        <v>43514</v>
      </c>
      <c r="B543">
        <v>100.74</v>
      </c>
      <c r="C543">
        <f t="shared" si="27"/>
        <v>0.40703030303030296</v>
      </c>
      <c r="D543" s="23">
        <f t="shared" si="28"/>
        <v>0.42608548563102255</v>
      </c>
      <c r="E543">
        <f t="shared" si="29"/>
        <v>3.6309998394676654E-4</v>
      </c>
    </row>
    <row r="544" spans="1:5" x14ac:dyDescent="0.3">
      <c r="A544" s="16">
        <v>43515</v>
      </c>
      <c r="B544">
        <v>100</v>
      </c>
      <c r="C544">
        <f t="shared" si="27"/>
        <v>0.40404040404040398</v>
      </c>
      <c r="D544" s="23">
        <f t="shared" si="28"/>
        <v>0.41534920459170394</v>
      </c>
      <c r="E544">
        <f t="shared" si="29"/>
        <v>1.2788896990908224E-4</v>
      </c>
    </row>
    <row r="545" spans="1:5" x14ac:dyDescent="0.3">
      <c r="A545" s="16">
        <v>43516</v>
      </c>
      <c r="B545">
        <v>100.04</v>
      </c>
      <c r="C545">
        <f t="shared" si="27"/>
        <v>0.40420202020202017</v>
      </c>
      <c r="D545" s="23">
        <f t="shared" si="28"/>
        <v>0.41102206602807267</v>
      </c>
      <c r="E545">
        <f t="shared" si="29"/>
        <v>4.6513025069456141E-5</v>
      </c>
    </row>
    <row r="546" spans="1:5" x14ac:dyDescent="0.3">
      <c r="A546" s="16">
        <v>43517</v>
      </c>
      <c r="B546">
        <v>100</v>
      </c>
      <c r="C546">
        <f t="shared" si="27"/>
        <v>0.40404040404040398</v>
      </c>
      <c r="D546" s="23">
        <f t="shared" si="28"/>
        <v>0.41407390483301787</v>
      </c>
      <c r="E546">
        <f t="shared" si="29"/>
        <v>1.006711381553836E-4</v>
      </c>
    </row>
    <row r="547" spans="1:5" x14ac:dyDescent="0.3">
      <c r="A547" s="16">
        <v>43518</v>
      </c>
      <c r="B547">
        <v>100.12</v>
      </c>
      <c r="C547">
        <f t="shared" si="27"/>
        <v>0.40452525252525251</v>
      </c>
      <c r="D547" s="23">
        <f t="shared" si="28"/>
        <v>0.41379320893678856</v>
      </c>
      <c r="E547">
        <f t="shared" si="29"/>
        <v>8.5895016046132159E-5</v>
      </c>
    </row>
    <row r="548" spans="1:5" x14ac:dyDescent="0.3">
      <c r="A548" s="16">
        <v>43521</v>
      </c>
      <c r="B548">
        <v>100.04</v>
      </c>
      <c r="C548">
        <f t="shared" si="27"/>
        <v>0.40420202020202017</v>
      </c>
      <c r="D548" s="23">
        <f t="shared" si="28"/>
        <v>0.41116379609861881</v>
      </c>
      <c r="E548">
        <f t="shared" si="29"/>
        <v>4.8466323634461684E-5</v>
      </c>
    </row>
    <row r="549" spans="1:5" x14ac:dyDescent="0.3">
      <c r="A549" s="16">
        <v>43522</v>
      </c>
      <c r="B549">
        <v>98.98</v>
      </c>
      <c r="C549">
        <f t="shared" si="27"/>
        <v>0.3999191919191919</v>
      </c>
      <c r="D549" s="23">
        <f t="shared" si="28"/>
        <v>0.41185310468134634</v>
      </c>
      <c r="E549">
        <f t="shared" si="29"/>
        <v>1.4241827381471266E-4</v>
      </c>
    </row>
    <row r="550" spans="1:5" x14ac:dyDescent="0.3">
      <c r="A550" s="16">
        <v>43523</v>
      </c>
      <c r="B550">
        <v>97.7</v>
      </c>
      <c r="C550">
        <f t="shared" si="27"/>
        <v>0.39474747474747474</v>
      </c>
      <c r="D550" s="23">
        <f t="shared" si="28"/>
        <v>0.40844843021869676</v>
      </c>
      <c r="E550">
        <f t="shared" si="29"/>
        <v>1.877161808244086E-4</v>
      </c>
    </row>
    <row r="551" spans="1:5" x14ac:dyDescent="0.3">
      <c r="A551" s="16">
        <v>43524</v>
      </c>
      <c r="B551">
        <v>97.1</v>
      </c>
      <c r="C551">
        <f t="shared" si="27"/>
        <v>0.39232323232323224</v>
      </c>
      <c r="D551" s="23">
        <f t="shared" si="28"/>
        <v>0.40300127383338707</v>
      </c>
      <c r="E551">
        <f t="shared" si="29"/>
        <v>1.1402057049258973E-4</v>
      </c>
    </row>
    <row r="552" spans="1:5" x14ac:dyDescent="0.3">
      <c r="A552" s="16">
        <v>43525</v>
      </c>
      <c r="B552">
        <v>96.76</v>
      </c>
      <c r="C552">
        <f t="shared" si="27"/>
        <v>0.39094949494949494</v>
      </c>
      <c r="D552" s="23">
        <f t="shared" si="28"/>
        <v>0.40107203261641994</v>
      </c>
      <c r="E552">
        <f t="shared" si="29"/>
        <v>1.0246576881831546E-4</v>
      </c>
    </row>
    <row r="553" spans="1:5" x14ac:dyDescent="0.3">
      <c r="A553" s="16">
        <v>43528</v>
      </c>
      <c r="B553">
        <v>98.36</v>
      </c>
      <c r="C553">
        <f t="shared" si="27"/>
        <v>0.39741414141414139</v>
      </c>
      <c r="D553" s="23">
        <f t="shared" si="28"/>
        <v>0.39893839436074297</v>
      </c>
      <c r="E553">
        <f t="shared" si="29"/>
        <v>2.3233470452235948E-6</v>
      </c>
    </row>
    <row r="554" spans="1:5" x14ac:dyDescent="0.3">
      <c r="A554" s="16">
        <v>43529</v>
      </c>
      <c r="B554">
        <v>96.26</v>
      </c>
      <c r="C554">
        <f t="shared" si="27"/>
        <v>0.3889292929292929</v>
      </c>
      <c r="D554" s="23">
        <f t="shared" si="28"/>
        <v>0.39955739251924416</v>
      </c>
      <c r="E554">
        <f t="shared" si="29"/>
        <v>1.1295650089392206E-4</v>
      </c>
    </row>
    <row r="555" spans="1:5" x14ac:dyDescent="0.3">
      <c r="A555" s="16">
        <v>43530</v>
      </c>
      <c r="B555">
        <v>98.12</v>
      </c>
      <c r="C555">
        <f t="shared" si="27"/>
        <v>0.39644444444444443</v>
      </c>
      <c r="D555" s="23">
        <f t="shared" si="28"/>
        <v>0.39671491923945279</v>
      </c>
      <c r="E555">
        <f t="shared" si="29"/>
        <v>7.3156614734812994E-8</v>
      </c>
    </row>
    <row r="556" spans="1:5" x14ac:dyDescent="0.3">
      <c r="A556" s="16">
        <v>43531</v>
      </c>
      <c r="B556">
        <v>99.68</v>
      </c>
      <c r="C556">
        <f t="shared" si="27"/>
        <v>0.40274747474747474</v>
      </c>
      <c r="D556" s="23">
        <f t="shared" si="28"/>
        <v>0.39180328407807424</v>
      </c>
      <c r="E556">
        <f t="shared" si="29"/>
        <v>1.1977530940819297E-4</v>
      </c>
    </row>
    <row r="557" spans="1:5" x14ac:dyDescent="0.3">
      <c r="A557" s="16">
        <v>43535</v>
      </c>
      <c r="B557">
        <v>102.1</v>
      </c>
      <c r="C557">
        <f t="shared" si="27"/>
        <v>0.41252525252525246</v>
      </c>
      <c r="D557" s="23">
        <f t="shared" si="28"/>
        <v>0.41242967961131671</v>
      </c>
      <c r="E557">
        <f t="shared" si="29"/>
        <v>9.1341818781700148E-9</v>
      </c>
    </row>
    <row r="558" spans="1:5" x14ac:dyDescent="0.3">
      <c r="A558" s="16">
        <v>43536</v>
      </c>
      <c r="B558">
        <v>100.22</v>
      </c>
      <c r="C558">
        <f t="shared" si="27"/>
        <v>0.40492929292929286</v>
      </c>
      <c r="D558" s="23">
        <f t="shared" si="28"/>
        <v>0.41580351246382957</v>
      </c>
      <c r="E558">
        <f t="shared" si="29"/>
        <v>1.182486504852998E-4</v>
      </c>
    </row>
    <row r="559" spans="1:5" x14ac:dyDescent="0.3">
      <c r="A559" s="16">
        <v>43537</v>
      </c>
      <c r="B559">
        <v>100.5</v>
      </c>
      <c r="C559">
        <f t="shared" si="27"/>
        <v>0.40606060606060601</v>
      </c>
      <c r="D559" s="23">
        <f t="shared" si="28"/>
        <v>0.41681398550979382</v>
      </c>
      <c r="E559">
        <f t="shared" si="29"/>
        <v>1.1563516957821463E-4</v>
      </c>
    </row>
    <row r="560" spans="1:5" x14ac:dyDescent="0.3">
      <c r="A560" s="16">
        <v>43538</v>
      </c>
      <c r="B560">
        <v>99.66</v>
      </c>
      <c r="C560">
        <f t="shared" si="27"/>
        <v>0.40266666666666662</v>
      </c>
      <c r="D560" s="23">
        <f t="shared" si="28"/>
        <v>0.41328001247279206</v>
      </c>
      <c r="E560">
        <f t="shared" si="29"/>
        <v>1.1264310920040047E-4</v>
      </c>
    </row>
    <row r="561" spans="1:5" x14ac:dyDescent="0.3">
      <c r="A561" s="16">
        <v>43539</v>
      </c>
      <c r="B561">
        <v>100.08</v>
      </c>
      <c r="C561">
        <f t="shared" si="27"/>
        <v>0.40436363636363631</v>
      </c>
      <c r="D561" s="23">
        <f t="shared" si="28"/>
        <v>0.42367960046957365</v>
      </c>
      <c r="E561">
        <f t="shared" si="29"/>
        <v>3.7310646934185943E-4</v>
      </c>
    </row>
    <row r="562" spans="1:5" x14ac:dyDescent="0.3">
      <c r="A562" s="16">
        <v>43542</v>
      </c>
      <c r="B562">
        <v>99.92</v>
      </c>
      <c r="C562">
        <f t="shared" si="27"/>
        <v>0.4037171717171717</v>
      </c>
      <c r="D562" s="23">
        <f t="shared" si="28"/>
        <v>0.41719634406092693</v>
      </c>
      <c r="E562">
        <f t="shared" si="29"/>
        <v>1.8168808707265586E-4</v>
      </c>
    </row>
    <row r="563" spans="1:5" x14ac:dyDescent="0.3">
      <c r="A563" s="16">
        <v>43543</v>
      </c>
      <c r="B563">
        <v>99.46</v>
      </c>
      <c r="C563">
        <f t="shared" si="27"/>
        <v>0.4018585858585858</v>
      </c>
      <c r="D563" s="23">
        <f t="shared" si="28"/>
        <v>0.41714277672398753</v>
      </c>
      <c r="E563">
        <f t="shared" si="29"/>
        <v>2.3360649041002956E-4</v>
      </c>
    </row>
    <row r="564" spans="1:5" x14ac:dyDescent="0.3">
      <c r="A564" s="16">
        <v>43544</v>
      </c>
      <c r="B564">
        <v>98.22</v>
      </c>
      <c r="C564">
        <f t="shared" si="27"/>
        <v>0.39684848484848478</v>
      </c>
      <c r="D564" s="23">
        <f t="shared" si="28"/>
        <v>0.41063051046646509</v>
      </c>
      <c r="E564">
        <f t="shared" si="29"/>
        <v>1.8994423013466552E-4</v>
      </c>
    </row>
    <row r="565" spans="1:5" x14ac:dyDescent="0.3">
      <c r="A565" s="16">
        <v>43545</v>
      </c>
      <c r="B565">
        <v>97.3</v>
      </c>
      <c r="C565">
        <f t="shared" si="27"/>
        <v>0.39313131313131305</v>
      </c>
      <c r="D565" s="23">
        <f t="shared" si="28"/>
        <v>0.40560539669173962</v>
      </c>
      <c r="E565">
        <f t="shared" si="29"/>
        <v>1.5560276067250425E-4</v>
      </c>
    </row>
    <row r="566" spans="1:5" x14ac:dyDescent="0.3">
      <c r="A566" s="16">
        <v>43546</v>
      </c>
      <c r="B566">
        <v>97.66</v>
      </c>
      <c r="C566">
        <f t="shared" si="27"/>
        <v>0.39458585858585854</v>
      </c>
      <c r="D566" s="23">
        <f t="shared" si="28"/>
        <v>0.40075124001884693</v>
      </c>
      <c r="E566">
        <f t="shared" si="29"/>
        <v>3.8011928214238008E-5</v>
      </c>
    </row>
    <row r="567" spans="1:5" x14ac:dyDescent="0.3">
      <c r="A567" s="16">
        <v>43549</v>
      </c>
      <c r="B567">
        <v>97</v>
      </c>
      <c r="C567">
        <f t="shared" si="27"/>
        <v>0.39191919191919189</v>
      </c>
      <c r="D567" s="23">
        <f t="shared" si="28"/>
        <v>0.40184537362134964</v>
      </c>
      <c r="E567">
        <f t="shared" si="29"/>
        <v>9.8529083184251416E-5</v>
      </c>
    </row>
    <row r="568" spans="1:5" x14ac:dyDescent="0.3">
      <c r="A568" s="16">
        <v>43550</v>
      </c>
      <c r="B568">
        <v>97.02</v>
      </c>
      <c r="C568">
        <f t="shared" si="27"/>
        <v>0.39199999999999996</v>
      </c>
      <c r="D568" s="23">
        <f t="shared" si="28"/>
        <v>0.39959366722709394</v>
      </c>
      <c r="E568">
        <f t="shared" si="29"/>
        <v>5.766378195584119E-5</v>
      </c>
    </row>
    <row r="569" spans="1:5" x14ac:dyDescent="0.3">
      <c r="A569" s="16">
        <v>43551</v>
      </c>
      <c r="B569">
        <v>96.1</v>
      </c>
      <c r="C569">
        <f t="shared" si="27"/>
        <v>0.38828282828282823</v>
      </c>
      <c r="D569" s="23">
        <f t="shared" si="28"/>
        <v>0.39374162101842458</v>
      </c>
      <c r="E569">
        <f t="shared" si="29"/>
        <v>2.9798418130199499E-5</v>
      </c>
    </row>
    <row r="570" spans="1:5" x14ac:dyDescent="0.3">
      <c r="A570" s="16">
        <v>43552</v>
      </c>
      <c r="B570">
        <v>96.7</v>
      </c>
      <c r="C570">
        <f t="shared" si="27"/>
        <v>0.39070707070707067</v>
      </c>
      <c r="D570" s="23">
        <f t="shared" si="28"/>
        <v>0.39392065748975247</v>
      </c>
      <c r="E570">
        <f t="shared" si="29"/>
        <v>1.0327140009827155E-5</v>
      </c>
    </row>
    <row r="571" spans="1:5" x14ac:dyDescent="0.3">
      <c r="A571" s="16">
        <v>43553</v>
      </c>
      <c r="B571">
        <v>96.3</v>
      </c>
      <c r="C571">
        <f t="shared" si="27"/>
        <v>0.38909090909090904</v>
      </c>
      <c r="D571" s="23">
        <f t="shared" si="28"/>
        <v>0.39287627404024855</v>
      </c>
      <c r="E571">
        <f t="shared" si="29"/>
        <v>1.4328987799688106E-5</v>
      </c>
    </row>
    <row r="572" spans="1:5" x14ac:dyDescent="0.3">
      <c r="A572" s="16">
        <v>43556</v>
      </c>
      <c r="B572">
        <v>97.78</v>
      </c>
      <c r="C572">
        <f t="shared" si="27"/>
        <v>0.39507070707070702</v>
      </c>
      <c r="D572" s="23">
        <f t="shared" si="28"/>
        <v>0.39631447334394337</v>
      </c>
      <c r="E572">
        <f t="shared" si="29"/>
        <v>1.5469545424402575E-6</v>
      </c>
    </row>
    <row r="573" spans="1:5" x14ac:dyDescent="0.3">
      <c r="A573" s="16">
        <v>43557</v>
      </c>
      <c r="B573">
        <v>98.36</v>
      </c>
      <c r="C573">
        <f t="shared" si="27"/>
        <v>0.39741414141414139</v>
      </c>
      <c r="D573" s="23">
        <f t="shared" si="28"/>
        <v>0.39655896857268053</v>
      </c>
      <c r="E573">
        <f t="shared" si="29"/>
        <v>7.3132058877224219E-7</v>
      </c>
    </row>
    <row r="574" spans="1:5" x14ac:dyDescent="0.3">
      <c r="A574" s="16">
        <v>43558</v>
      </c>
      <c r="B574">
        <v>98.5</v>
      </c>
      <c r="C574">
        <f t="shared" si="27"/>
        <v>0.39797979797979793</v>
      </c>
      <c r="D574" s="23">
        <f t="shared" si="28"/>
        <v>0.40481790698112063</v>
      </c>
      <c r="E574">
        <f t="shared" si="29"/>
        <v>4.6759734713970548E-5</v>
      </c>
    </row>
    <row r="575" spans="1:5" x14ac:dyDescent="0.3">
      <c r="A575" s="16">
        <v>43559</v>
      </c>
      <c r="B575">
        <v>98.36</v>
      </c>
      <c r="C575">
        <f t="shared" si="27"/>
        <v>0.39741414141414139</v>
      </c>
      <c r="D575" s="23">
        <f t="shared" si="28"/>
        <v>0.40313182031884459</v>
      </c>
      <c r="E575">
        <f t="shared" si="29"/>
        <v>3.2691852057288043E-5</v>
      </c>
    </row>
    <row r="576" spans="1:5" x14ac:dyDescent="0.3">
      <c r="A576" s="16">
        <v>43560</v>
      </c>
      <c r="B576">
        <v>99.54</v>
      </c>
      <c r="C576">
        <f t="shared" si="27"/>
        <v>0.40218181818181814</v>
      </c>
      <c r="D576" s="23">
        <f t="shared" si="28"/>
        <v>0.40590295253271957</v>
      </c>
      <c r="E576">
        <f t="shared" si="29"/>
        <v>1.3846840857458636E-5</v>
      </c>
    </row>
    <row r="577" spans="1:5" x14ac:dyDescent="0.3">
      <c r="A577" s="16">
        <v>43563</v>
      </c>
      <c r="B577">
        <v>98.58</v>
      </c>
      <c r="C577">
        <f t="shared" si="27"/>
        <v>0.39830303030303027</v>
      </c>
      <c r="D577" s="23">
        <f t="shared" si="28"/>
        <v>0.41175585034796131</v>
      </c>
      <c r="E577">
        <f t="shared" si="29"/>
        <v>1.8097836716129826E-4</v>
      </c>
    </row>
    <row r="578" spans="1:5" x14ac:dyDescent="0.3">
      <c r="A578" s="16">
        <v>43564</v>
      </c>
      <c r="B578">
        <v>97.24</v>
      </c>
      <c r="C578">
        <f t="shared" si="27"/>
        <v>0.39288888888888884</v>
      </c>
      <c r="D578" s="23">
        <f t="shared" si="28"/>
        <v>0.41301595896845811</v>
      </c>
      <c r="E578">
        <f t="shared" si="29"/>
        <v>4.0509894998789234E-4</v>
      </c>
    </row>
    <row r="579" spans="1:5" x14ac:dyDescent="0.3">
      <c r="A579" s="16">
        <v>43565</v>
      </c>
      <c r="B579">
        <v>97.32</v>
      </c>
      <c r="C579">
        <f t="shared" si="27"/>
        <v>0.39321212121212112</v>
      </c>
      <c r="D579" s="23">
        <f t="shared" si="28"/>
        <v>0.40215132183217733</v>
      </c>
      <c r="E579">
        <f t="shared" si="29"/>
        <v>7.9909307725613312E-5</v>
      </c>
    </row>
    <row r="580" spans="1:5" x14ac:dyDescent="0.3">
      <c r="A580" s="16">
        <v>43566</v>
      </c>
      <c r="B580">
        <v>98.4</v>
      </c>
      <c r="C580">
        <f t="shared" si="27"/>
        <v>0.39757575757575753</v>
      </c>
      <c r="D580" s="23">
        <f t="shared" si="28"/>
        <v>0.40340255497148042</v>
      </c>
      <c r="E580">
        <f t="shared" si="29"/>
        <v>3.3951567890803095E-5</v>
      </c>
    </row>
    <row r="581" spans="1:5" x14ac:dyDescent="0.3">
      <c r="A581" s="16">
        <v>43567</v>
      </c>
      <c r="B581">
        <v>98.22</v>
      </c>
      <c r="C581">
        <f t="shared" si="27"/>
        <v>0.39684848484848478</v>
      </c>
      <c r="D581" s="23">
        <f t="shared" si="28"/>
        <v>0.40743237584744069</v>
      </c>
      <c r="E581">
        <f t="shared" si="29"/>
        <v>1.1201874867777978E-4</v>
      </c>
    </row>
    <row r="582" spans="1:5" x14ac:dyDescent="0.3">
      <c r="A582" s="16">
        <v>43570</v>
      </c>
      <c r="B582">
        <v>98.72</v>
      </c>
      <c r="C582">
        <f t="shared" si="27"/>
        <v>0.39886868686868682</v>
      </c>
      <c r="D582" s="23">
        <f t="shared" si="28"/>
        <v>0.40412915883950745</v>
      </c>
      <c r="E582">
        <f t="shared" si="29"/>
        <v>2.7672565355789536E-5</v>
      </c>
    </row>
    <row r="583" spans="1:5" x14ac:dyDescent="0.3">
      <c r="A583" s="16">
        <v>43571</v>
      </c>
      <c r="B583">
        <v>99.12</v>
      </c>
      <c r="C583">
        <f t="shared" si="27"/>
        <v>0.40048484848484844</v>
      </c>
      <c r="D583" s="23">
        <f t="shared" si="28"/>
        <v>0.40137921332555265</v>
      </c>
      <c r="E583">
        <f t="shared" si="29"/>
        <v>7.9988846828786568E-7</v>
      </c>
    </row>
    <row r="584" spans="1:5" x14ac:dyDescent="0.3">
      <c r="A584" s="16">
        <v>43572</v>
      </c>
      <c r="B584">
        <v>98.62</v>
      </c>
      <c r="C584">
        <f t="shared" si="27"/>
        <v>0.39846464646464641</v>
      </c>
      <c r="D584" s="23">
        <f t="shared" si="28"/>
        <v>0.4082068731354967</v>
      </c>
      <c r="E584">
        <f t="shared" si="29"/>
        <v>9.4910980506226624E-5</v>
      </c>
    </row>
    <row r="585" spans="1:5" x14ac:dyDescent="0.3">
      <c r="A585" s="16">
        <v>43573</v>
      </c>
      <c r="B585">
        <v>98</v>
      </c>
      <c r="C585">
        <f t="shared" si="27"/>
        <v>0.3959595959595959</v>
      </c>
      <c r="D585" s="23">
        <f t="shared" si="28"/>
        <v>0.40754260180539992</v>
      </c>
      <c r="E585">
        <f t="shared" si="29"/>
        <v>1.3416602442393004E-4</v>
      </c>
    </row>
    <row r="586" spans="1:5" x14ac:dyDescent="0.3">
      <c r="A586" s="16">
        <v>43574</v>
      </c>
      <c r="B586">
        <v>97.6</v>
      </c>
      <c r="C586">
        <f t="shared" si="27"/>
        <v>0.39434343434343427</v>
      </c>
      <c r="D586" s="23">
        <f t="shared" si="28"/>
        <v>0.40508343040099387</v>
      </c>
      <c r="E586">
        <f t="shared" si="29"/>
        <v>1.1534751531639569E-4</v>
      </c>
    </row>
    <row r="587" spans="1:5" x14ac:dyDescent="0.3">
      <c r="A587" s="16">
        <v>43577</v>
      </c>
      <c r="B587">
        <v>97.6</v>
      </c>
      <c r="C587">
        <f t="shared" si="27"/>
        <v>0.39434343434343427</v>
      </c>
      <c r="D587" s="23">
        <f t="shared" si="28"/>
        <v>0.40524911807824454</v>
      </c>
      <c r="E587">
        <f t="shared" si="29"/>
        <v>1.1893393772370523E-4</v>
      </c>
    </row>
    <row r="588" spans="1:5" x14ac:dyDescent="0.3">
      <c r="A588" s="16">
        <v>43578</v>
      </c>
      <c r="B588">
        <v>96.8</v>
      </c>
      <c r="C588">
        <f t="shared" si="27"/>
        <v>0.39111111111111108</v>
      </c>
      <c r="D588" s="23">
        <f t="shared" si="28"/>
        <v>0.40388951931171363</v>
      </c>
      <c r="E588">
        <f t="shared" si="29"/>
        <v>1.6328771614122658E-4</v>
      </c>
    </row>
    <row r="589" spans="1:5" x14ac:dyDescent="0.3">
      <c r="A589" s="16">
        <v>43579</v>
      </c>
      <c r="B589">
        <v>96.32</v>
      </c>
      <c r="C589">
        <f t="shared" si="27"/>
        <v>0.38917171717171711</v>
      </c>
      <c r="D589" s="23">
        <f t="shared" si="28"/>
        <v>0.39954227116647306</v>
      </c>
      <c r="E589">
        <f t="shared" si="29"/>
        <v>1.0754839015814857E-4</v>
      </c>
    </row>
    <row r="590" spans="1:5" x14ac:dyDescent="0.3">
      <c r="A590" s="16">
        <v>43580</v>
      </c>
      <c r="B590">
        <v>96.34</v>
      </c>
      <c r="C590">
        <f t="shared" si="27"/>
        <v>0.38925252525252524</v>
      </c>
      <c r="D590" s="23">
        <f t="shared" si="28"/>
        <v>0.39420366697612363</v>
      </c>
      <c r="E590">
        <f t="shared" si="29"/>
        <v>2.4513804367156893E-5</v>
      </c>
    </row>
    <row r="591" spans="1:5" x14ac:dyDescent="0.3">
      <c r="A591" s="16">
        <v>43581</v>
      </c>
      <c r="B591">
        <v>97.12</v>
      </c>
      <c r="C591">
        <f t="shared" ref="C591:C654" si="30">B591/(MAX($B$5:$B$1000)*1.1)</f>
        <v>0.39240404040404037</v>
      </c>
      <c r="D591" s="23">
        <f t="shared" ref="D591:D654" si="31">TANH(SUM(TANH(SUM(C582*$C$3,C583*$D$3,C584*$E$3))*$L$3,TANH(SUM(C585*$F$3,C586*$G$3,C587*$H$3))*$M$3,TANH(SUM(C588*$I$3,C589*$J$3,C590*$K$3))*$N$3))*$O$3</f>
        <v>0.3948123527515579</v>
      </c>
      <c r="E591">
        <f t="shared" ref="E591:E654" si="32">(C591-D591)*(C591-D591)</f>
        <v>5.799968363205436E-6</v>
      </c>
    </row>
    <row r="592" spans="1:5" x14ac:dyDescent="0.3">
      <c r="A592" s="16">
        <v>43584</v>
      </c>
      <c r="B592">
        <v>96.98</v>
      </c>
      <c r="C592">
        <f t="shared" si="30"/>
        <v>0.39183838383838382</v>
      </c>
      <c r="D592" s="23">
        <f t="shared" si="31"/>
        <v>0.3966531172067525</v>
      </c>
      <c r="E592">
        <f t="shared" si="32"/>
        <v>2.3181657408482856E-5</v>
      </c>
    </row>
    <row r="593" spans="1:5" x14ac:dyDescent="0.3">
      <c r="A593" s="16">
        <v>43585</v>
      </c>
      <c r="B593">
        <v>96.32</v>
      </c>
      <c r="C593">
        <f t="shared" si="30"/>
        <v>0.38917171717171711</v>
      </c>
      <c r="D593" s="23">
        <f t="shared" si="31"/>
        <v>0.3970516802960915</v>
      </c>
      <c r="E593">
        <f t="shared" si="32"/>
        <v>6.2093818841500197E-5</v>
      </c>
    </row>
    <row r="594" spans="1:5" x14ac:dyDescent="0.3">
      <c r="A594" s="16">
        <v>43587</v>
      </c>
      <c r="B594">
        <v>96.86</v>
      </c>
      <c r="C594">
        <f t="shared" si="30"/>
        <v>0.39135353535353529</v>
      </c>
      <c r="D594" s="23">
        <f t="shared" si="31"/>
        <v>0.393378653748645</v>
      </c>
      <c r="E594">
        <f t="shared" si="32"/>
        <v>4.1011045142117486E-6</v>
      </c>
    </row>
    <row r="595" spans="1:5" x14ac:dyDescent="0.3">
      <c r="A595" s="16">
        <v>43588</v>
      </c>
      <c r="B595">
        <v>96.7</v>
      </c>
      <c r="C595">
        <f t="shared" si="30"/>
        <v>0.39070707070707067</v>
      </c>
      <c r="D595" s="23">
        <f t="shared" si="31"/>
        <v>0.39656456125012818</v>
      </c>
      <c r="E595">
        <f t="shared" si="32"/>
        <v>3.4310195462008146E-5</v>
      </c>
    </row>
    <row r="596" spans="1:5" x14ac:dyDescent="0.3">
      <c r="A596" s="16">
        <v>43591</v>
      </c>
      <c r="B596">
        <v>94.94</v>
      </c>
      <c r="C596">
        <f t="shared" si="30"/>
        <v>0.38359595959595955</v>
      </c>
      <c r="D596" s="23">
        <f t="shared" si="31"/>
        <v>0.40021140689978202</v>
      </c>
      <c r="E596">
        <f t="shared" si="32"/>
        <v>2.7607308910610146E-4</v>
      </c>
    </row>
    <row r="597" spans="1:5" x14ac:dyDescent="0.3">
      <c r="A597" s="16">
        <v>43592</v>
      </c>
      <c r="B597">
        <v>94.5</v>
      </c>
      <c r="C597">
        <f t="shared" si="30"/>
        <v>0.38181818181818178</v>
      </c>
      <c r="D597" s="23">
        <f t="shared" si="31"/>
        <v>0.39147104742852379</v>
      </c>
      <c r="E597">
        <f t="shared" si="32"/>
        <v>9.3177814491323419E-5</v>
      </c>
    </row>
    <row r="598" spans="1:5" x14ac:dyDescent="0.3">
      <c r="A598" s="16">
        <v>43593</v>
      </c>
      <c r="B598">
        <v>94.24</v>
      </c>
      <c r="C598">
        <f t="shared" si="30"/>
        <v>0.3807676767676767</v>
      </c>
      <c r="D598" s="23">
        <f t="shared" si="31"/>
        <v>0.38649894604810781</v>
      </c>
      <c r="E598">
        <f t="shared" si="32"/>
        <v>3.2847447564813287E-5</v>
      </c>
    </row>
    <row r="599" spans="1:5" x14ac:dyDescent="0.3">
      <c r="A599" s="16">
        <v>43595</v>
      </c>
      <c r="B599">
        <v>92.9</v>
      </c>
      <c r="C599">
        <f t="shared" si="30"/>
        <v>0.37535353535353533</v>
      </c>
      <c r="D599" s="23">
        <f t="shared" si="31"/>
        <v>0.38918057499256031</v>
      </c>
      <c r="E599">
        <f t="shared" si="32"/>
        <v>1.9118702517916818E-4</v>
      </c>
    </row>
    <row r="600" spans="1:5" x14ac:dyDescent="0.3">
      <c r="A600" s="16">
        <v>43598</v>
      </c>
      <c r="B600">
        <v>91.28</v>
      </c>
      <c r="C600">
        <f t="shared" si="30"/>
        <v>0.36880808080808075</v>
      </c>
      <c r="D600" s="23">
        <f t="shared" si="31"/>
        <v>0.38012454410924518</v>
      </c>
      <c r="E600">
        <f t="shared" si="32"/>
        <v>1.2806234164660125E-4</v>
      </c>
    </row>
    <row r="601" spans="1:5" x14ac:dyDescent="0.3">
      <c r="A601" s="16">
        <v>43599</v>
      </c>
      <c r="B601">
        <v>91.6</v>
      </c>
      <c r="C601">
        <f t="shared" si="30"/>
        <v>0.37010101010101004</v>
      </c>
      <c r="D601" s="23">
        <f t="shared" si="31"/>
        <v>0.36948214089042891</v>
      </c>
      <c r="E601">
        <f t="shared" si="32"/>
        <v>3.8299909980531101E-7</v>
      </c>
    </row>
    <row r="602" spans="1:5" x14ac:dyDescent="0.3">
      <c r="A602" s="16">
        <v>43600</v>
      </c>
      <c r="B602">
        <v>90.08</v>
      </c>
      <c r="C602">
        <f t="shared" si="30"/>
        <v>0.36395959595959593</v>
      </c>
      <c r="D602" s="23">
        <f t="shared" si="31"/>
        <v>0.36938144602875883</v>
      </c>
      <c r="E602">
        <f t="shared" si="32"/>
        <v>2.939645817248178E-5</v>
      </c>
    </row>
    <row r="603" spans="1:5" x14ac:dyDescent="0.3">
      <c r="A603" s="16">
        <v>43601</v>
      </c>
      <c r="B603">
        <v>91.68</v>
      </c>
      <c r="C603">
        <f t="shared" si="30"/>
        <v>0.37042424242424243</v>
      </c>
      <c r="D603" s="23">
        <f t="shared" si="31"/>
        <v>0.36691703591205166</v>
      </c>
      <c r="E603">
        <f t="shared" si="32"/>
        <v>1.2300497519153378E-5</v>
      </c>
    </row>
    <row r="604" spans="1:5" x14ac:dyDescent="0.3">
      <c r="A604" s="16">
        <v>43602</v>
      </c>
      <c r="B604">
        <v>91.96</v>
      </c>
      <c r="C604">
        <f t="shared" si="30"/>
        <v>0.37155555555555547</v>
      </c>
      <c r="D604" s="23">
        <f t="shared" si="31"/>
        <v>0.3617587688070022</v>
      </c>
      <c r="E604">
        <f t="shared" si="32"/>
        <v>9.5977030596629078E-5</v>
      </c>
    </row>
    <row r="605" spans="1:5" x14ac:dyDescent="0.3">
      <c r="A605" s="16">
        <v>43605</v>
      </c>
      <c r="B605">
        <v>91.08</v>
      </c>
      <c r="C605">
        <f t="shared" si="30"/>
        <v>0.36799999999999994</v>
      </c>
      <c r="D605" s="23">
        <f t="shared" si="31"/>
        <v>0.37298204392652107</v>
      </c>
      <c r="E605">
        <f t="shared" si="32"/>
        <v>2.4820761685786071E-5</v>
      </c>
    </row>
    <row r="606" spans="1:5" x14ac:dyDescent="0.3">
      <c r="A606" s="16">
        <v>43606</v>
      </c>
      <c r="B606">
        <v>90.76</v>
      </c>
      <c r="C606">
        <f t="shared" si="30"/>
        <v>0.3667070707070707</v>
      </c>
      <c r="D606" s="23">
        <f t="shared" si="31"/>
        <v>0.36476374190495686</v>
      </c>
      <c r="E606">
        <f t="shared" si="32"/>
        <v>3.776526833125219E-6</v>
      </c>
    </row>
    <row r="607" spans="1:5" x14ac:dyDescent="0.3">
      <c r="A607" s="16">
        <v>43607</v>
      </c>
      <c r="B607">
        <v>91</v>
      </c>
      <c r="C607">
        <f t="shared" si="30"/>
        <v>0.36767676767676766</v>
      </c>
      <c r="D607" s="23">
        <f t="shared" si="31"/>
        <v>0.3654344049408767</v>
      </c>
      <c r="E607">
        <f t="shared" si="32"/>
        <v>5.0281906393123781E-6</v>
      </c>
    </row>
    <row r="608" spans="1:5" x14ac:dyDescent="0.3">
      <c r="A608" s="16">
        <v>43608</v>
      </c>
      <c r="B608">
        <v>90.74</v>
      </c>
      <c r="C608">
        <f t="shared" si="30"/>
        <v>0.36662626262626258</v>
      </c>
      <c r="D608" s="23">
        <f t="shared" si="31"/>
        <v>0.37229881982964763</v>
      </c>
      <c r="E608">
        <f t="shared" si="32"/>
        <v>3.2177905225675662E-5</v>
      </c>
    </row>
    <row r="609" spans="1:5" x14ac:dyDescent="0.3">
      <c r="A609" s="16">
        <v>43609</v>
      </c>
      <c r="B609">
        <v>91</v>
      </c>
      <c r="C609">
        <f t="shared" si="30"/>
        <v>0.36767676767676766</v>
      </c>
      <c r="D609" s="23">
        <f t="shared" si="31"/>
        <v>0.37133038598035739</v>
      </c>
      <c r="E609">
        <f t="shared" si="32"/>
        <v>1.3348926708325927E-5</v>
      </c>
    </row>
    <row r="610" spans="1:5" x14ac:dyDescent="0.3">
      <c r="A610" s="16">
        <v>43612</v>
      </c>
      <c r="B610">
        <v>91.2</v>
      </c>
      <c r="C610">
        <f t="shared" si="30"/>
        <v>0.36848484848484847</v>
      </c>
      <c r="D610" s="23">
        <f t="shared" si="31"/>
        <v>0.36854706522633129</v>
      </c>
      <c r="E610">
        <f t="shared" si="32"/>
        <v>3.87092292074048E-9</v>
      </c>
    </row>
    <row r="611" spans="1:5" x14ac:dyDescent="0.3">
      <c r="A611" s="16">
        <v>43613</v>
      </c>
      <c r="B611">
        <v>90.68</v>
      </c>
      <c r="C611">
        <f t="shared" si="30"/>
        <v>0.36638383838383837</v>
      </c>
      <c r="D611" s="23">
        <f t="shared" si="31"/>
        <v>0.37137261748551731</v>
      </c>
      <c r="E611">
        <f t="shared" si="32"/>
        <v>2.4887916925348549E-5</v>
      </c>
    </row>
    <row r="612" spans="1:5" x14ac:dyDescent="0.3">
      <c r="A612" s="16">
        <v>43614</v>
      </c>
      <c r="B612">
        <v>91.12</v>
      </c>
      <c r="C612">
        <f t="shared" si="30"/>
        <v>0.36816161616161613</v>
      </c>
      <c r="D612" s="23">
        <f t="shared" si="31"/>
        <v>0.368777402406123</v>
      </c>
      <c r="E612">
        <f t="shared" si="32"/>
        <v>3.7919269892387005E-7</v>
      </c>
    </row>
    <row r="613" spans="1:5" x14ac:dyDescent="0.3">
      <c r="A613" s="16">
        <v>43615</v>
      </c>
      <c r="B613">
        <v>90.42</v>
      </c>
      <c r="C613">
        <f t="shared" si="30"/>
        <v>0.36533333333333329</v>
      </c>
      <c r="D613" s="23">
        <f t="shared" si="31"/>
        <v>0.36894930459612973</v>
      </c>
      <c r="E613">
        <f t="shared" si="32"/>
        <v>1.3075248173369731E-5</v>
      </c>
    </row>
    <row r="614" spans="1:5" x14ac:dyDescent="0.3">
      <c r="A614" s="16">
        <v>43616</v>
      </c>
      <c r="B614">
        <v>93.8</v>
      </c>
      <c r="C614">
        <f t="shared" si="30"/>
        <v>0.37898989898989893</v>
      </c>
      <c r="D614" s="23">
        <f t="shared" si="31"/>
        <v>0.371081788852962</v>
      </c>
      <c r="E614">
        <f t="shared" si="32"/>
        <v>6.2538205937924635E-5</v>
      </c>
    </row>
    <row r="615" spans="1:5" x14ac:dyDescent="0.3">
      <c r="A615" s="16">
        <v>43619</v>
      </c>
      <c r="B615">
        <v>96.8</v>
      </c>
      <c r="C615">
        <f t="shared" si="30"/>
        <v>0.39111111111111108</v>
      </c>
      <c r="D615" s="23">
        <f t="shared" si="31"/>
        <v>0.376595762299685</v>
      </c>
      <c r="E615">
        <f t="shared" si="32"/>
        <v>2.1069535111736842E-4</v>
      </c>
    </row>
    <row r="616" spans="1:5" x14ac:dyDescent="0.3">
      <c r="A616" s="16">
        <v>43620</v>
      </c>
      <c r="B616">
        <v>96.34</v>
      </c>
      <c r="C616">
        <f t="shared" si="30"/>
        <v>0.38925252525252524</v>
      </c>
      <c r="D616" s="23">
        <f t="shared" si="31"/>
        <v>0.39722807355892764</v>
      </c>
      <c r="E616">
        <f t="shared" si="32"/>
        <v>6.3609370787758224E-5</v>
      </c>
    </row>
    <row r="617" spans="1:5" x14ac:dyDescent="0.3">
      <c r="A617" s="16">
        <v>43621</v>
      </c>
      <c r="B617">
        <v>96.1</v>
      </c>
      <c r="C617">
        <f t="shared" si="30"/>
        <v>0.38828282828282823</v>
      </c>
      <c r="D617" s="23">
        <f t="shared" si="31"/>
        <v>0.39417409389383401</v>
      </c>
      <c r="E617">
        <f t="shared" si="32"/>
        <v>3.4707010499419312E-5</v>
      </c>
    </row>
    <row r="618" spans="1:5" x14ac:dyDescent="0.3">
      <c r="A618" s="16">
        <v>43622</v>
      </c>
      <c r="B618">
        <v>96.02</v>
      </c>
      <c r="C618">
        <f t="shared" si="30"/>
        <v>0.38795959595959589</v>
      </c>
      <c r="D618" s="23">
        <f t="shared" si="31"/>
        <v>0.39343537555151709</v>
      </c>
      <c r="E618">
        <f t="shared" si="32"/>
        <v>2.9984162139300622E-5</v>
      </c>
    </row>
    <row r="619" spans="1:5" x14ac:dyDescent="0.3">
      <c r="A619" s="16">
        <v>43623</v>
      </c>
      <c r="B619">
        <v>95.86</v>
      </c>
      <c r="C619">
        <f t="shared" si="30"/>
        <v>0.38731313131313128</v>
      </c>
      <c r="D619" s="23">
        <f t="shared" si="31"/>
        <v>0.40558241300804215</v>
      </c>
      <c r="E619">
        <f t="shared" si="32"/>
        <v>3.3376665364800567E-4</v>
      </c>
    </row>
    <row r="620" spans="1:5" x14ac:dyDescent="0.3">
      <c r="A620" s="16">
        <v>43626</v>
      </c>
      <c r="B620">
        <v>95.4</v>
      </c>
      <c r="C620">
        <f t="shared" si="30"/>
        <v>0.38545454545454544</v>
      </c>
      <c r="D620" s="23">
        <f t="shared" si="31"/>
        <v>0.40523025205804147</v>
      </c>
      <c r="E620">
        <f t="shared" si="32"/>
        <v>3.9107857166755666E-4</v>
      </c>
    </row>
    <row r="621" spans="1:5" x14ac:dyDescent="0.3">
      <c r="A621" s="16">
        <v>43627</v>
      </c>
      <c r="B621">
        <v>95.6</v>
      </c>
      <c r="C621">
        <f t="shared" si="30"/>
        <v>0.3862626262626262</v>
      </c>
      <c r="D621" s="23">
        <f t="shared" si="31"/>
        <v>0.39907266765793736</v>
      </c>
      <c r="E621">
        <f t="shared" si="32"/>
        <v>1.6409716054958568E-4</v>
      </c>
    </row>
    <row r="622" spans="1:5" x14ac:dyDescent="0.3">
      <c r="A622" s="16">
        <v>43629</v>
      </c>
      <c r="B622">
        <v>98.18</v>
      </c>
      <c r="C622">
        <f t="shared" si="30"/>
        <v>0.39668686868686864</v>
      </c>
      <c r="D622" s="23">
        <f t="shared" si="31"/>
        <v>0.39553068853204837</v>
      </c>
      <c r="E622">
        <f t="shared" si="32"/>
        <v>1.3367525504002335E-6</v>
      </c>
    </row>
    <row r="623" spans="1:5" x14ac:dyDescent="0.3">
      <c r="A623" s="16">
        <v>43630</v>
      </c>
      <c r="B623">
        <v>97.66</v>
      </c>
      <c r="C623">
        <f t="shared" si="30"/>
        <v>0.39458585858585854</v>
      </c>
      <c r="D623" s="23">
        <f t="shared" si="31"/>
        <v>0.40118610144108857</v>
      </c>
      <c r="E623">
        <f t="shared" si="32"/>
        <v>4.3563205748015084E-5</v>
      </c>
    </row>
    <row r="624" spans="1:5" x14ac:dyDescent="0.3">
      <c r="A624" s="16">
        <v>43633</v>
      </c>
      <c r="B624">
        <v>100.38</v>
      </c>
      <c r="C624">
        <f t="shared" si="30"/>
        <v>0.40557575757575753</v>
      </c>
      <c r="D624" s="23">
        <f t="shared" si="31"/>
        <v>0.40376674055251066</v>
      </c>
      <c r="E624">
        <f t="shared" si="32"/>
        <v>3.2725425903969765E-6</v>
      </c>
    </row>
    <row r="625" spans="1:5" x14ac:dyDescent="0.3">
      <c r="A625" s="16">
        <v>43634</v>
      </c>
      <c r="B625">
        <v>99.3</v>
      </c>
      <c r="C625">
        <f t="shared" si="30"/>
        <v>0.40121212121212113</v>
      </c>
      <c r="D625" s="23">
        <f t="shared" si="31"/>
        <v>0.40412883027822438</v>
      </c>
      <c r="E625">
        <f t="shared" si="32"/>
        <v>8.5071917762889004E-6</v>
      </c>
    </row>
    <row r="626" spans="1:5" x14ac:dyDescent="0.3">
      <c r="A626" s="16">
        <v>43635</v>
      </c>
      <c r="B626">
        <v>99.26</v>
      </c>
      <c r="C626">
        <f t="shared" si="30"/>
        <v>0.40105050505050505</v>
      </c>
      <c r="D626" s="23">
        <f t="shared" si="31"/>
        <v>0.4177519611219136</v>
      </c>
      <c r="E626">
        <f t="shared" si="32"/>
        <v>2.7893863490518946E-4</v>
      </c>
    </row>
    <row r="627" spans="1:5" x14ac:dyDescent="0.3">
      <c r="A627" s="16">
        <v>43636</v>
      </c>
      <c r="B627">
        <v>98.9</v>
      </c>
      <c r="C627">
        <f t="shared" si="30"/>
        <v>0.39959595959595956</v>
      </c>
      <c r="D627" s="23">
        <f t="shared" si="31"/>
        <v>0.4088713740317142</v>
      </c>
      <c r="E627">
        <f t="shared" si="32"/>
        <v>8.6033312955005505E-5</v>
      </c>
    </row>
    <row r="628" spans="1:5" x14ac:dyDescent="0.3">
      <c r="A628" s="16">
        <v>43637</v>
      </c>
      <c r="B628">
        <v>100.04</v>
      </c>
      <c r="C628">
        <f t="shared" si="30"/>
        <v>0.40420202020202017</v>
      </c>
      <c r="D628" s="23">
        <f t="shared" si="31"/>
        <v>0.41629802048878051</v>
      </c>
      <c r="E628">
        <f t="shared" si="32"/>
        <v>1.4631322293730606E-4</v>
      </c>
    </row>
    <row r="629" spans="1:5" x14ac:dyDescent="0.3">
      <c r="A629" s="16">
        <v>43640</v>
      </c>
      <c r="B629">
        <v>100.24</v>
      </c>
      <c r="C629">
        <f t="shared" si="30"/>
        <v>0.40501010101010093</v>
      </c>
      <c r="D629" s="23">
        <f t="shared" si="31"/>
        <v>0.41704789109826768</v>
      </c>
      <c r="E629">
        <f t="shared" si="32"/>
        <v>1.4490839020676552E-4</v>
      </c>
    </row>
    <row r="630" spans="1:5" x14ac:dyDescent="0.3">
      <c r="A630" s="16">
        <v>43641</v>
      </c>
      <c r="B630">
        <v>101.3</v>
      </c>
      <c r="C630">
        <f t="shared" si="30"/>
        <v>0.40929292929292921</v>
      </c>
      <c r="D630" s="23">
        <f t="shared" si="31"/>
        <v>0.41787219996509967</v>
      </c>
      <c r="E630">
        <f t="shared" si="32"/>
        <v>7.3603885266364141E-5</v>
      </c>
    </row>
    <row r="631" spans="1:5" x14ac:dyDescent="0.3">
      <c r="A631" s="16">
        <v>43642</v>
      </c>
      <c r="B631">
        <v>101.52</v>
      </c>
      <c r="C631">
        <f t="shared" si="30"/>
        <v>0.41018181818181809</v>
      </c>
      <c r="D631" s="23">
        <f t="shared" si="31"/>
        <v>0.41581897921707622</v>
      </c>
      <c r="E631">
        <f t="shared" si="32"/>
        <v>3.1777584537432527E-5</v>
      </c>
    </row>
    <row r="632" spans="1:5" x14ac:dyDescent="0.3">
      <c r="A632" s="16">
        <v>43643</v>
      </c>
      <c r="B632">
        <v>102.32</v>
      </c>
      <c r="C632">
        <f t="shared" si="30"/>
        <v>0.41341414141414135</v>
      </c>
      <c r="D632" s="23">
        <f t="shared" si="31"/>
        <v>0.42112320140519172</v>
      </c>
      <c r="E632">
        <f t="shared" si="32"/>
        <v>5.9429605945613547E-5</v>
      </c>
    </row>
    <row r="633" spans="1:5" x14ac:dyDescent="0.3">
      <c r="A633" s="16">
        <v>43644</v>
      </c>
      <c r="B633">
        <v>101.76</v>
      </c>
      <c r="C633">
        <f t="shared" si="30"/>
        <v>0.4111515151515151</v>
      </c>
      <c r="D633" s="23">
        <f t="shared" si="31"/>
        <v>0.42226509586178618</v>
      </c>
      <c r="E633">
        <f t="shared" si="32"/>
        <v>1.2351167620370935E-4</v>
      </c>
    </row>
    <row r="634" spans="1:5" x14ac:dyDescent="0.3">
      <c r="A634" s="16">
        <v>43647</v>
      </c>
      <c r="B634">
        <v>101.46</v>
      </c>
      <c r="C634">
        <f t="shared" si="30"/>
        <v>0.40993939393939388</v>
      </c>
      <c r="D634" s="23">
        <f t="shared" si="31"/>
        <v>0.42542066409185453</v>
      </c>
      <c r="E634">
        <f t="shared" si="32"/>
        <v>2.3966972553346889E-4</v>
      </c>
    </row>
    <row r="635" spans="1:5" x14ac:dyDescent="0.3">
      <c r="A635" s="16">
        <v>43648</v>
      </c>
      <c r="B635">
        <v>100.9</v>
      </c>
      <c r="C635">
        <f t="shared" si="30"/>
        <v>0.40767676767676764</v>
      </c>
      <c r="D635" s="23">
        <f t="shared" si="31"/>
        <v>0.42215495348480364</v>
      </c>
      <c r="E635">
        <f t="shared" si="32"/>
        <v>2.0961786429201515E-4</v>
      </c>
    </row>
    <row r="636" spans="1:5" x14ac:dyDescent="0.3">
      <c r="A636" s="16">
        <v>43649</v>
      </c>
      <c r="B636">
        <v>104.6</v>
      </c>
      <c r="C636">
        <f t="shared" si="30"/>
        <v>0.42262626262626257</v>
      </c>
      <c r="D636" s="23">
        <f t="shared" si="31"/>
        <v>0.42249483727608356</v>
      </c>
      <c r="E636">
        <f t="shared" si="32"/>
        <v>1.7272622669676782E-8</v>
      </c>
    </row>
    <row r="637" spans="1:5" x14ac:dyDescent="0.3">
      <c r="A637" s="16">
        <v>43650</v>
      </c>
      <c r="B637">
        <v>110.6</v>
      </c>
      <c r="C637">
        <f t="shared" si="30"/>
        <v>0.4468686868686868</v>
      </c>
      <c r="D637" s="23">
        <f t="shared" si="31"/>
        <v>0.4297603328487053</v>
      </c>
      <c r="E637">
        <f t="shared" si="32"/>
        <v>2.9269577727301748E-4</v>
      </c>
    </row>
    <row r="638" spans="1:5" x14ac:dyDescent="0.3">
      <c r="A638" s="16">
        <v>43651</v>
      </c>
      <c r="B638">
        <v>110</v>
      </c>
      <c r="C638">
        <f t="shared" si="30"/>
        <v>0.44444444444444442</v>
      </c>
      <c r="D638" s="23">
        <f t="shared" si="31"/>
        <v>0.45390368011174453</v>
      </c>
      <c r="E638">
        <f t="shared" si="32"/>
        <v>8.9477139409522633E-5</v>
      </c>
    </row>
    <row r="639" spans="1:5" x14ac:dyDescent="0.3">
      <c r="A639" s="16">
        <v>43654</v>
      </c>
      <c r="B639">
        <v>108.5</v>
      </c>
      <c r="C639">
        <f t="shared" si="30"/>
        <v>0.43838383838383832</v>
      </c>
      <c r="D639" s="23">
        <f t="shared" si="31"/>
        <v>0.45648804389736181</v>
      </c>
      <c r="E639">
        <f t="shared" si="32"/>
        <v>3.2776225727589416E-4</v>
      </c>
    </row>
    <row r="640" spans="1:5" x14ac:dyDescent="0.3">
      <c r="A640" s="16">
        <v>43655</v>
      </c>
      <c r="B640">
        <v>106.94</v>
      </c>
      <c r="C640">
        <f t="shared" si="30"/>
        <v>0.43208080808080801</v>
      </c>
      <c r="D640" s="23">
        <f t="shared" si="31"/>
        <v>0.44660724946680697</v>
      </c>
      <c r="E640">
        <f t="shared" si="32"/>
        <v>2.1101749934086328E-4</v>
      </c>
    </row>
    <row r="641" spans="1:5" x14ac:dyDescent="0.3">
      <c r="A641" s="16">
        <v>43656</v>
      </c>
      <c r="B641">
        <v>108.62</v>
      </c>
      <c r="C641">
        <f t="shared" si="30"/>
        <v>0.43886868686868685</v>
      </c>
      <c r="D641" s="23">
        <f t="shared" si="31"/>
        <v>0.45886724734571055</v>
      </c>
      <c r="E641">
        <f t="shared" si="32"/>
        <v>3.9994242115317427E-4</v>
      </c>
    </row>
    <row r="642" spans="1:5" x14ac:dyDescent="0.3">
      <c r="A642" s="16">
        <v>43657</v>
      </c>
      <c r="B642">
        <v>107.82</v>
      </c>
      <c r="C642">
        <f t="shared" si="30"/>
        <v>0.43563636363636354</v>
      </c>
      <c r="D642" s="23">
        <f t="shared" si="31"/>
        <v>0.46449102677415116</v>
      </c>
      <c r="E642">
        <f t="shared" si="32"/>
        <v>8.325915847951995E-4</v>
      </c>
    </row>
    <row r="643" spans="1:5" x14ac:dyDescent="0.3">
      <c r="A643" s="16">
        <v>43658</v>
      </c>
      <c r="B643">
        <v>109.08</v>
      </c>
      <c r="C643">
        <f t="shared" si="30"/>
        <v>0.44072727272727269</v>
      </c>
      <c r="D643" s="23">
        <f t="shared" si="31"/>
        <v>0.46159231951131935</v>
      </c>
      <c r="E643">
        <f t="shared" si="32"/>
        <v>4.3535017730045582E-4</v>
      </c>
    </row>
    <row r="644" spans="1:5" x14ac:dyDescent="0.3">
      <c r="A644" s="16">
        <v>43661</v>
      </c>
      <c r="B644">
        <v>108.5</v>
      </c>
      <c r="C644">
        <f t="shared" si="30"/>
        <v>0.43838383838383832</v>
      </c>
      <c r="D644" s="23">
        <f t="shared" si="31"/>
        <v>0.45035296942185599</v>
      </c>
      <c r="E644">
        <f t="shared" si="32"/>
        <v>1.4326009780523785E-4</v>
      </c>
    </row>
    <row r="645" spans="1:5" x14ac:dyDescent="0.3">
      <c r="A645" s="16">
        <v>43662</v>
      </c>
      <c r="B645">
        <v>107.7</v>
      </c>
      <c r="C645">
        <f t="shared" si="30"/>
        <v>0.43515151515151512</v>
      </c>
      <c r="D645" s="23">
        <f t="shared" si="31"/>
        <v>0.45432213661948601</v>
      </c>
      <c r="E645">
        <f t="shared" si="32"/>
        <v>3.6751272746822608E-4</v>
      </c>
    </row>
    <row r="646" spans="1:5" x14ac:dyDescent="0.3">
      <c r="A646" s="16">
        <v>43663</v>
      </c>
      <c r="B646">
        <v>108.2</v>
      </c>
      <c r="C646">
        <f t="shared" si="30"/>
        <v>0.43717171717171716</v>
      </c>
      <c r="D646" s="23">
        <f t="shared" si="31"/>
        <v>0.44650478030218088</v>
      </c>
      <c r="E646">
        <f t="shared" si="32"/>
        <v>8.7106067397221365E-5</v>
      </c>
    </row>
    <row r="647" spans="1:5" x14ac:dyDescent="0.3">
      <c r="A647" s="16">
        <v>43664</v>
      </c>
      <c r="B647">
        <v>107.54</v>
      </c>
      <c r="C647">
        <f t="shared" si="30"/>
        <v>0.43450505050505051</v>
      </c>
      <c r="D647" s="23">
        <f t="shared" si="31"/>
        <v>0.45019326749712957</v>
      </c>
      <c r="E647">
        <f t="shared" si="32"/>
        <v>2.4612015239055824E-4</v>
      </c>
    </row>
    <row r="648" spans="1:5" x14ac:dyDescent="0.3">
      <c r="A648" s="16">
        <v>43665</v>
      </c>
      <c r="B648">
        <v>108.02</v>
      </c>
      <c r="C648">
        <f t="shared" si="30"/>
        <v>0.43644444444444436</v>
      </c>
      <c r="D648" s="23">
        <f t="shared" si="31"/>
        <v>0.4520600872035197</v>
      </c>
      <c r="E648">
        <f t="shared" si="32"/>
        <v>2.4384829877906219E-4</v>
      </c>
    </row>
    <row r="649" spans="1:5" x14ac:dyDescent="0.3">
      <c r="A649" s="16">
        <v>43668</v>
      </c>
      <c r="B649">
        <v>108.2</v>
      </c>
      <c r="C649">
        <f t="shared" si="30"/>
        <v>0.43717171717171716</v>
      </c>
      <c r="D649" s="23">
        <f t="shared" si="31"/>
        <v>0.44751041620804677</v>
      </c>
      <c r="E649">
        <f t="shared" si="32"/>
        <v>1.0688869776380286E-4</v>
      </c>
    </row>
    <row r="650" spans="1:5" x14ac:dyDescent="0.3">
      <c r="A650" s="16">
        <v>43669</v>
      </c>
      <c r="B650">
        <v>108.1</v>
      </c>
      <c r="C650">
        <f t="shared" si="30"/>
        <v>0.43676767676767669</v>
      </c>
      <c r="D650" s="23">
        <f t="shared" si="31"/>
        <v>0.45091905879027794</v>
      </c>
      <c r="E650">
        <f t="shared" si="32"/>
        <v>2.0026161314960167E-4</v>
      </c>
    </row>
    <row r="651" spans="1:5" x14ac:dyDescent="0.3">
      <c r="A651" s="16">
        <v>43670</v>
      </c>
      <c r="B651">
        <v>106.78</v>
      </c>
      <c r="C651">
        <f t="shared" si="30"/>
        <v>0.43143434343434339</v>
      </c>
      <c r="D651" s="23">
        <f t="shared" si="31"/>
        <v>0.44916283419611885</v>
      </c>
      <c r="E651">
        <f t="shared" si="32"/>
        <v>3.1429938469035789E-4</v>
      </c>
    </row>
    <row r="652" spans="1:5" x14ac:dyDescent="0.3">
      <c r="A652" s="16">
        <v>43671</v>
      </c>
      <c r="B652">
        <v>107.5</v>
      </c>
      <c r="C652">
        <f t="shared" si="30"/>
        <v>0.43434343434343431</v>
      </c>
      <c r="D652" s="23">
        <f t="shared" si="31"/>
        <v>0.44552836496310955</v>
      </c>
      <c r="E652">
        <f t="shared" si="32"/>
        <v>1.251026729669487E-4</v>
      </c>
    </row>
    <row r="653" spans="1:5" x14ac:dyDescent="0.3">
      <c r="A653" s="16">
        <v>43672</v>
      </c>
      <c r="B653">
        <v>107.58</v>
      </c>
      <c r="C653">
        <f t="shared" si="30"/>
        <v>0.43466666666666659</v>
      </c>
      <c r="D653" s="23">
        <f t="shared" si="31"/>
        <v>0.44580823707218981</v>
      </c>
      <c r="E653">
        <f t="shared" si="32"/>
        <v>1.2413459110123076E-4</v>
      </c>
    </row>
    <row r="654" spans="1:5" x14ac:dyDescent="0.3">
      <c r="A654" s="16">
        <v>43675</v>
      </c>
      <c r="B654">
        <v>107.3</v>
      </c>
      <c r="C654">
        <f t="shared" si="30"/>
        <v>0.4335353535353535</v>
      </c>
      <c r="D654" s="23">
        <f t="shared" si="31"/>
        <v>0.45093882859735013</v>
      </c>
      <c r="E654">
        <f t="shared" si="32"/>
        <v>3.0288094423353863E-4</v>
      </c>
    </row>
    <row r="655" spans="1:5" x14ac:dyDescent="0.3">
      <c r="A655" s="16">
        <v>43676</v>
      </c>
      <c r="B655">
        <v>106.72</v>
      </c>
      <c r="C655">
        <f t="shared" ref="C655:C693" si="33">B655/(MAX($B$5:$B$1000)*1.1)</f>
        <v>0.43119191919191913</v>
      </c>
      <c r="D655" s="23">
        <f t="shared" ref="D655:D693" si="34">TANH(SUM(TANH(SUM(C646*$C$3,C647*$D$3,C648*$E$3))*$L$3,TANH(SUM(C649*$F$3,C650*$G$3,C651*$H$3))*$M$3,TANH(SUM(C652*$I$3,C653*$J$3,C654*$K$3))*$N$3))*$O$3</f>
        <v>0.44499882892973547</v>
      </c>
      <c r="E655">
        <f t="shared" ref="E655:E693" si="35">(C655-D655)*(C655-D655)</f>
        <v>1.9063075650820773E-4</v>
      </c>
    </row>
    <row r="656" spans="1:5" x14ac:dyDescent="0.3">
      <c r="A656" s="16">
        <v>43677</v>
      </c>
      <c r="B656">
        <v>106.94</v>
      </c>
      <c r="C656">
        <f t="shared" si="33"/>
        <v>0.43208080808080801</v>
      </c>
      <c r="D656" s="23">
        <f t="shared" si="34"/>
        <v>0.4434499789214511</v>
      </c>
      <c r="E656">
        <f t="shared" si="35"/>
        <v>1.2925804560372922E-4</v>
      </c>
    </row>
    <row r="657" spans="1:5" x14ac:dyDescent="0.3">
      <c r="A657" s="16">
        <v>43678</v>
      </c>
      <c r="B657">
        <v>107.7</v>
      </c>
      <c r="C657">
        <f t="shared" si="33"/>
        <v>0.43515151515151512</v>
      </c>
      <c r="D657" s="23">
        <f t="shared" si="34"/>
        <v>0.44449344668858859</v>
      </c>
      <c r="E657">
        <f t="shared" si="35"/>
        <v>8.7271684843367832E-5</v>
      </c>
    </row>
    <row r="658" spans="1:5" x14ac:dyDescent="0.3">
      <c r="A658" s="16">
        <v>43679</v>
      </c>
      <c r="B658">
        <v>106.62</v>
      </c>
      <c r="C658">
        <f t="shared" si="33"/>
        <v>0.43078787878787878</v>
      </c>
      <c r="D658" s="23">
        <f t="shared" si="34"/>
        <v>0.44782656650950464</v>
      </c>
      <c r="E658">
        <f t="shared" si="35"/>
        <v>2.903168792750841E-4</v>
      </c>
    </row>
    <row r="659" spans="1:5" x14ac:dyDescent="0.3">
      <c r="A659" s="16">
        <v>43682</v>
      </c>
      <c r="B659">
        <v>103.5</v>
      </c>
      <c r="C659">
        <f t="shared" si="33"/>
        <v>0.41818181818181815</v>
      </c>
      <c r="D659" s="23">
        <f t="shared" si="34"/>
        <v>0.44491395093369579</v>
      </c>
      <c r="E659">
        <f t="shared" si="35"/>
        <v>7.1460692146400895E-4</v>
      </c>
    </row>
    <row r="660" spans="1:5" x14ac:dyDescent="0.3">
      <c r="A660" s="16">
        <v>43683</v>
      </c>
      <c r="B660">
        <v>104.7</v>
      </c>
      <c r="C660">
        <f t="shared" si="33"/>
        <v>0.42303030303030298</v>
      </c>
      <c r="D660" s="23">
        <f t="shared" si="34"/>
        <v>0.43244221787226356</v>
      </c>
      <c r="E660">
        <f t="shared" si="35"/>
        <v>8.8584140992317814E-5</v>
      </c>
    </row>
    <row r="661" spans="1:5" x14ac:dyDescent="0.3">
      <c r="A661" s="16">
        <v>43684</v>
      </c>
      <c r="B661">
        <v>105.28</v>
      </c>
      <c r="C661">
        <f t="shared" si="33"/>
        <v>0.42537373737373735</v>
      </c>
      <c r="D661" s="23">
        <f t="shared" si="34"/>
        <v>0.43237624471797514</v>
      </c>
      <c r="E661">
        <f t="shared" si="35"/>
        <v>4.9035109106104272E-5</v>
      </c>
    </row>
    <row r="662" spans="1:5" x14ac:dyDescent="0.3">
      <c r="A662" s="16">
        <v>43685</v>
      </c>
      <c r="B662">
        <v>108.88</v>
      </c>
      <c r="C662">
        <f t="shared" si="33"/>
        <v>0.43991919191919188</v>
      </c>
      <c r="D662" s="23">
        <f t="shared" si="34"/>
        <v>0.44251884006683179</v>
      </c>
      <c r="E662">
        <f t="shared" si="35"/>
        <v>6.7581704915276166E-6</v>
      </c>
    </row>
    <row r="663" spans="1:5" x14ac:dyDescent="0.3">
      <c r="A663" s="16">
        <v>43686</v>
      </c>
      <c r="B663">
        <v>108.8</v>
      </c>
      <c r="C663">
        <f t="shared" si="33"/>
        <v>0.43959595959595954</v>
      </c>
      <c r="D663" s="23">
        <f t="shared" si="34"/>
        <v>0.44137143389170763</v>
      </c>
      <c r="E663">
        <f t="shared" si="35"/>
        <v>3.1523089748621826E-6</v>
      </c>
    </row>
    <row r="664" spans="1:5" x14ac:dyDescent="0.3">
      <c r="A664" s="16">
        <v>43689</v>
      </c>
      <c r="B664">
        <v>110.5</v>
      </c>
      <c r="C664">
        <f t="shared" si="33"/>
        <v>0.4464646464646464</v>
      </c>
      <c r="D664" s="23">
        <f t="shared" si="34"/>
        <v>0.45001998741884336</v>
      </c>
      <c r="E664">
        <f t="shared" si="35"/>
        <v>1.2640449300590161E-5</v>
      </c>
    </row>
    <row r="665" spans="1:5" x14ac:dyDescent="0.3">
      <c r="A665" s="16">
        <v>43690</v>
      </c>
      <c r="B665">
        <v>110.36</v>
      </c>
      <c r="C665">
        <f t="shared" si="33"/>
        <v>0.44589898989898985</v>
      </c>
      <c r="D665" s="23">
        <f t="shared" si="34"/>
        <v>0.45010791869646427</v>
      </c>
      <c r="E665">
        <f t="shared" si="35"/>
        <v>1.7715081622209472E-5</v>
      </c>
    </row>
    <row r="666" spans="1:5" x14ac:dyDescent="0.3">
      <c r="A666" s="16">
        <v>43691</v>
      </c>
      <c r="B666">
        <v>110.86</v>
      </c>
      <c r="C666">
        <f t="shared" si="33"/>
        <v>0.44791919191919188</v>
      </c>
      <c r="D666" s="23">
        <f t="shared" si="34"/>
        <v>0.464557041230585</v>
      </c>
      <c r="E666">
        <f t="shared" si="35"/>
        <v>2.7681802970862436E-4</v>
      </c>
    </row>
    <row r="667" spans="1:5" x14ac:dyDescent="0.3">
      <c r="A667" s="16">
        <v>43692</v>
      </c>
      <c r="B667">
        <v>112.3</v>
      </c>
      <c r="C667">
        <f t="shared" si="33"/>
        <v>0.45373737373737366</v>
      </c>
      <c r="D667" s="23">
        <f t="shared" si="34"/>
        <v>0.46505415247338688</v>
      </c>
      <c r="E667">
        <f t="shared" si="35"/>
        <v>1.2806948095988102E-4</v>
      </c>
    </row>
    <row r="668" spans="1:5" x14ac:dyDescent="0.3">
      <c r="A668" s="16">
        <v>43693</v>
      </c>
      <c r="B668">
        <v>110.4</v>
      </c>
      <c r="C668">
        <f t="shared" si="33"/>
        <v>0.44606060606060605</v>
      </c>
      <c r="D668" s="23">
        <f t="shared" si="34"/>
        <v>0.47304075480491981</v>
      </c>
      <c r="E668">
        <f t="shared" si="35"/>
        <v>7.2792842626529528E-4</v>
      </c>
    </row>
    <row r="669" spans="1:5" x14ac:dyDescent="0.3">
      <c r="A669" s="16">
        <v>43696</v>
      </c>
      <c r="B669">
        <v>109.4</v>
      </c>
      <c r="C669">
        <f t="shared" si="33"/>
        <v>0.44202020202020198</v>
      </c>
      <c r="D669" s="23">
        <f t="shared" si="34"/>
        <v>0.46958605094117178</v>
      </c>
      <c r="E669">
        <f t="shared" si="35"/>
        <v>7.5987602673373213E-4</v>
      </c>
    </row>
    <row r="670" spans="1:5" x14ac:dyDescent="0.3">
      <c r="A670" s="16">
        <v>43697</v>
      </c>
      <c r="B670">
        <v>109.24</v>
      </c>
      <c r="C670">
        <f t="shared" si="33"/>
        <v>0.44137373737373731</v>
      </c>
      <c r="D670" s="23">
        <f t="shared" si="34"/>
        <v>0.45773378416947491</v>
      </c>
      <c r="E670">
        <f t="shared" si="35"/>
        <v>2.6765113115872422E-4</v>
      </c>
    </row>
    <row r="671" spans="1:5" x14ac:dyDescent="0.3">
      <c r="A671" s="16">
        <v>43698</v>
      </c>
      <c r="B671">
        <v>111.3</v>
      </c>
      <c r="C671">
        <f t="shared" si="33"/>
        <v>0.44969696969696965</v>
      </c>
      <c r="D671" s="23">
        <f t="shared" si="34"/>
        <v>0.46136814987694058</v>
      </c>
      <c r="E671">
        <f t="shared" si="35"/>
        <v>1.3621644679334628E-4</v>
      </c>
    </row>
    <row r="672" spans="1:5" x14ac:dyDescent="0.3">
      <c r="A672" s="16">
        <v>43699</v>
      </c>
      <c r="B672">
        <v>110</v>
      </c>
      <c r="C672">
        <f t="shared" si="33"/>
        <v>0.44444444444444442</v>
      </c>
      <c r="D672" s="23">
        <f t="shared" si="34"/>
        <v>0.46404351161577051</v>
      </c>
      <c r="E672">
        <f t="shared" si="35"/>
        <v>3.8412343398615208E-4</v>
      </c>
    </row>
    <row r="673" spans="1:5" x14ac:dyDescent="0.3">
      <c r="A673" s="16">
        <v>43700</v>
      </c>
      <c r="B673">
        <v>108.56</v>
      </c>
      <c r="C673">
        <f t="shared" si="33"/>
        <v>0.43862626262626259</v>
      </c>
      <c r="D673" s="23">
        <f t="shared" si="34"/>
        <v>0.4607195853206224</v>
      </c>
      <c r="E673">
        <f t="shared" si="35"/>
        <v>4.8811490767711456E-4</v>
      </c>
    </row>
    <row r="674" spans="1:5" x14ac:dyDescent="0.3">
      <c r="A674" s="16">
        <v>43703</v>
      </c>
      <c r="B674">
        <v>109.38</v>
      </c>
      <c r="C674">
        <f t="shared" si="33"/>
        <v>0.44193939393939385</v>
      </c>
      <c r="D674" s="23">
        <f t="shared" si="34"/>
        <v>0.44819006706549963</v>
      </c>
      <c r="E674">
        <f t="shared" si="35"/>
        <v>3.9070914529420966E-5</v>
      </c>
    </row>
    <row r="675" spans="1:5" x14ac:dyDescent="0.3">
      <c r="A675" s="16">
        <v>43704</v>
      </c>
      <c r="B675">
        <v>109.02</v>
      </c>
      <c r="C675">
        <f t="shared" si="33"/>
        <v>0.44048484848484842</v>
      </c>
      <c r="D675" s="23">
        <f t="shared" si="34"/>
        <v>0.45537187081020503</v>
      </c>
      <c r="E675">
        <f t="shared" si="35"/>
        <v>2.216234337156659E-4</v>
      </c>
    </row>
    <row r="676" spans="1:5" x14ac:dyDescent="0.3">
      <c r="A676" s="16">
        <v>43705</v>
      </c>
      <c r="B676">
        <v>109.4</v>
      </c>
      <c r="C676">
        <f t="shared" si="33"/>
        <v>0.44202020202020198</v>
      </c>
      <c r="D676" s="23">
        <f t="shared" si="34"/>
        <v>0.4587255562091091</v>
      </c>
      <c r="E676">
        <f t="shared" si="35"/>
        <v>2.7906885857683657E-4</v>
      </c>
    </row>
    <row r="677" spans="1:5" x14ac:dyDescent="0.3">
      <c r="A677" s="16">
        <v>43706</v>
      </c>
      <c r="B677">
        <v>109</v>
      </c>
      <c r="C677">
        <f t="shared" si="33"/>
        <v>0.44040404040404035</v>
      </c>
      <c r="D677" s="23">
        <f t="shared" si="34"/>
        <v>0.4522009950338457</v>
      </c>
      <c r="E677">
        <f t="shared" si="35"/>
        <v>1.3916813853768578E-4</v>
      </c>
    </row>
    <row r="678" spans="1:5" x14ac:dyDescent="0.3">
      <c r="A678" s="16">
        <v>43707</v>
      </c>
      <c r="B678">
        <v>109.74</v>
      </c>
      <c r="C678">
        <f t="shared" si="33"/>
        <v>0.44339393939393934</v>
      </c>
      <c r="D678" s="23">
        <f t="shared" si="34"/>
        <v>0.45431606988909146</v>
      </c>
      <c r="E678">
        <f t="shared" si="35"/>
        <v>1.192929345531318E-4</v>
      </c>
    </row>
    <row r="679" spans="1:5" x14ac:dyDescent="0.3">
      <c r="A679" s="16">
        <v>43710</v>
      </c>
      <c r="B679">
        <v>107.84</v>
      </c>
      <c r="C679">
        <f t="shared" si="33"/>
        <v>0.43571717171717167</v>
      </c>
      <c r="D679" s="23">
        <f t="shared" si="34"/>
        <v>0.45461610536389019</v>
      </c>
      <c r="E679">
        <f t="shared" si="35"/>
        <v>3.5716969298306932E-4</v>
      </c>
    </row>
    <row r="680" spans="1:5" x14ac:dyDescent="0.3">
      <c r="A680" s="16">
        <v>43711</v>
      </c>
      <c r="B680">
        <v>106.52</v>
      </c>
      <c r="C680">
        <f t="shared" si="33"/>
        <v>0.43038383838383831</v>
      </c>
      <c r="D680" s="23">
        <f t="shared" si="34"/>
        <v>0.45299763958765832</v>
      </c>
      <c r="E680">
        <f t="shared" si="35"/>
        <v>5.113840048858911E-4</v>
      </c>
    </row>
    <row r="681" spans="1:5" x14ac:dyDescent="0.3">
      <c r="A681" s="16">
        <v>43712</v>
      </c>
      <c r="B681">
        <v>106.22</v>
      </c>
      <c r="C681">
        <f t="shared" si="33"/>
        <v>0.42917171717171709</v>
      </c>
      <c r="D681" s="23">
        <f t="shared" si="34"/>
        <v>0.44310095977554154</v>
      </c>
      <c r="E681">
        <f t="shared" si="35"/>
        <v>1.9402379951619797E-4</v>
      </c>
    </row>
    <row r="682" spans="1:5" x14ac:dyDescent="0.3">
      <c r="A682" s="16">
        <v>43713</v>
      </c>
      <c r="B682">
        <v>105.86</v>
      </c>
      <c r="C682">
        <f t="shared" si="33"/>
        <v>0.42771717171717166</v>
      </c>
      <c r="D682" s="23">
        <f t="shared" si="34"/>
        <v>0.44516811920305288</v>
      </c>
      <c r="E682">
        <f t="shared" si="35"/>
        <v>3.0453556815498404E-4</v>
      </c>
    </row>
    <row r="683" spans="1:5" x14ac:dyDescent="0.3">
      <c r="A683" s="16">
        <v>43714</v>
      </c>
      <c r="B683">
        <v>104.48</v>
      </c>
      <c r="C683">
        <f t="shared" si="33"/>
        <v>0.4221414141414141</v>
      </c>
      <c r="D683" s="23">
        <f t="shared" si="34"/>
        <v>0.44214165925451671</v>
      </c>
      <c r="E683">
        <f t="shared" si="35"/>
        <v>4.0000980458418487E-4</v>
      </c>
    </row>
    <row r="684" spans="1:5" x14ac:dyDescent="0.3">
      <c r="A684" s="16">
        <v>43717</v>
      </c>
      <c r="B684">
        <v>106.38</v>
      </c>
      <c r="C684">
        <f t="shared" si="33"/>
        <v>0.42981818181818177</v>
      </c>
      <c r="D684" s="23">
        <f t="shared" si="34"/>
        <v>0.43297920982593197</v>
      </c>
      <c r="E684">
        <f t="shared" si="35"/>
        <v>9.9920980657811953E-6</v>
      </c>
    </row>
    <row r="685" spans="1:5" x14ac:dyDescent="0.3">
      <c r="A685" s="16">
        <v>43718</v>
      </c>
      <c r="B685">
        <v>105.7</v>
      </c>
      <c r="C685">
        <f t="shared" si="33"/>
        <v>0.42707070707070705</v>
      </c>
      <c r="D685" s="23">
        <f t="shared" si="34"/>
        <v>0.43425860174459846</v>
      </c>
      <c r="E685">
        <f t="shared" si="35"/>
        <v>5.1665829842956573E-5</v>
      </c>
    </row>
    <row r="686" spans="1:5" x14ac:dyDescent="0.3">
      <c r="A686" s="16">
        <v>43719</v>
      </c>
      <c r="B686">
        <v>106.5</v>
      </c>
      <c r="C686">
        <f t="shared" si="33"/>
        <v>0.43030303030303024</v>
      </c>
      <c r="D686" s="23">
        <f t="shared" si="34"/>
        <v>0.44079367711277168</v>
      </c>
      <c r="E686">
        <f t="shared" si="35"/>
        <v>1.1005367048673811E-4</v>
      </c>
    </row>
    <row r="687" spans="1:5" x14ac:dyDescent="0.3">
      <c r="A687" s="16">
        <v>43720</v>
      </c>
      <c r="B687">
        <v>106.36</v>
      </c>
      <c r="C687">
        <f t="shared" si="33"/>
        <v>0.4297373737373737</v>
      </c>
      <c r="D687" s="23">
        <f t="shared" si="34"/>
        <v>0.43378392473122973</v>
      </c>
      <c r="E687">
        <f t="shared" si="35"/>
        <v>1.6374574945877267E-5</v>
      </c>
    </row>
    <row r="688" spans="1:5" x14ac:dyDescent="0.3">
      <c r="A688" s="16">
        <v>43721</v>
      </c>
      <c r="B688">
        <v>106.46</v>
      </c>
      <c r="C688">
        <f t="shared" si="33"/>
        <v>0.43014141414141405</v>
      </c>
      <c r="D688" s="23">
        <f t="shared" si="34"/>
        <v>0.44257699137881834</v>
      </c>
      <c r="E688">
        <f t="shared" si="35"/>
        <v>1.5464358122744781E-4</v>
      </c>
    </row>
    <row r="689" spans="1:5" x14ac:dyDescent="0.3">
      <c r="A689" s="16">
        <v>43724</v>
      </c>
      <c r="B689">
        <v>102.06</v>
      </c>
      <c r="C689">
        <f t="shared" si="33"/>
        <v>0.41236363636363632</v>
      </c>
      <c r="D689" s="23">
        <f t="shared" si="34"/>
        <v>0.44185745196388504</v>
      </c>
      <c r="E689">
        <f t="shared" si="35"/>
        <v>8.6988515866147462E-4</v>
      </c>
    </row>
    <row r="690" spans="1:5" x14ac:dyDescent="0.3">
      <c r="A690" s="16">
        <v>43725</v>
      </c>
      <c r="B690">
        <v>102.6</v>
      </c>
      <c r="C690">
        <f t="shared" si="33"/>
        <v>0.41454545454545449</v>
      </c>
      <c r="D690" s="23">
        <f t="shared" si="34"/>
        <v>0.43200355864405843</v>
      </c>
      <c r="E690">
        <f t="shared" si="35"/>
        <v>3.0478539871769142E-4</v>
      </c>
    </row>
    <row r="691" spans="1:5" x14ac:dyDescent="0.3">
      <c r="A691" s="16">
        <v>43726</v>
      </c>
      <c r="B691">
        <v>102.5</v>
      </c>
      <c r="C691">
        <f t="shared" si="33"/>
        <v>0.41414141414141409</v>
      </c>
      <c r="D691" s="23">
        <f t="shared" si="34"/>
        <v>0.42205580627569966</v>
      </c>
      <c r="E691">
        <f t="shared" si="35"/>
        <v>6.2637602855241385E-5</v>
      </c>
    </row>
    <row r="692" spans="1:5" x14ac:dyDescent="0.3">
      <c r="A692" s="16">
        <v>43727</v>
      </c>
      <c r="B692">
        <v>101.9</v>
      </c>
      <c r="C692">
        <f t="shared" si="33"/>
        <v>0.4117171717171717</v>
      </c>
      <c r="D692" s="23">
        <f t="shared" si="34"/>
        <v>0.43380808728957598</v>
      </c>
      <c r="E692">
        <f t="shared" si="35"/>
        <v>4.8800855082709391E-4</v>
      </c>
    </row>
    <row r="693" spans="1:5" x14ac:dyDescent="0.3">
      <c r="A693" s="16">
        <v>43728</v>
      </c>
      <c r="B693">
        <v>102.64</v>
      </c>
      <c r="C693">
        <f t="shared" si="33"/>
        <v>0.41470707070707064</v>
      </c>
      <c r="D693" s="23">
        <f t="shared" si="34"/>
        <v>0.41809323500828277</v>
      </c>
      <c r="E693">
        <f t="shared" si="35"/>
        <v>1.146610867480347E-5</v>
      </c>
    </row>
  </sheetData>
  <mergeCells count="4">
    <mergeCell ref="A2:B3"/>
    <mergeCell ref="A1:O1"/>
    <mergeCell ref="G8:K12"/>
    <mergeCell ref="G14:K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CB6F-5119-42B2-9A82-91786755F6B3}">
  <dimension ref="A2:O696"/>
  <sheetViews>
    <sheetView workbookViewId="0">
      <selection activeCell="F16" sqref="F16"/>
    </sheetView>
  </sheetViews>
  <sheetFormatPr defaultRowHeight="14.4" x14ac:dyDescent="0.3"/>
  <sheetData>
    <row r="2" spans="1:15" ht="18" x14ac:dyDescent="0.35">
      <c r="A2" s="41" t="s">
        <v>51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3">
      <c r="A3" s="44" t="s">
        <v>52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 x14ac:dyDescent="0.3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1:15" ht="18" x14ac:dyDescent="0.35">
      <c r="A5" s="42" t="s">
        <v>39</v>
      </c>
      <c r="B5" s="42"/>
      <c r="C5" s="25">
        <v>1</v>
      </c>
      <c r="D5" s="25">
        <v>2</v>
      </c>
      <c r="E5" s="25">
        <v>3</v>
      </c>
      <c r="F5" s="25">
        <v>4</v>
      </c>
      <c r="G5" s="25">
        <v>5</v>
      </c>
      <c r="H5" s="25">
        <v>6</v>
      </c>
      <c r="I5" s="25">
        <v>7</v>
      </c>
      <c r="J5" s="25">
        <v>8</v>
      </c>
      <c r="K5" s="25">
        <v>9</v>
      </c>
      <c r="L5" s="25">
        <v>10</v>
      </c>
      <c r="M5" s="25">
        <v>11</v>
      </c>
      <c r="N5" s="25">
        <v>12</v>
      </c>
      <c r="O5" s="25">
        <v>13</v>
      </c>
    </row>
    <row r="6" spans="1:15" x14ac:dyDescent="0.3">
      <c r="A6" s="42"/>
      <c r="B6" s="42"/>
      <c r="C6" s="17">
        <v>9.353849439460684E-3</v>
      </c>
      <c r="D6" s="17">
        <v>-2.5930717624723786E-2</v>
      </c>
      <c r="E6" s="17">
        <v>-0.32423102700766976</v>
      </c>
      <c r="F6" s="15">
        <v>-0.25434770677689122</v>
      </c>
      <c r="G6" s="15">
        <v>9.5833181731388523E-2</v>
      </c>
      <c r="H6" s="15">
        <v>0.53284876466344588</v>
      </c>
      <c r="I6" s="18">
        <v>-0.67977879650267004</v>
      </c>
      <c r="J6" s="18">
        <v>8.9162621236107228E-2</v>
      </c>
      <c r="K6" s="18">
        <v>1</v>
      </c>
      <c r="L6" s="19">
        <v>-1</v>
      </c>
      <c r="M6" s="19">
        <v>1</v>
      </c>
      <c r="N6" s="19">
        <v>1</v>
      </c>
      <c r="O6" s="20">
        <v>1</v>
      </c>
    </row>
    <row r="7" spans="1:15" ht="57.6" x14ac:dyDescent="0.3">
      <c r="A7" s="14" t="s">
        <v>40</v>
      </c>
      <c r="B7" s="14" t="s">
        <v>38</v>
      </c>
      <c r="C7" s="14" t="s">
        <v>44</v>
      </c>
      <c r="D7" s="14" t="s">
        <v>41</v>
      </c>
      <c r="E7" s="31" t="s">
        <v>53</v>
      </c>
      <c r="F7" s="14" t="s">
        <v>47</v>
      </c>
      <c r="G7" s="14" t="s">
        <v>42</v>
      </c>
      <c r="H7" s="14" t="s">
        <v>45</v>
      </c>
      <c r="I7" s="14" t="s">
        <v>46</v>
      </c>
      <c r="J7" s="14"/>
      <c r="K7" s="14"/>
      <c r="L7" s="14"/>
      <c r="M7" s="14"/>
      <c r="N7" s="14"/>
      <c r="O7" s="14"/>
    </row>
    <row r="8" spans="1:15" x14ac:dyDescent="0.3">
      <c r="A8" s="16">
        <v>42734</v>
      </c>
      <c r="B8">
        <v>152.85</v>
      </c>
      <c r="C8" s="21">
        <f>B8/(MAX($B$8:$B$1003)*1.1)</f>
        <v>0.61757575757575744</v>
      </c>
      <c r="E8" s="30"/>
    </row>
    <row r="9" spans="1:15" x14ac:dyDescent="0.3">
      <c r="A9" s="16">
        <v>42738</v>
      </c>
      <c r="B9">
        <v>151.68</v>
      </c>
      <c r="C9" s="21">
        <f t="shared" ref="C9:C72" si="0">B9/(MAX($B$8:$B$1003)*1.1)</f>
        <v>0.61284848484848475</v>
      </c>
      <c r="E9" s="30"/>
      <c r="G9" s="24">
        <f>SUM(F17:F1003)</f>
        <v>0.3550349856844161</v>
      </c>
      <c r="H9" s="24">
        <f>MAX(B8:B1003)*1.1</f>
        <v>247.50000000000003</v>
      </c>
      <c r="I9" s="23">
        <f>D286*H9</f>
        <v>132.64017468245964</v>
      </c>
    </row>
    <row r="10" spans="1:15" x14ac:dyDescent="0.3">
      <c r="A10" s="16">
        <v>42739</v>
      </c>
      <c r="B10">
        <v>148.4</v>
      </c>
      <c r="C10" s="21">
        <f t="shared" si="0"/>
        <v>0.59959595959595957</v>
      </c>
      <c r="E10" s="30"/>
    </row>
    <row r="11" spans="1:15" x14ac:dyDescent="0.3">
      <c r="A11" s="16">
        <v>42740</v>
      </c>
      <c r="B11">
        <v>148.01</v>
      </c>
      <c r="C11" s="15">
        <f t="shared" si="0"/>
        <v>0.5980202020202019</v>
      </c>
      <c r="E11" s="30"/>
      <c r="H11" s="44" t="s">
        <v>50</v>
      </c>
      <c r="I11" s="44"/>
      <c r="J11" s="44"/>
      <c r="K11" s="44"/>
      <c r="L11" s="44"/>
      <c r="M11" s="44"/>
      <c r="N11" s="13"/>
    </row>
    <row r="12" spans="1:15" x14ac:dyDescent="0.3">
      <c r="A12" s="16">
        <v>42741</v>
      </c>
      <c r="B12">
        <v>146.31</v>
      </c>
      <c r="C12" s="15">
        <f t="shared" si="0"/>
        <v>0.59115151515151509</v>
      </c>
      <c r="E12" s="30"/>
      <c r="H12" s="44"/>
      <c r="I12" s="44"/>
      <c r="J12" s="44"/>
      <c r="K12" s="44"/>
      <c r="L12" s="44"/>
      <c r="M12" s="44"/>
      <c r="N12" s="13"/>
    </row>
    <row r="13" spans="1:15" x14ac:dyDescent="0.3">
      <c r="A13" s="16">
        <v>42744</v>
      </c>
      <c r="B13">
        <v>143.13</v>
      </c>
      <c r="C13" s="15">
        <f t="shared" si="0"/>
        <v>0.57830303030303021</v>
      </c>
      <c r="E13" s="30"/>
      <c r="H13" s="44"/>
      <c r="I13" s="44"/>
      <c r="J13" s="44"/>
      <c r="K13" s="44"/>
      <c r="L13" s="44"/>
      <c r="M13" s="44"/>
      <c r="N13" s="13"/>
    </row>
    <row r="14" spans="1:15" x14ac:dyDescent="0.3">
      <c r="A14" s="16">
        <v>42745</v>
      </c>
      <c r="B14">
        <v>148.07</v>
      </c>
      <c r="C14" s="22">
        <f t="shared" si="0"/>
        <v>0.59826262626262616</v>
      </c>
      <c r="E14" s="30"/>
      <c r="H14" s="44"/>
      <c r="I14" s="44"/>
      <c r="J14" s="44"/>
      <c r="K14" s="44"/>
      <c r="L14" s="44"/>
      <c r="M14" s="44"/>
      <c r="N14" s="13"/>
    </row>
    <row r="15" spans="1:15" x14ac:dyDescent="0.3">
      <c r="A15" s="16">
        <v>42746</v>
      </c>
      <c r="B15">
        <v>147.03</v>
      </c>
      <c r="C15" s="22">
        <f t="shared" si="0"/>
        <v>0.59406060606060596</v>
      </c>
      <c r="E15" s="30"/>
      <c r="H15" s="44"/>
      <c r="I15" s="44"/>
      <c r="J15" s="44"/>
      <c r="K15" s="44"/>
      <c r="L15" s="44"/>
      <c r="M15" s="44"/>
      <c r="N15" s="13"/>
    </row>
    <row r="16" spans="1:15" x14ac:dyDescent="0.3">
      <c r="A16" s="16">
        <v>42747</v>
      </c>
      <c r="B16">
        <v>157.91</v>
      </c>
      <c r="C16" s="22">
        <f t="shared" si="0"/>
        <v>0.63802020202020193</v>
      </c>
      <c r="E16" s="30"/>
      <c r="H16" s="44"/>
      <c r="I16" s="44"/>
      <c r="J16" s="44"/>
      <c r="K16" s="44"/>
      <c r="L16" s="44"/>
      <c r="M16" s="44"/>
      <c r="N16" s="13"/>
    </row>
    <row r="17" spans="1:14" x14ac:dyDescent="0.3">
      <c r="A17" s="16">
        <v>42748</v>
      </c>
      <c r="B17">
        <v>156.9</v>
      </c>
      <c r="C17">
        <f t="shared" si="0"/>
        <v>0.63393939393939391</v>
      </c>
      <c r="D17">
        <f>TANH(SUM(TANH(SUM(C8*$C$6,C9*$D$6,C10*$E$6))*$L$6,TANH(SUM(C11*$F$6,C12*$G$6,C13*$H$6))*$M$6,TANH(SUM(C14*$I$6,C15*$J$6,C16*$K$6))*$N$6))*$O$6</f>
        <v>0.59678848982804467</v>
      </c>
      <c r="E17" s="30">
        <v>0</v>
      </c>
      <c r="F17">
        <f>((C17-D17)*(C17-D17))*E17</f>
        <v>0</v>
      </c>
      <c r="H17" s="26"/>
      <c r="I17" s="26"/>
      <c r="J17" s="26"/>
      <c r="K17" s="26"/>
      <c r="L17" s="26"/>
      <c r="M17" s="13"/>
      <c r="N17" s="13"/>
    </row>
    <row r="18" spans="1:14" x14ac:dyDescent="0.3">
      <c r="A18" s="16">
        <v>42751</v>
      </c>
      <c r="B18">
        <v>159.01</v>
      </c>
      <c r="C18">
        <f t="shared" si="0"/>
        <v>0.64246464646464641</v>
      </c>
      <c r="D18">
        <f t="shared" ref="D18:D81" si="1">TANH(SUM(TANH(SUM(C9*$C$6,C10*$D$6,C11*$E$6))*$L$6,TANH(SUM(C12*$F$6,C13*$G$6,C14*$H$6))*$M$6,TANH(SUM(C15*$I$6,C16*$J$6,C17*$K$6))*$N$6))*$O$6</f>
        <v>0.60467849676006791</v>
      </c>
      <c r="E18" s="30">
        <f>E17+1/(696-17)</f>
        <v>1.4727540500736377E-3</v>
      </c>
      <c r="F18">
        <f t="shared" ref="F18:F81" si="2">((C18-D18)*(C18-D18))*E18</f>
        <v>2.1027880846786712E-6</v>
      </c>
      <c r="H18" s="26"/>
      <c r="I18" s="26"/>
      <c r="J18" s="26"/>
      <c r="K18" s="26"/>
      <c r="L18" s="26"/>
      <c r="M18" s="13"/>
      <c r="N18" s="13"/>
    </row>
    <row r="19" spans="1:14" x14ac:dyDescent="0.3">
      <c r="A19" s="16">
        <v>42752</v>
      </c>
      <c r="B19">
        <v>158.63</v>
      </c>
      <c r="C19">
        <f t="shared" si="0"/>
        <v>0.64092929292929279</v>
      </c>
      <c r="D19">
        <f t="shared" si="1"/>
        <v>0.59222334148566458</v>
      </c>
      <c r="E19" s="30">
        <f t="shared" ref="E19:E82" si="3">E18+1/(696-17)</f>
        <v>2.9455081001472753E-3</v>
      </c>
      <c r="F19">
        <f t="shared" si="2"/>
        <v>6.9875396348426191E-6</v>
      </c>
      <c r="H19" s="26"/>
      <c r="I19" s="26"/>
      <c r="J19" s="26"/>
      <c r="K19" s="26"/>
      <c r="L19" s="26"/>
      <c r="M19" s="13"/>
      <c r="N19" s="13"/>
    </row>
    <row r="20" spans="1:14" x14ac:dyDescent="0.3">
      <c r="A20" s="16">
        <v>42753</v>
      </c>
      <c r="B20">
        <v>163.54</v>
      </c>
      <c r="C20">
        <f t="shared" si="0"/>
        <v>0.66076767676767667</v>
      </c>
      <c r="D20">
        <f t="shared" si="1"/>
        <v>0.60167467493562332</v>
      </c>
      <c r="E20" s="30">
        <f t="shared" si="3"/>
        <v>4.418262150220913E-3</v>
      </c>
      <c r="F20">
        <f t="shared" si="2"/>
        <v>1.5428495723960503E-5</v>
      </c>
      <c r="H20" s="26"/>
      <c r="I20" s="26"/>
      <c r="J20" s="26"/>
      <c r="K20" s="26"/>
      <c r="L20" s="26"/>
      <c r="M20" s="13"/>
      <c r="N20" s="13"/>
    </row>
    <row r="21" spans="1:14" x14ac:dyDescent="0.3">
      <c r="A21" s="16">
        <v>42754</v>
      </c>
      <c r="B21">
        <v>160.85</v>
      </c>
      <c r="C21">
        <f t="shared" si="0"/>
        <v>0.64989898989898975</v>
      </c>
      <c r="D21">
        <f t="shared" si="1"/>
        <v>0.61539855073658856</v>
      </c>
      <c r="E21" s="30">
        <f t="shared" si="3"/>
        <v>5.8910162002945507E-3</v>
      </c>
      <c r="F21">
        <f t="shared" si="2"/>
        <v>7.0119605443213329E-6</v>
      </c>
      <c r="H21" s="13"/>
      <c r="I21" s="13"/>
      <c r="J21" s="13"/>
      <c r="K21" s="13"/>
      <c r="L21" s="13"/>
      <c r="M21" s="13"/>
      <c r="N21" s="13"/>
    </row>
    <row r="22" spans="1:14" x14ac:dyDescent="0.3">
      <c r="A22" s="16">
        <v>42755</v>
      </c>
      <c r="B22">
        <v>160.5</v>
      </c>
      <c r="C22">
        <f t="shared" si="0"/>
        <v>0.64848484848484844</v>
      </c>
      <c r="D22">
        <f t="shared" si="1"/>
        <v>0.6061265464663409</v>
      </c>
      <c r="E22" s="30">
        <f t="shared" si="3"/>
        <v>7.3637702503681884E-3</v>
      </c>
      <c r="F22">
        <f t="shared" si="2"/>
        <v>1.3212266199492636E-5</v>
      </c>
      <c r="H22" s="13"/>
      <c r="I22" s="13"/>
      <c r="J22" s="13"/>
      <c r="K22" s="13"/>
      <c r="L22" s="13"/>
      <c r="M22" s="13"/>
      <c r="N22" s="13"/>
    </row>
    <row r="23" spans="1:14" x14ac:dyDescent="0.3">
      <c r="A23" s="16">
        <v>42758</v>
      </c>
      <c r="B23">
        <v>160.19999999999999</v>
      </c>
      <c r="C23">
        <f t="shared" si="0"/>
        <v>0.64727272727272711</v>
      </c>
      <c r="D23">
        <f t="shared" si="1"/>
        <v>0.60583340625409754</v>
      </c>
      <c r="E23" s="30">
        <f t="shared" si="3"/>
        <v>8.836524300441826E-3</v>
      </c>
      <c r="F23">
        <f t="shared" si="2"/>
        <v>1.5174232634624754E-5</v>
      </c>
      <c r="H23" s="13"/>
      <c r="I23" s="13"/>
      <c r="J23" s="13"/>
      <c r="K23" s="13"/>
      <c r="L23" s="13"/>
      <c r="M23" s="13"/>
      <c r="N23" s="13"/>
    </row>
    <row r="24" spans="1:14" x14ac:dyDescent="0.3">
      <c r="A24" s="16">
        <v>42759</v>
      </c>
      <c r="B24">
        <v>161.4</v>
      </c>
      <c r="C24">
        <f t="shared" si="0"/>
        <v>0.6521212121212121</v>
      </c>
      <c r="D24">
        <f t="shared" si="1"/>
        <v>0.61418156480540609</v>
      </c>
      <c r="E24" s="30">
        <f t="shared" si="3"/>
        <v>1.0309278350515464E-2</v>
      </c>
      <c r="F24">
        <f t="shared" si="2"/>
        <v>1.4839348849976766E-5</v>
      </c>
      <c r="H24" s="13"/>
      <c r="I24" s="13"/>
      <c r="J24" s="13"/>
      <c r="K24" s="13"/>
      <c r="L24" s="13"/>
      <c r="M24" s="13"/>
      <c r="N24" s="13"/>
    </row>
    <row r="25" spans="1:14" x14ac:dyDescent="0.3">
      <c r="A25" s="16">
        <v>42760</v>
      </c>
      <c r="B25">
        <v>166.71</v>
      </c>
      <c r="C25">
        <f t="shared" si="0"/>
        <v>0.67357575757575749</v>
      </c>
      <c r="D25">
        <f t="shared" si="1"/>
        <v>0.61677048634004783</v>
      </c>
      <c r="E25" s="30">
        <f t="shared" si="3"/>
        <v>1.1782032400589101E-2</v>
      </c>
      <c r="F25">
        <f t="shared" si="2"/>
        <v>3.8018719766274449E-5</v>
      </c>
      <c r="H25" s="13"/>
      <c r="I25" s="13"/>
      <c r="J25" s="13"/>
      <c r="K25" s="13"/>
      <c r="L25" s="13"/>
      <c r="M25" s="13"/>
      <c r="N25" s="13"/>
    </row>
    <row r="26" spans="1:14" x14ac:dyDescent="0.3">
      <c r="A26" s="16">
        <v>42761</v>
      </c>
      <c r="B26">
        <v>165.5</v>
      </c>
      <c r="C26">
        <f t="shared" si="0"/>
        <v>0.66868686868686866</v>
      </c>
      <c r="D26">
        <f t="shared" si="1"/>
        <v>0.62557404875260703</v>
      </c>
      <c r="E26" s="30">
        <f t="shared" si="3"/>
        <v>1.3254786450662739E-2</v>
      </c>
      <c r="F26">
        <f t="shared" si="2"/>
        <v>2.4636873614369084E-5</v>
      </c>
      <c r="H26" s="13"/>
      <c r="I26" s="13"/>
      <c r="J26" s="13"/>
      <c r="K26" s="13"/>
      <c r="L26" s="13"/>
      <c r="M26" s="13"/>
      <c r="N26" s="13"/>
    </row>
    <row r="27" spans="1:14" x14ac:dyDescent="0.3">
      <c r="A27" s="16">
        <v>42762</v>
      </c>
      <c r="B27">
        <v>168.5</v>
      </c>
      <c r="C27">
        <f t="shared" si="0"/>
        <v>0.68080808080808075</v>
      </c>
      <c r="D27">
        <f t="shared" si="1"/>
        <v>0.62685508072278318</v>
      </c>
      <c r="E27" s="30">
        <f t="shared" si="3"/>
        <v>1.4727540500736377E-2</v>
      </c>
      <c r="F27">
        <f t="shared" si="2"/>
        <v>4.287078377325655E-5</v>
      </c>
      <c r="H27" s="13"/>
      <c r="I27" s="13"/>
      <c r="J27" s="13"/>
      <c r="K27" s="13"/>
      <c r="L27" s="13"/>
      <c r="M27" s="13"/>
      <c r="N27" s="13"/>
    </row>
    <row r="28" spans="1:14" x14ac:dyDescent="0.3">
      <c r="A28" s="16">
        <v>42765</v>
      </c>
      <c r="B28">
        <v>170.9</v>
      </c>
      <c r="C28">
        <f t="shared" si="0"/>
        <v>0.6905050505050504</v>
      </c>
      <c r="D28">
        <f t="shared" si="1"/>
        <v>0.62511483664049816</v>
      </c>
      <c r="E28" s="30">
        <f t="shared" si="3"/>
        <v>1.6200294550810013E-2</v>
      </c>
      <c r="F28">
        <f t="shared" si="2"/>
        <v>6.9270516585818358E-5</v>
      </c>
      <c r="H28" s="13"/>
      <c r="I28" s="13"/>
      <c r="J28" s="13"/>
      <c r="K28" s="13"/>
      <c r="L28" s="13"/>
      <c r="M28" s="13"/>
      <c r="N28" s="13"/>
    </row>
    <row r="29" spans="1:14" x14ac:dyDescent="0.3">
      <c r="A29" s="16">
        <v>42766</v>
      </c>
      <c r="B29">
        <v>174.17</v>
      </c>
      <c r="C29">
        <f t="shared" si="0"/>
        <v>0.70371717171717163</v>
      </c>
      <c r="D29">
        <f t="shared" si="1"/>
        <v>0.63926239498468895</v>
      </c>
      <c r="E29" s="30">
        <f t="shared" si="3"/>
        <v>1.7673048600883652E-2</v>
      </c>
      <c r="F29">
        <f t="shared" si="2"/>
        <v>7.3421235528144745E-5</v>
      </c>
      <c r="H29" s="13"/>
      <c r="I29" s="13"/>
      <c r="J29" s="13"/>
      <c r="K29" s="13"/>
      <c r="L29" s="13"/>
      <c r="M29" s="13"/>
      <c r="N29" s="13"/>
    </row>
    <row r="30" spans="1:14" x14ac:dyDescent="0.3">
      <c r="A30" s="16">
        <v>42767</v>
      </c>
      <c r="B30">
        <v>175</v>
      </c>
      <c r="C30">
        <f t="shared" si="0"/>
        <v>0.70707070707070696</v>
      </c>
      <c r="D30">
        <f t="shared" si="1"/>
        <v>0.64124506970644823</v>
      </c>
      <c r="E30" s="30">
        <f t="shared" si="3"/>
        <v>1.9145802650957292E-2</v>
      </c>
      <c r="F30">
        <f t="shared" si="2"/>
        <v>8.2959041159560572E-5</v>
      </c>
      <c r="H30" s="13"/>
      <c r="I30" s="13"/>
      <c r="J30" s="13"/>
      <c r="K30" s="13"/>
      <c r="L30" s="13"/>
      <c r="M30" s="13"/>
      <c r="N30" s="13"/>
    </row>
    <row r="31" spans="1:14" x14ac:dyDescent="0.3">
      <c r="A31" s="16">
        <v>42768</v>
      </c>
      <c r="B31">
        <v>176.9</v>
      </c>
      <c r="C31">
        <f t="shared" si="0"/>
        <v>0.71474747474747469</v>
      </c>
      <c r="D31">
        <f t="shared" si="1"/>
        <v>0.64130179623616934</v>
      </c>
      <c r="E31" s="30">
        <f t="shared" si="3"/>
        <v>2.0618556701030931E-2</v>
      </c>
      <c r="F31">
        <f t="shared" si="2"/>
        <v>1.1122201426775301E-4</v>
      </c>
      <c r="H31" s="13"/>
      <c r="I31" s="13"/>
      <c r="J31" s="13"/>
      <c r="K31" s="13"/>
      <c r="L31" s="13"/>
      <c r="M31" s="13"/>
      <c r="N31" s="13"/>
    </row>
    <row r="32" spans="1:14" x14ac:dyDescent="0.3">
      <c r="A32" s="16">
        <v>42769</v>
      </c>
      <c r="B32">
        <v>178.5</v>
      </c>
      <c r="C32">
        <f t="shared" si="0"/>
        <v>0.72121212121212108</v>
      </c>
      <c r="D32">
        <f t="shared" si="1"/>
        <v>0.64883862799109193</v>
      </c>
      <c r="E32" s="30">
        <f t="shared" si="3"/>
        <v>2.209131075110457E-2</v>
      </c>
      <c r="F32">
        <f t="shared" si="2"/>
        <v>1.1571257410193711E-4</v>
      </c>
      <c r="H32" s="13"/>
      <c r="I32" s="13"/>
      <c r="J32" s="13"/>
      <c r="K32" s="13"/>
      <c r="L32" s="13"/>
      <c r="M32" s="13"/>
      <c r="N32" s="13"/>
    </row>
    <row r="33" spans="1:14" x14ac:dyDescent="0.3">
      <c r="A33" s="16">
        <v>42772</v>
      </c>
      <c r="B33">
        <v>179</v>
      </c>
      <c r="C33">
        <f t="shared" si="0"/>
        <v>0.72323232323232312</v>
      </c>
      <c r="D33">
        <f t="shared" si="1"/>
        <v>0.65344031513933309</v>
      </c>
      <c r="E33" s="30">
        <f t="shared" si="3"/>
        <v>2.356406480117821E-2</v>
      </c>
      <c r="F33">
        <f t="shared" si="2"/>
        <v>1.1477877805365505E-4</v>
      </c>
      <c r="H33" s="13"/>
      <c r="I33" s="13"/>
      <c r="J33" s="13"/>
      <c r="K33" s="13"/>
      <c r="L33" s="13"/>
      <c r="M33" s="13"/>
      <c r="N33" s="13"/>
    </row>
    <row r="34" spans="1:14" x14ac:dyDescent="0.3">
      <c r="A34" s="16">
        <v>42773</v>
      </c>
      <c r="B34">
        <v>173.5</v>
      </c>
      <c r="C34">
        <f t="shared" si="0"/>
        <v>0.70101010101010097</v>
      </c>
      <c r="D34">
        <f t="shared" si="1"/>
        <v>0.6543389058809832</v>
      </c>
      <c r="E34" s="30">
        <f t="shared" si="3"/>
        <v>2.5036818851251849E-2</v>
      </c>
      <c r="F34">
        <f t="shared" si="2"/>
        <v>5.4535210208045922E-5</v>
      </c>
    </row>
    <row r="35" spans="1:14" x14ac:dyDescent="0.3">
      <c r="A35" s="16">
        <v>42774</v>
      </c>
      <c r="B35">
        <v>172</v>
      </c>
      <c r="C35">
        <f t="shared" si="0"/>
        <v>0.69494949494949487</v>
      </c>
      <c r="D35">
        <f t="shared" si="1"/>
        <v>0.64272040109837836</v>
      </c>
      <c r="E35" s="30">
        <f t="shared" si="3"/>
        <v>2.6509572901325489E-2</v>
      </c>
      <c r="F35">
        <f t="shared" si="2"/>
        <v>7.2314887188744154E-5</v>
      </c>
    </row>
    <row r="36" spans="1:14" x14ac:dyDescent="0.3">
      <c r="A36" s="16">
        <v>42775</v>
      </c>
      <c r="B36">
        <v>178.5</v>
      </c>
      <c r="C36">
        <f t="shared" si="0"/>
        <v>0.72121212121212108</v>
      </c>
      <c r="D36">
        <f t="shared" si="1"/>
        <v>0.64184924003826638</v>
      </c>
      <c r="E36" s="30">
        <f t="shared" si="3"/>
        <v>2.7982326951399128E-2</v>
      </c>
      <c r="F36">
        <f t="shared" si="2"/>
        <v>1.762457603182508E-4</v>
      </c>
    </row>
    <row r="37" spans="1:14" x14ac:dyDescent="0.3">
      <c r="A37" s="16">
        <v>42776</v>
      </c>
      <c r="B37">
        <v>179.5</v>
      </c>
      <c r="C37">
        <f t="shared" si="0"/>
        <v>0.72525252525252515</v>
      </c>
      <c r="D37">
        <f t="shared" si="1"/>
        <v>0.66403262504071447</v>
      </c>
      <c r="E37" s="30">
        <f t="shared" si="3"/>
        <v>2.9455081001472767E-2</v>
      </c>
      <c r="F37">
        <f t="shared" si="2"/>
        <v>1.1039399652265267E-4</v>
      </c>
    </row>
    <row r="38" spans="1:14" x14ac:dyDescent="0.3">
      <c r="A38" s="16">
        <v>42779</v>
      </c>
      <c r="B38">
        <v>177.4</v>
      </c>
      <c r="C38">
        <f t="shared" si="0"/>
        <v>0.71676767676767672</v>
      </c>
      <c r="D38">
        <f t="shared" si="1"/>
        <v>0.66373257644461414</v>
      </c>
      <c r="E38" s="30">
        <f t="shared" si="3"/>
        <v>3.0927835051546407E-2</v>
      </c>
      <c r="F38">
        <f t="shared" si="2"/>
        <v>8.6991397926102477E-5</v>
      </c>
    </row>
    <row r="39" spans="1:14" x14ac:dyDescent="0.3">
      <c r="A39" s="16">
        <v>42780</v>
      </c>
      <c r="B39">
        <v>175.2</v>
      </c>
      <c r="C39">
        <f t="shared" si="0"/>
        <v>0.70787878787878777</v>
      </c>
      <c r="D39">
        <f t="shared" si="1"/>
        <v>0.64830702173171195</v>
      </c>
      <c r="E39" s="30">
        <f t="shared" si="3"/>
        <v>3.2400589101620046E-2</v>
      </c>
      <c r="F39">
        <f t="shared" si="2"/>
        <v>1.1498305903004652E-4</v>
      </c>
    </row>
    <row r="40" spans="1:14" x14ac:dyDescent="0.3">
      <c r="A40" s="16">
        <v>42781</v>
      </c>
      <c r="B40">
        <v>172.85</v>
      </c>
      <c r="C40">
        <f t="shared" si="0"/>
        <v>0.69838383838383833</v>
      </c>
      <c r="D40">
        <f t="shared" si="1"/>
        <v>0.65238881181030461</v>
      </c>
      <c r="E40" s="30">
        <f t="shared" si="3"/>
        <v>3.3873343151693686E-2</v>
      </c>
      <c r="F40">
        <f t="shared" si="2"/>
        <v>7.166049602135744E-5</v>
      </c>
    </row>
    <row r="41" spans="1:14" x14ac:dyDescent="0.3">
      <c r="A41" s="16">
        <v>42782</v>
      </c>
      <c r="B41">
        <v>171.2</v>
      </c>
      <c r="C41">
        <f t="shared" si="0"/>
        <v>0.69171717171717162</v>
      </c>
      <c r="D41">
        <f t="shared" si="1"/>
        <v>0.64937292397713442</v>
      </c>
      <c r="E41" s="30">
        <f t="shared" si="3"/>
        <v>3.5346097201767325E-2</v>
      </c>
      <c r="F41">
        <f t="shared" si="2"/>
        <v>6.3376800589206946E-5</v>
      </c>
    </row>
    <row r="42" spans="1:14" x14ac:dyDescent="0.3">
      <c r="A42" s="16">
        <v>42783</v>
      </c>
      <c r="B42">
        <v>173.1</v>
      </c>
      <c r="C42">
        <f t="shared" si="0"/>
        <v>0.69939393939393935</v>
      </c>
      <c r="D42">
        <f t="shared" si="1"/>
        <v>0.64130258594292677</v>
      </c>
      <c r="E42" s="30">
        <f t="shared" si="3"/>
        <v>3.6818851251840964E-2</v>
      </c>
      <c r="F42">
        <f t="shared" si="2"/>
        <v>1.2424909225959029E-4</v>
      </c>
    </row>
    <row r="43" spans="1:14" x14ac:dyDescent="0.3">
      <c r="A43" s="16">
        <v>42786</v>
      </c>
      <c r="B43">
        <v>171.25</v>
      </c>
      <c r="C43">
        <f t="shared" si="0"/>
        <v>0.69191919191919182</v>
      </c>
      <c r="D43">
        <f t="shared" si="1"/>
        <v>0.64974917403937926</v>
      </c>
      <c r="E43" s="30">
        <f t="shared" si="3"/>
        <v>3.8291605301914604E-2</v>
      </c>
      <c r="F43">
        <f t="shared" si="2"/>
        <v>6.8094360246798987E-5</v>
      </c>
    </row>
    <row r="44" spans="1:14" x14ac:dyDescent="0.3">
      <c r="A44" s="16">
        <v>42787</v>
      </c>
      <c r="B44">
        <v>170.9</v>
      </c>
      <c r="C44">
        <f t="shared" si="0"/>
        <v>0.6905050505050504</v>
      </c>
      <c r="D44">
        <f t="shared" si="1"/>
        <v>0.64762515030371981</v>
      </c>
      <c r="E44" s="30">
        <f t="shared" si="3"/>
        <v>3.9764359351988243E-2</v>
      </c>
      <c r="F44">
        <f t="shared" si="2"/>
        <v>7.3114164527914518E-5</v>
      </c>
    </row>
    <row r="45" spans="1:14" x14ac:dyDescent="0.3">
      <c r="A45" s="16">
        <v>42788</v>
      </c>
      <c r="B45">
        <v>168.25</v>
      </c>
      <c r="C45">
        <f t="shared" si="0"/>
        <v>0.67979797979797973</v>
      </c>
      <c r="D45">
        <f t="shared" si="1"/>
        <v>0.64087483520928934</v>
      </c>
      <c r="E45" s="30">
        <f t="shared" si="3"/>
        <v>4.1237113402061883E-2</v>
      </c>
      <c r="F45">
        <f t="shared" si="2"/>
        <v>6.2474688027715434E-5</v>
      </c>
    </row>
    <row r="46" spans="1:14" x14ac:dyDescent="0.3">
      <c r="A46" s="16">
        <v>42790</v>
      </c>
      <c r="B46">
        <v>167</v>
      </c>
      <c r="C46">
        <f t="shared" si="0"/>
        <v>0.67474747474747465</v>
      </c>
      <c r="D46">
        <f t="shared" si="1"/>
        <v>0.63921533079254422</v>
      </c>
      <c r="E46" s="30">
        <f t="shared" si="3"/>
        <v>4.2709867452135522E-2</v>
      </c>
      <c r="F46">
        <f t="shared" si="2"/>
        <v>5.3922627933701174E-5</v>
      </c>
    </row>
    <row r="47" spans="1:14" x14ac:dyDescent="0.3">
      <c r="A47" s="16">
        <v>42793</v>
      </c>
      <c r="B47">
        <v>165.05</v>
      </c>
      <c r="C47">
        <f t="shared" si="0"/>
        <v>0.66686868686868683</v>
      </c>
      <c r="D47">
        <f t="shared" si="1"/>
        <v>0.63374305933151487</v>
      </c>
      <c r="E47" s="30">
        <f t="shared" si="3"/>
        <v>4.4182621502209161E-2</v>
      </c>
      <c r="F47">
        <f t="shared" si="2"/>
        <v>4.8481908677383492E-5</v>
      </c>
    </row>
    <row r="48" spans="1:14" x14ac:dyDescent="0.3">
      <c r="A48" s="16">
        <v>42794</v>
      </c>
      <c r="B48">
        <v>165.2</v>
      </c>
      <c r="C48">
        <f t="shared" si="0"/>
        <v>0.66747474747474733</v>
      </c>
      <c r="D48">
        <f t="shared" si="1"/>
        <v>0.6299081638841324</v>
      </c>
      <c r="E48" s="30">
        <f t="shared" si="3"/>
        <v>4.5655375552282801E-2</v>
      </c>
      <c r="F48">
        <f t="shared" si="2"/>
        <v>6.4431066690413046E-5</v>
      </c>
    </row>
    <row r="49" spans="1:6" x14ac:dyDescent="0.3">
      <c r="A49" s="16">
        <v>42795</v>
      </c>
      <c r="B49">
        <v>177.35</v>
      </c>
      <c r="C49">
        <f t="shared" si="0"/>
        <v>0.71656565656565641</v>
      </c>
      <c r="D49">
        <f t="shared" si="1"/>
        <v>0.63092653416513866</v>
      </c>
      <c r="E49" s="30">
        <f t="shared" si="3"/>
        <v>4.712812960235644E-2</v>
      </c>
      <c r="F49">
        <f t="shared" si="2"/>
        <v>3.4564049651986405E-4</v>
      </c>
    </row>
    <row r="50" spans="1:6" x14ac:dyDescent="0.3">
      <c r="A50" s="16">
        <v>42796</v>
      </c>
      <c r="B50">
        <v>174</v>
      </c>
      <c r="C50">
        <f t="shared" si="0"/>
        <v>0.70303030303030289</v>
      </c>
      <c r="D50">
        <f t="shared" si="1"/>
        <v>0.657132587823131</v>
      </c>
      <c r="E50" s="30">
        <f t="shared" si="3"/>
        <v>4.860088365243008E-2</v>
      </c>
      <c r="F50">
        <f t="shared" si="2"/>
        <v>1.0238263419863885E-4</v>
      </c>
    </row>
    <row r="51" spans="1:6" x14ac:dyDescent="0.3">
      <c r="A51" s="16">
        <v>42797</v>
      </c>
      <c r="B51">
        <v>168.85</v>
      </c>
      <c r="C51">
        <f t="shared" si="0"/>
        <v>0.68222222222222217</v>
      </c>
      <c r="D51">
        <f t="shared" si="1"/>
        <v>0.65072626459053562</v>
      </c>
      <c r="E51" s="30">
        <f t="shared" si="3"/>
        <v>5.0073637702503719E-2</v>
      </c>
      <c r="F51">
        <f t="shared" si="2"/>
        <v>4.9672815615107274E-5</v>
      </c>
    </row>
    <row r="52" spans="1:6" x14ac:dyDescent="0.3">
      <c r="A52" s="16">
        <v>42800</v>
      </c>
      <c r="B52">
        <v>167.1</v>
      </c>
      <c r="C52">
        <f t="shared" si="0"/>
        <v>0.67515151515151506</v>
      </c>
      <c r="D52">
        <f t="shared" si="1"/>
        <v>0.61876801803150161</v>
      </c>
      <c r="E52" s="30">
        <f t="shared" si="3"/>
        <v>5.1546391752577359E-2</v>
      </c>
      <c r="F52">
        <f t="shared" si="2"/>
        <v>1.638710694578643E-4</v>
      </c>
    </row>
    <row r="53" spans="1:6" x14ac:dyDescent="0.3">
      <c r="A53" s="16">
        <v>42801</v>
      </c>
      <c r="B53">
        <v>161.15</v>
      </c>
      <c r="C53">
        <f t="shared" si="0"/>
        <v>0.65111111111111108</v>
      </c>
      <c r="D53">
        <f t="shared" si="1"/>
        <v>0.63385005572706166</v>
      </c>
      <c r="E53" s="30">
        <f t="shared" si="3"/>
        <v>5.3019145802650998E-2</v>
      </c>
      <c r="F53">
        <f t="shared" si="2"/>
        <v>1.5796738125131061E-5</v>
      </c>
    </row>
    <row r="54" spans="1:6" x14ac:dyDescent="0.3">
      <c r="A54" s="16">
        <v>42803</v>
      </c>
      <c r="B54">
        <v>152.65</v>
      </c>
      <c r="C54">
        <f t="shared" si="0"/>
        <v>0.61676767676767674</v>
      </c>
      <c r="D54">
        <f t="shared" si="1"/>
        <v>0.62490928943466129</v>
      </c>
      <c r="E54" s="30">
        <f t="shared" si="3"/>
        <v>5.4491899852724637E-2</v>
      </c>
      <c r="F54">
        <f t="shared" si="2"/>
        <v>3.6120422714440638E-6</v>
      </c>
    </row>
    <row r="55" spans="1:6" x14ac:dyDescent="0.3">
      <c r="A55" s="16">
        <v>42804</v>
      </c>
      <c r="B55">
        <v>149.19999999999999</v>
      </c>
      <c r="C55">
        <f t="shared" si="0"/>
        <v>0.60282828282828271</v>
      </c>
      <c r="D55">
        <f t="shared" si="1"/>
        <v>0.59137102699726074</v>
      </c>
      <c r="E55" s="30">
        <f t="shared" si="3"/>
        <v>5.5964653902798277E-2</v>
      </c>
      <c r="F55">
        <f t="shared" si="2"/>
        <v>7.3464079893144472E-6</v>
      </c>
    </row>
    <row r="56" spans="1:6" x14ac:dyDescent="0.3">
      <c r="A56" s="16">
        <v>42807</v>
      </c>
      <c r="B56">
        <v>157.4</v>
      </c>
      <c r="C56">
        <f t="shared" si="0"/>
        <v>0.63595959595959595</v>
      </c>
      <c r="D56">
        <f t="shared" si="1"/>
        <v>0.59933596389592569</v>
      </c>
      <c r="E56" s="30">
        <f t="shared" si="3"/>
        <v>5.7437407952871916E-2</v>
      </c>
      <c r="F56">
        <f t="shared" si="2"/>
        <v>7.7040245354740466E-5</v>
      </c>
    </row>
    <row r="57" spans="1:6" x14ac:dyDescent="0.3">
      <c r="A57" s="16">
        <v>42808</v>
      </c>
      <c r="B57">
        <v>154.6</v>
      </c>
      <c r="C57">
        <f t="shared" si="0"/>
        <v>0.62464646464646456</v>
      </c>
      <c r="D57">
        <f t="shared" si="1"/>
        <v>0.62521575031081611</v>
      </c>
      <c r="E57" s="30">
        <f t="shared" si="3"/>
        <v>5.8910162002945556E-2</v>
      </c>
      <c r="F57">
        <f t="shared" si="2"/>
        <v>1.9091968638361381E-8</v>
      </c>
    </row>
    <row r="58" spans="1:6" x14ac:dyDescent="0.3">
      <c r="A58" s="16">
        <v>42809</v>
      </c>
      <c r="B58">
        <v>153.1</v>
      </c>
      <c r="C58">
        <f t="shared" si="0"/>
        <v>0.61858585858585846</v>
      </c>
      <c r="D58">
        <f t="shared" si="1"/>
        <v>0.61039920606545373</v>
      </c>
      <c r="E58" s="30">
        <f t="shared" si="3"/>
        <v>6.0382916053019195E-2</v>
      </c>
      <c r="F58">
        <f t="shared" si="2"/>
        <v>4.046940293201502E-6</v>
      </c>
    </row>
    <row r="59" spans="1:6" x14ac:dyDescent="0.3">
      <c r="A59" s="16">
        <v>42810</v>
      </c>
      <c r="B59">
        <v>159.4</v>
      </c>
      <c r="C59">
        <f t="shared" si="0"/>
        <v>0.64404040404040397</v>
      </c>
      <c r="D59">
        <f t="shared" si="1"/>
        <v>0.58817836990972361</v>
      </c>
      <c r="E59" s="30">
        <f t="shared" si="3"/>
        <v>6.1855670103092834E-2</v>
      </c>
      <c r="F59">
        <f t="shared" si="2"/>
        <v>1.9302475405467834E-4</v>
      </c>
    </row>
    <row r="60" spans="1:6" x14ac:dyDescent="0.3">
      <c r="A60" s="16">
        <v>42811</v>
      </c>
      <c r="B60">
        <v>161.55000000000001</v>
      </c>
      <c r="C60">
        <f t="shared" si="0"/>
        <v>0.65272727272727271</v>
      </c>
      <c r="D60">
        <f t="shared" si="1"/>
        <v>0.61802322454934966</v>
      </c>
      <c r="E60" s="30">
        <f t="shared" si="3"/>
        <v>6.3328424153166474E-2</v>
      </c>
      <c r="F60">
        <f t="shared" si="2"/>
        <v>7.6270914988558214E-5</v>
      </c>
    </row>
    <row r="61" spans="1:6" x14ac:dyDescent="0.3">
      <c r="A61" s="16">
        <v>42814</v>
      </c>
      <c r="B61">
        <v>159.30000000000001</v>
      </c>
      <c r="C61">
        <f t="shared" si="0"/>
        <v>0.64363636363636356</v>
      </c>
      <c r="D61">
        <f t="shared" si="1"/>
        <v>0.62013836970401892</v>
      </c>
      <c r="E61" s="30">
        <f t="shared" si="3"/>
        <v>6.4801178203240106E-2</v>
      </c>
      <c r="F61">
        <f t="shared" si="2"/>
        <v>3.5780341132780945E-5</v>
      </c>
    </row>
    <row r="62" spans="1:6" x14ac:dyDescent="0.3">
      <c r="A62" s="16">
        <v>42815</v>
      </c>
      <c r="B62">
        <v>159</v>
      </c>
      <c r="C62">
        <f t="shared" si="0"/>
        <v>0.64242424242424234</v>
      </c>
      <c r="D62">
        <f t="shared" si="1"/>
        <v>0.59440102891712909</v>
      </c>
      <c r="E62" s="30">
        <f t="shared" si="3"/>
        <v>6.6273932253313739E-2</v>
      </c>
      <c r="F62">
        <f t="shared" si="2"/>
        <v>1.528428668626515E-4</v>
      </c>
    </row>
    <row r="63" spans="1:6" x14ac:dyDescent="0.3">
      <c r="A63" s="16">
        <v>42816</v>
      </c>
      <c r="B63">
        <v>164.25</v>
      </c>
      <c r="C63">
        <f t="shared" si="0"/>
        <v>0.66363636363636358</v>
      </c>
      <c r="D63">
        <f t="shared" si="1"/>
        <v>0.60581332215905059</v>
      </c>
      <c r="E63" s="30">
        <f t="shared" si="3"/>
        <v>6.7746686303387371E-2</v>
      </c>
      <c r="F63">
        <f t="shared" si="2"/>
        <v>2.265113251570026E-4</v>
      </c>
    </row>
    <row r="64" spans="1:6" x14ac:dyDescent="0.3">
      <c r="A64" s="16">
        <v>42817</v>
      </c>
      <c r="B64">
        <v>165.45</v>
      </c>
      <c r="C64">
        <f t="shared" si="0"/>
        <v>0.66848484848484835</v>
      </c>
      <c r="D64">
        <f t="shared" si="1"/>
        <v>0.62502718920921374</v>
      </c>
      <c r="E64" s="30">
        <f t="shared" si="3"/>
        <v>6.9219440353461004E-2</v>
      </c>
      <c r="F64">
        <f t="shared" si="2"/>
        <v>1.3072563039279254E-4</v>
      </c>
    </row>
    <row r="65" spans="1:6" x14ac:dyDescent="0.3">
      <c r="A65" s="16">
        <v>42818</v>
      </c>
      <c r="B65">
        <v>167.6</v>
      </c>
      <c r="C65">
        <f t="shared" si="0"/>
        <v>0.67717171717171709</v>
      </c>
      <c r="D65">
        <f t="shared" si="1"/>
        <v>0.62175332447811649</v>
      </c>
      <c r="E65" s="30">
        <f t="shared" si="3"/>
        <v>7.0692194403534636E-2</v>
      </c>
      <c r="F65">
        <f t="shared" si="2"/>
        <v>2.1710974365187342E-4</v>
      </c>
    </row>
    <row r="66" spans="1:6" x14ac:dyDescent="0.3">
      <c r="A66" s="16">
        <v>42821</v>
      </c>
      <c r="B66">
        <v>165</v>
      </c>
      <c r="C66">
        <f t="shared" si="0"/>
        <v>0.66666666666666663</v>
      </c>
      <c r="D66">
        <f t="shared" si="1"/>
        <v>0.62140417972867446</v>
      </c>
      <c r="E66" s="30">
        <f t="shared" si="3"/>
        <v>7.2164948453608269E-2</v>
      </c>
      <c r="F66">
        <f t="shared" si="2"/>
        <v>1.4784380481116898E-4</v>
      </c>
    </row>
    <row r="67" spans="1:6" x14ac:dyDescent="0.3">
      <c r="A67" s="16">
        <v>42822</v>
      </c>
      <c r="B67">
        <v>165.65</v>
      </c>
      <c r="C67">
        <f t="shared" si="0"/>
        <v>0.66929292929292927</v>
      </c>
      <c r="D67">
        <f t="shared" si="1"/>
        <v>0.62386955084006623</v>
      </c>
      <c r="E67" s="30">
        <f t="shared" si="3"/>
        <v>7.3637702503681901E-2</v>
      </c>
      <c r="F67">
        <f t="shared" si="2"/>
        <v>1.5193544256789562E-4</v>
      </c>
    </row>
    <row r="68" spans="1:6" x14ac:dyDescent="0.3">
      <c r="A68" s="16">
        <v>42823</v>
      </c>
      <c r="B68">
        <v>166.25</v>
      </c>
      <c r="C68">
        <f t="shared" si="0"/>
        <v>0.6717171717171716</v>
      </c>
      <c r="D68">
        <f t="shared" si="1"/>
        <v>0.62257200838125226</v>
      </c>
      <c r="E68" s="30">
        <f t="shared" si="3"/>
        <v>7.5110456553755534E-2</v>
      </c>
      <c r="F68">
        <f t="shared" si="2"/>
        <v>1.8141031081741343E-4</v>
      </c>
    </row>
    <row r="69" spans="1:6" x14ac:dyDescent="0.3">
      <c r="A69" s="16">
        <v>42824</v>
      </c>
      <c r="B69">
        <v>168.8</v>
      </c>
      <c r="C69">
        <f t="shared" si="0"/>
        <v>0.68202020202020197</v>
      </c>
      <c r="D69">
        <f t="shared" si="1"/>
        <v>0.62753334447792108</v>
      </c>
      <c r="E69" s="30">
        <f t="shared" si="3"/>
        <v>7.6583210603829166E-2</v>
      </c>
      <c r="F69">
        <f t="shared" si="2"/>
        <v>2.2736158693859531E-4</v>
      </c>
    </row>
    <row r="70" spans="1:6" x14ac:dyDescent="0.3">
      <c r="A70" s="16">
        <v>42825</v>
      </c>
      <c r="B70">
        <v>168</v>
      </c>
      <c r="C70">
        <f t="shared" si="0"/>
        <v>0.67878787878787872</v>
      </c>
      <c r="D70">
        <f t="shared" si="1"/>
        <v>0.63298333255249895</v>
      </c>
      <c r="E70" s="30">
        <f t="shared" si="3"/>
        <v>7.8055964653902798E-2</v>
      </c>
      <c r="F70">
        <f t="shared" si="2"/>
        <v>1.6376582055808439E-4</v>
      </c>
    </row>
    <row r="71" spans="1:6" x14ac:dyDescent="0.3">
      <c r="A71" s="16">
        <v>42828</v>
      </c>
      <c r="B71">
        <v>168.3</v>
      </c>
      <c r="C71">
        <f t="shared" si="0"/>
        <v>0.67999999999999994</v>
      </c>
      <c r="D71">
        <f t="shared" si="1"/>
        <v>0.63097863920566322</v>
      </c>
      <c r="E71" s="30">
        <f t="shared" si="3"/>
        <v>7.9528718703976431E-2</v>
      </c>
      <c r="F71">
        <f t="shared" si="2"/>
        <v>1.9111497196309395E-4</v>
      </c>
    </row>
    <row r="72" spans="1:6" x14ac:dyDescent="0.3">
      <c r="A72" s="16">
        <v>42829</v>
      </c>
      <c r="B72">
        <v>168.7</v>
      </c>
      <c r="C72">
        <f t="shared" si="0"/>
        <v>0.68161616161616145</v>
      </c>
      <c r="D72">
        <f t="shared" si="1"/>
        <v>0.63154346259290739</v>
      </c>
      <c r="E72" s="30">
        <f t="shared" si="3"/>
        <v>8.1001472754050063E-2</v>
      </c>
      <c r="F72">
        <f t="shared" si="2"/>
        <v>2.0309298278503146E-4</v>
      </c>
    </row>
    <row r="73" spans="1:6" x14ac:dyDescent="0.3">
      <c r="A73" s="16">
        <v>42830</v>
      </c>
      <c r="B73">
        <v>174.95</v>
      </c>
      <c r="C73">
        <f t="shared" ref="C73:C136" si="4">B73/(MAX($B$8:$B$1003)*1.1)</f>
        <v>0.70686868686868676</v>
      </c>
      <c r="D73">
        <f t="shared" si="1"/>
        <v>0.63472392086224161</v>
      </c>
      <c r="E73" s="30">
        <f t="shared" si="3"/>
        <v>8.2474226804123696E-2</v>
      </c>
      <c r="F73">
        <f t="shared" si="2"/>
        <v>4.2926740306183277E-4</v>
      </c>
    </row>
    <row r="74" spans="1:6" x14ac:dyDescent="0.3">
      <c r="A74" s="16">
        <v>42831</v>
      </c>
      <c r="B74">
        <v>177.5</v>
      </c>
      <c r="C74">
        <f t="shared" si="4"/>
        <v>0.71717171717171713</v>
      </c>
      <c r="D74">
        <f t="shared" si="1"/>
        <v>0.64755156136335579</v>
      </c>
      <c r="E74" s="30">
        <f t="shared" si="3"/>
        <v>8.3946980854197328E-2</v>
      </c>
      <c r="F74">
        <f t="shared" si="2"/>
        <v>4.0688816995948301E-4</v>
      </c>
    </row>
    <row r="75" spans="1:6" x14ac:dyDescent="0.3">
      <c r="A75" s="16">
        <v>42832</v>
      </c>
      <c r="B75">
        <v>171.9</v>
      </c>
      <c r="C75">
        <f t="shared" si="4"/>
        <v>0.69454545454545447</v>
      </c>
      <c r="D75">
        <f t="shared" si="1"/>
        <v>0.65284888538924446</v>
      </c>
      <c r="E75" s="30">
        <f t="shared" si="3"/>
        <v>8.5419734904270961E-2</v>
      </c>
      <c r="F75">
        <f t="shared" si="2"/>
        <v>1.4851108248176582E-4</v>
      </c>
    </row>
    <row r="76" spans="1:6" x14ac:dyDescent="0.3">
      <c r="A76" s="16">
        <v>42835</v>
      </c>
      <c r="B76">
        <v>163.55000000000001</v>
      </c>
      <c r="C76">
        <f t="shared" si="4"/>
        <v>0.66080808080808073</v>
      </c>
      <c r="D76">
        <f t="shared" si="1"/>
        <v>0.6348599537559213</v>
      </c>
      <c r="E76" s="30">
        <f t="shared" si="3"/>
        <v>8.6892488954344593E-2</v>
      </c>
      <c r="F76">
        <f t="shared" si="2"/>
        <v>5.8505173127224541E-5</v>
      </c>
    </row>
    <row r="77" spans="1:6" x14ac:dyDescent="0.3">
      <c r="A77" s="16">
        <v>42836</v>
      </c>
      <c r="B77">
        <v>166.35</v>
      </c>
      <c r="C77">
        <f t="shared" si="4"/>
        <v>0.67212121212121201</v>
      </c>
      <c r="D77">
        <f t="shared" si="1"/>
        <v>0.61760469409607721</v>
      </c>
      <c r="E77" s="30">
        <f t="shared" si="3"/>
        <v>8.8365243004418226E-2</v>
      </c>
      <c r="F77">
        <f t="shared" si="2"/>
        <v>2.6262598564814546E-4</v>
      </c>
    </row>
    <row r="78" spans="1:6" x14ac:dyDescent="0.3">
      <c r="A78" s="16">
        <v>42837</v>
      </c>
      <c r="B78">
        <v>164.2</v>
      </c>
      <c r="C78">
        <f t="shared" si="4"/>
        <v>0.66343434343434327</v>
      </c>
      <c r="D78">
        <f t="shared" si="1"/>
        <v>0.63550011591460309</v>
      </c>
      <c r="E78" s="30">
        <f t="shared" si="3"/>
        <v>8.9837997054491858E-2</v>
      </c>
      <c r="F78">
        <f t="shared" si="2"/>
        <v>7.010248172989858E-5</v>
      </c>
    </row>
    <row r="79" spans="1:6" x14ac:dyDescent="0.3">
      <c r="A79" s="16">
        <v>42838</v>
      </c>
      <c r="B79">
        <v>166.3</v>
      </c>
      <c r="C79">
        <f t="shared" si="4"/>
        <v>0.67191919191919192</v>
      </c>
      <c r="D79">
        <f t="shared" si="1"/>
        <v>0.6345939481823144</v>
      </c>
      <c r="E79" s="30">
        <f t="shared" si="3"/>
        <v>9.1310751104565491E-2</v>
      </c>
      <c r="F79">
        <f t="shared" si="2"/>
        <v>1.2721174792499766E-4</v>
      </c>
    </row>
    <row r="80" spans="1:6" x14ac:dyDescent="0.3">
      <c r="A80" s="16">
        <v>42839</v>
      </c>
      <c r="B80">
        <v>161.75</v>
      </c>
      <c r="C80">
        <f t="shared" si="4"/>
        <v>0.65353535353535341</v>
      </c>
      <c r="D80">
        <f t="shared" si="1"/>
        <v>0.62638231261876187</v>
      </c>
      <c r="E80" s="30">
        <f t="shared" si="3"/>
        <v>9.2783505154639123E-2</v>
      </c>
      <c r="F80">
        <f t="shared" si="2"/>
        <v>6.8408130713019035E-5</v>
      </c>
    </row>
    <row r="81" spans="1:6" x14ac:dyDescent="0.3">
      <c r="A81" s="16">
        <v>42842</v>
      </c>
      <c r="B81">
        <v>163.80000000000001</v>
      </c>
      <c r="C81">
        <f t="shared" si="4"/>
        <v>0.66181818181818175</v>
      </c>
      <c r="D81">
        <f t="shared" si="1"/>
        <v>0.62693602585987063</v>
      </c>
      <c r="E81" s="30">
        <f t="shared" si="3"/>
        <v>9.4256259204712756E-2</v>
      </c>
      <c r="F81">
        <f t="shared" si="2"/>
        <v>1.1468769878526675E-4</v>
      </c>
    </row>
    <row r="82" spans="1:6" x14ac:dyDescent="0.3">
      <c r="A82" s="16">
        <v>42843</v>
      </c>
      <c r="B82">
        <v>163.05000000000001</v>
      </c>
      <c r="C82">
        <f t="shared" si="4"/>
        <v>0.65878787878787881</v>
      </c>
      <c r="D82">
        <f t="shared" ref="D82:D145" si="5">TANH(SUM(TANH(SUM(C73*$C$6,C74*$D$6,C75*$E$6))*$L$6,TANH(SUM(C76*$F$6,C77*$G$6,C78*$H$6))*$M$6,TANH(SUM(C79*$I$6,C80*$J$6,C81*$K$6))*$N$6))*$O$6</f>
        <v>0.62612272578359396</v>
      </c>
      <c r="E82" s="30">
        <f t="shared" si="3"/>
        <v>9.5729013254786388E-2</v>
      </c>
      <c r="F82">
        <f t="shared" ref="F82:F145" si="6">((C82-D82)*(C82-D82))*E82</f>
        <v>1.0214402702734468E-4</v>
      </c>
    </row>
    <row r="83" spans="1:6" x14ac:dyDescent="0.3">
      <c r="A83" s="16">
        <v>42844</v>
      </c>
      <c r="B83">
        <v>162.05000000000001</v>
      </c>
      <c r="C83">
        <f t="shared" si="4"/>
        <v>0.65474747474747474</v>
      </c>
      <c r="D83">
        <f t="shared" si="5"/>
        <v>0.62566348458673193</v>
      </c>
      <c r="E83" s="30">
        <f t="shared" ref="E83:E146" si="7">E82+1/(696-17)</f>
        <v>9.7201767304860021E-2</v>
      </c>
      <c r="F83">
        <f t="shared" si="6"/>
        <v>8.2220883537897137E-5</v>
      </c>
    </row>
    <row r="84" spans="1:6" x14ac:dyDescent="0.3">
      <c r="A84" s="16">
        <v>42845</v>
      </c>
      <c r="B84">
        <v>163.5</v>
      </c>
      <c r="C84">
        <f t="shared" si="4"/>
        <v>0.66060606060606053</v>
      </c>
      <c r="D84">
        <f t="shared" si="5"/>
        <v>0.6178256690515912</v>
      </c>
      <c r="E84" s="30">
        <f t="shared" si="7"/>
        <v>9.8674521354933653E-2</v>
      </c>
      <c r="F84">
        <f t="shared" si="6"/>
        <v>1.8059034963784765E-4</v>
      </c>
    </row>
    <row r="85" spans="1:6" x14ac:dyDescent="0.3">
      <c r="A85" s="16">
        <v>42846</v>
      </c>
      <c r="B85">
        <v>167.35</v>
      </c>
      <c r="C85">
        <f t="shared" si="4"/>
        <v>0.67616161616161607</v>
      </c>
      <c r="D85">
        <f t="shared" si="5"/>
        <v>0.62115990496927953</v>
      </c>
      <c r="E85" s="30">
        <f t="shared" si="7"/>
        <v>0.10014727540500729</v>
      </c>
      <c r="F85">
        <f t="shared" si="6"/>
        <v>3.0296435923091809E-4</v>
      </c>
    </row>
    <row r="86" spans="1:6" x14ac:dyDescent="0.3">
      <c r="A86" s="16">
        <v>42849</v>
      </c>
      <c r="B86">
        <v>171.85</v>
      </c>
      <c r="C86">
        <f t="shared" si="4"/>
        <v>0.69434343434343426</v>
      </c>
      <c r="D86">
        <f t="shared" si="5"/>
        <v>0.63529049004502547</v>
      </c>
      <c r="E86" s="30">
        <f t="shared" si="7"/>
        <v>0.10162002945508092</v>
      </c>
      <c r="F86">
        <f t="shared" si="6"/>
        <v>3.5437447112143865E-4</v>
      </c>
    </row>
    <row r="87" spans="1:6" x14ac:dyDescent="0.3">
      <c r="A87" s="16">
        <v>42850</v>
      </c>
      <c r="B87">
        <v>176.45</v>
      </c>
      <c r="C87">
        <f t="shared" si="4"/>
        <v>0.71292929292929275</v>
      </c>
      <c r="D87">
        <f t="shared" si="5"/>
        <v>0.63803561520305674</v>
      </c>
      <c r="E87" s="30">
        <f t="shared" si="7"/>
        <v>0.10309278350515455</v>
      </c>
      <c r="F87">
        <f t="shared" si="6"/>
        <v>5.7825391374858703E-4</v>
      </c>
    </row>
    <row r="88" spans="1:6" x14ac:dyDescent="0.3">
      <c r="A88" s="16">
        <v>42851</v>
      </c>
      <c r="B88">
        <v>179.95</v>
      </c>
      <c r="C88">
        <f t="shared" si="4"/>
        <v>0.72707070707070698</v>
      </c>
      <c r="D88">
        <f t="shared" si="5"/>
        <v>0.64631440048532141</v>
      </c>
      <c r="E88" s="30">
        <f t="shared" si="7"/>
        <v>0.10456553755522818</v>
      </c>
      <c r="F88">
        <f t="shared" si="6"/>
        <v>6.81932628549643E-4</v>
      </c>
    </row>
    <row r="89" spans="1:6" x14ac:dyDescent="0.3">
      <c r="A89" s="16">
        <v>42852</v>
      </c>
      <c r="B89">
        <v>175.85</v>
      </c>
      <c r="C89">
        <f t="shared" si="4"/>
        <v>0.71050505050505042</v>
      </c>
      <c r="D89">
        <f t="shared" si="5"/>
        <v>0.65314694630512993</v>
      </c>
      <c r="E89" s="30">
        <f t="shared" si="7"/>
        <v>0.10603829160530182</v>
      </c>
      <c r="F89">
        <f t="shared" si="6"/>
        <v>3.4886090199328897E-4</v>
      </c>
    </row>
    <row r="90" spans="1:6" x14ac:dyDescent="0.3">
      <c r="A90" s="16">
        <v>42853</v>
      </c>
      <c r="B90">
        <v>175.75</v>
      </c>
      <c r="C90">
        <f t="shared" si="4"/>
        <v>0.71010101010101001</v>
      </c>
      <c r="D90">
        <f t="shared" si="5"/>
        <v>0.64279890562612896</v>
      </c>
      <c r="E90" s="30">
        <f t="shared" si="7"/>
        <v>0.10751104565537545</v>
      </c>
      <c r="F90">
        <f t="shared" si="6"/>
        <v>4.8697915828069125E-4</v>
      </c>
    </row>
    <row r="91" spans="1:6" x14ac:dyDescent="0.3">
      <c r="A91" s="16">
        <v>42857</v>
      </c>
      <c r="B91">
        <v>180</v>
      </c>
      <c r="C91">
        <f t="shared" si="4"/>
        <v>0.72727272727272718</v>
      </c>
      <c r="D91">
        <f t="shared" si="5"/>
        <v>0.64178740717057703</v>
      </c>
      <c r="E91" s="30">
        <f t="shared" si="7"/>
        <v>0.10898379970544908</v>
      </c>
      <c r="F91">
        <f t="shared" si="6"/>
        <v>7.9642526733367182E-4</v>
      </c>
    </row>
    <row r="92" spans="1:6" x14ac:dyDescent="0.3">
      <c r="A92" s="16">
        <v>42858</v>
      </c>
      <c r="B92">
        <v>181.25</v>
      </c>
      <c r="C92">
        <f t="shared" si="4"/>
        <v>0.73232323232323226</v>
      </c>
      <c r="D92">
        <f t="shared" si="5"/>
        <v>0.66213892926067119</v>
      </c>
      <c r="E92" s="30">
        <f t="shared" si="7"/>
        <v>0.11045655375552271</v>
      </c>
      <c r="F92">
        <f t="shared" si="6"/>
        <v>5.4409091270737268E-4</v>
      </c>
    </row>
    <row r="93" spans="1:6" x14ac:dyDescent="0.3">
      <c r="A93" s="16">
        <v>42859</v>
      </c>
      <c r="B93">
        <v>183.15</v>
      </c>
      <c r="C93">
        <f t="shared" si="4"/>
        <v>0.74</v>
      </c>
      <c r="D93">
        <f t="shared" si="5"/>
        <v>0.66259706769841187</v>
      </c>
      <c r="E93" s="30">
        <f t="shared" si="7"/>
        <v>0.11192930780559635</v>
      </c>
      <c r="F93">
        <f t="shared" si="6"/>
        <v>6.7059242797525963E-4</v>
      </c>
    </row>
    <row r="94" spans="1:6" x14ac:dyDescent="0.3">
      <c r="A94" s="16">
        <v>42860</v>
      </c>
      <c r="B94">
        <v>187.6</v>
      </c>
      <c r="C94">
        <f t="shared" si="4"/>
        <v>0.75797979797979786</v>
      </c>
      <c r="D94">
        <f t="shared" si="5"/>
        <v>0.66132773732044048</v>
      </c>
      <c r="E94" s="30">
        <f t="shared" si="7"/>
        <v>0.11340206185566998</v>
      </c>
      <c r="F94">
        <f t="shared" si="6"/>
        <v>1.0593590631618659E-3</v>
      </c>
    </row>
    <row r="95" spans="1:6" x14ac:dyDescent="0.3">
      <c r="A95" s="16">
        <v>42865</v>
      </c>
      <c r="B95">
        <v>189.8</v>
      </c>
      <c r="C95">
        <f t="shared" si="4"/>
        <v>0.76686868686868681</v>
      </c>
      <c r="D95">
        <f t="shared" si="5"/>
        <v>0.67831050941575688</v>
      </c>
      <c r="E95" s="30">
        <f t="shared" si="7"/>
        <v>0.11487481590574361</v>
      </c>
      <c r="F95">
        <f t="shared" si="6"/>
        <v>9.009115786674524E-4</v>
      </c>
    </row>
    <row r="96" spans="1:6" x14ac:dyDescent="0.3">
      <c r="A96" s="16">
        <v>42866</v>
      </c>
      <c r="B96">
        <v>187.5</v>
      </c>
      <c r="C96">
        <f t="shared" si="4"/>
        <v>0.75757575757575746</v>
      </c>
      <c r="D96">
        <f t="shared" si="5"/>
        <v>0.68045266318576403</v>
      </c>
      <c r="E96" s="30">
        <f t="shared" si="7"/>
        <v>0.11634756995581724</v>
      </c>
      <c r="F96">
        <f t="shared" si="6"/>
        <v>6.9203205209828942E-4</v>
      </c>
    </row>
    <row r="97" spans="1:6" x14ac:dyDescent="0.3">
      <c r="A97" s="16">
        <v>42867</v>
      </c>
      <c r="B97">
        <v>184.15</v>
      </c>
      <c r="C97">
        <f t="shared" si="4"/>
        <v>0.74404040404040395</v>
      </c>
      <c r="D97">
        <f t="shared" si="5"/>
        <v>0.67001458991223384</v>
      </c>
      <c r="E97" s="30">
        <f t="shared" si="7"/>
        <v>0.11782032400589088</v>
      </c>
      <c r="F97">
        <f t="shared" si="6"/>
        <v>6.4563430425194489E-4</v>
      </c>
    </row>
    <row r="98" spans="1:6" x14ac:dyDescent="0.3">
      <c r="A98" s="16">
        <v>42870</v>
      </c>
      <c r="B98">
        <v>181.9</v>
      </c>
      <c r="C98">
        <f t="shared" si="4"/>
        <v>0.73494949494949491</v>
      </c>
      <c r="D98">
        <f t="shared" si="5"/>
        <v>0.66728035703343991</v>
      </c>
      <c r="E98" s="30">
        <f t="shared" si="7"/>
        <v>0.11929307805596451</v>
      </c>
      <c r="F98">
        <f t="shared" si="6"/>
        <v>5.4625639223927454E-4</v>
      </c>
    </row>
    <row r="99" spans="1:6" x14ac:dyDescent="0.3">
      <c r="A99" s="16">
        <v>42871</v>
      </c>
      <c r="B99">
        <v>184.4</v>
      </c>
      <c r="C99">
        <f t="shared" si="4"/>
        <v>0.74505050505050496</v>
      </c>
      <c r="D99">
        <f t="shared" si="5"/>
        <v>0.66863269864406227</v>
      </c>
      <c r="E99" s="30">
        <f t="shared" si="7"/>
        <v>0.12076583210603814</v>
      </c>
      <c r="F99">
        <f t="shared" si="6"/>
        <v>7.0523395161965947E-4</v>
      </c>
    </row>
    <row r="100" spans="1:6" x14ac:dyDescent="0.3">
      <c r="A100" s="16">
        <v>42872</v>
      </c>
      <c r="B100">
        <v>186</v>
      </c>
      <c r="C100">
        <f t="shared" si="4"/>
        <v>0.75151515151515147</v>
      </c>
      <c r="D100">
        <f t="shared" si="5"/>
        <v>0.67482713496758773</v>
      </c>
      <c r="E100" s="30">
        <f t="shared" si="7"/>
        <v>0.12223858615611177</v>
      </c>
      <c r="F100">
        <f t="shared" si="6"/>
        <v>7.1889146716634818E-4</v>
      </c>
    </row>
    <row r="101" spans="1:6" x14ac:dyDescent="0.3">
      <c r="A101" s="16">
        <v>42873</v>
      </c>
      <c r="B101">
        <v>189.3</v>
      </c>
      <c r="C101">
        <f t="shared" si="4"/>
        <v>0.76484848484848478</v>
      </c>
      <c r="D101">
        <f t="shared" si="5"/>
        <v>0.67933453812952949</v>
      </c>
      <c r="E101" s="30">
        <f t="shared" si="7"/>
        <v>0.12371134020618541</v>
      </c>
      <c r="F101">
        <f t="shared" si="6"/>
        <v>9.0465588661265751E-4</v>
      </c>
    </row>
    <row r="102" spans="1:6" x14ac:dyDescent="0.3">
      <c r="A102" s="16">
        <v>42874</v>
      </c>
      <c r="B102">
        <v>189.1</v>
      </c>
      <c r="C102">
        <f t="shared" si="4"/>
        <v>0.76404040404040396</v>
      </c>
      <c r="D102">
        <f t="shared" si="5"/>
        <v>0.68250706149933438</v>
      </c>
      <c r="E102" s="30">
        <f t="shared" si="7"/>
        <v>0.12518409425625904</v>
      </c>
      <c r="F102">
        <f t="shared" si="6"/>
        <v>8.3218454403998117E-4</v>
      </c>
    </row>
    <row r="103" spans="1:6" x14ac:dyDescent="0.3">
      <c r="A103" s="16">
        <v>42877</v>
      </c>
      <c r="B103">
        <v>190.3</v>
      </c>
      <c r="C103">
        <f t="shared" si="4"/>
        <v>0.76888888888888884</v>
      </c>
      <c r="D103">
        <f t="shared" si="5"/>
        <v>0.68304233856529173</v>
      </c>
      <c r="E103" s="30">
        <f t="shared" si="7"/>
        <v>0.12665684830633267</v>
      </c>
      <c r="F103">
        <f t="shared" si="6"/>
        <v>9.3341413462698364E-4</v>
      </c>
    </row>
    <row r="104" spans="1:6" x14ac:dyDescent="0.3">
      <c r="A104" s="16">
        <v>42878</v>
      </c>
      <c r="B104">
        <v>195</v>
      </c>
      <c r="C104">
        <f t="shared" si="4"/>
        <v>0.78787878787878773</v>
      </c>
      <c r="D104">
        <f t="shared" si="5"/>
        <v>0.68193314034946162</v>
      </c>
      <c r="E104" s="30">
        <f t="shared" si="7"/>
        <v>0.1281296023564063</v>
      </c>
      <c r="F104">
        <f t="shared" si="6"/>
        <v>1.4381881885795471E-3</v>
      </c>
    </row>
    <row r="105" spans="1:6" x14ac:dyDescent="0.3">
      <c r="A105" s="16">
        <v>42879</v>
      </c>
      <c r="B105">
        <v>193.8</v>
      </c>
      <c r="C105">
        <f t="shared" si="4"/>
        <v>0.78303030303030297</v>
      </c>
      <c r="D105">
        <f t="shared" si="5"/>
        <v>0.69233814207609878</v>
      </c>
      <c r="E105" s="30">
        <f t="shared" si="7"/>
        <v>0.12960235640647993</v>
      </c>
      <c r="F105">
        <f t="shared" si="6"/>
        <v>1.0659882019908799E-3</v>
      </c>
    </row>
    <row r="106" spans="1:6" x14ac:dyDescent="0.3">
      <c r="A106" s="16">
        <v>42880</v>
      </c>
      <c r="B106">
        <v>195.15</v>
      </c>
      <c r="C106">
        <f t="shared" si="4"/>
        <v>0.78848484848484846</v>
      </c>
      <c r="D106">
        <f t="shared" si="5"/>
        <v>0.69048875325341941</v>
      </c>
      <c r="E106" s="30">
        <f t="shared" si="7"/>
        <v>0.13107511045655357</v>
      </c>
      <c r="F106">
        <f t="shared" si="6"/>
        <v>1.2587450465008092E-3</v>
      </c>
    </row>
    <row r="107" spans="1:6" x14ac:dyDescent="0.3">
      <c r="A107" s="16">
        <v>42881</v>
      </c>
      <c r="B107">
        <v>190.1</v>
      </c>
      <c r="C107">
        <f t="shared" si="4"/>
        <v>0.76808080808080792</v>
      </c>
      <c r="D107">
        <f t="shared" si="5"/>
        <v>0.68753367863133175</v>
      </c>
      <c r="E107" s="30">
        <f t="shared" si="7"/>
        <v>0.1325478645066272</v>
      </c>
      <c r="F107">
        <f t="shared" si="6"/>
        <v>8.5994934555163422E-4</v>
      </c>
    </row>
    <row r="108" spans="1:6" x14ac:dyDescent="0.3">
      <c r="A108" s="16">
        <v>42884</v>
      </c>
      <c r="B108">
        <v>189.5</v>
      </c>
      <c r="C108">
        <f t="shared" si="4"/>
        <v>0.76565656565656559</v>
      </c>
      <c r="D108">
        <f t="shared" si="5"/>
        <v>0.68697606387815702</v>
      </c>
      <c r="E108" s="30">
        <f t="shared" si="7"/>
        <v>0.13402061855670083</v>
      </c>
      <c r="F108">
        <f t="shared" si="6"/>
        <v>8.2967090393121538E-4</v>
      </c>
    </row>
    <row r="109" spans="1:6" x14ac:dyDescent="0.3">
      <c r="A109" s="16">
        <v>42885</v>
      </c>
      <c r="B109">
        <v>191.05</v>
      </c>
      <c r="C109">
        <f t="shared" si="4"/>
        <v>0.77191919191919189</v>
      </c>
      <c r="D109">
        <f t="shared" si="5"/>
        <v>0.68215387486235657</v>
      </c>
      <c r="E109" s="30">
        <f t="shared" si="7"/>
        <v>0.13549337260677446</v>
      </c>
      <c r="F109">
        <f t="shared" si="6"/>
        <v>1.0917801435359391E-3</v>
      </c>
    </row>
    <row r="110" spans="1:6" x14ac:dyDescent="0.3">
      <c r="A110" s="16">
        <v>42886</v>
      </c>
      <c r="B110">
        <v>188.6</v>
      </c>
      <c r="C110">
        <f t="shared" si="4"/>
        <v>0.76202020202020193</v>
      </c>
      <c r="D110">
        <f t="shared" si="5"/>
        <v>0.69128528841005688</v>
      </c>
      <c r="E110" s="30">
        <f t="shared" si="7"/>
        <v>0.1369661266568481</v>
      </c>
      <c r="F110">
        <f t="shared" si="6"/>
        <v>6.8530015363685564E-4</v>
      </c>
    </row>
    <row r="111" spans="1:6" x14ac:dyDescent="0.3">
      <c r="A111" s="16">
        <v>42887</v>
      </c>
      <c r="B111">
        <v>188.2</v>
      </c>
      <c r="C111">
        <f t="shared" si="4"/>
        <v>0.7604040404040403</v>
      </c>
      <c r="D111">
        <f t="shared" si="5"/>
        <v>0.68629152722937092</v>
      </c>
      <c r="E111" s="30">
        <f t="shared" si="7"/>
        <v>0.13843888070692173</v>
      </c>
      <c r="F111">
        <f t="shared" si="6"/>
        <v>7.6039834057755554E-4</v>
      </c>
    </row>
    <row r="112" spans="1:6" x14ac:dyDescent="0.3">
      <c r="A112" s="16">
        <v>42888</v>
      </c>
      <c r="B112">
        <v>185.8</v>
      </c>
      <c r="C112">
        <f t="shared" si="4"/>
        <v>0.75070707070707066</v>
      </c>
      <c r="D112">
        <f t="shared" si="5"/>
        <v>0.68016700424203935</v>
      </c>
      <c r="E112" s="30">
        <f t="shared" si="7"/>
        <v>0.13991163475699536</v>
      </c>
      <c r="F112">
        <f t="shared" si="6"/>
        <v>6.9618644006575478E-4</v>
      </c>
    </row>
    <row r="113" spans="1:6" x14ac:dyDescent="0.3">
      <c r="A113" s="16">
        <v>42891</v>
      </c>
      <c r="B113">
        <v>189.05</v>
      </c>
      <c r="C113">
        <f t="shared" si="4"/>
        <v>0.76383838383838376</v>
      </c>
      <c r="D113">
        <f t="shared" si="5"/>
        <v>0.68347148065526919</v>
      </c>
      <c r="E113" s="30">
        <f t="shared" si="7"/>
        <v>0.14138438880706899</v>
      </c>
      <c r="F113">
        <f t="shared" si="6"/>
        <v>9.1317902240859144E-4</v>
      </c>
    </row>
    <row r="114" spans="1:6" x14ac:dyDescent="0.3">
      <c r="A114" s="16">
        <v>42892</v>
      </c>
      <c r="B114">
        <v>190</v>
      </c>
      <c r="C114">
        <f t="shared" si="4"/>
        <v>0.76767676767676762</v>
      </c>
      <c r="D114">
        <f t="shared" si="5"/>
        <v>0.68477070462841994</v>
      </c>
      <c r="E114" s="30">
        <f t="shared" si="7"/>
        <v>0.14285714285714263</v>
      </c>
      <c r="F114">
        <f t="shared" si="6"/>
        <v>9.8191647002522729E-4</v>
      </c>
    </row>
    <row r="115" spans="1:6" x14ac:dyDescent="0.3">
      <c r="A115" s="16">
        <v>42893</v>
      </c>
      <c r="B115">
        <v>189</v>
      </c>
      <c r="C115">
        <f t="shared" si="4"/>
        <v>0.76363636363636356</v>
      </c>
      <c r="D115">
        <f t="shared" si="5"/>
        <v>0.68798199660121595</v>
      </c>
      <c r="E115" s="30">
        <f t="shared" si="7"/>
        <v>0.14432989690721626</v>
      </c>
      <c r="F115">
        <f t="shared" si="6"/>
        <v>8.2608418062725235E-4</v>
      </c>
    </row>
    <row r="116" spans="1:6" x14ac:dyDescent="0.3">
      <c r="A116" s="16">
        <v>42894</v>
      </c>
      <c r="B116">
        <v>192.1</v>
      </c>
      <c r="C116">
        <f t="shared" si="4"/>
        <v>0.77616161616161605</v>
      </c>
      <c r="D116">
        <f t="shared" si="5"/>
        <v>0.68161025876234349</v>
      </c>
      <c r="E116" s="30">
        <f t="shared" si="7"/>
        <v>0.14580265095728989</v>
      </c>
      <c r="F116">
        <f t="shared" si="6"/>
        <v>1.3034697487753328E-3</v>
      </c>
    </row>
    <row r="117" spans="1:6" x14ac:dyDescent="0.3">
      <c r="A117" s="16">
        <v>42895</v>
      </c>
      <c r="B117">
        <v>192.85</v>
      </c>
      <c r="C117">
        <f t="shared" si="4"/>
        <v>0.7791919191919191</v>
      </c>
      <c r="D117">
        <f t="shared" si="5"/>
        <v>0.68788518544406352</v>
      </c>
      <c r="E117" s="30">
        <f t="shared" si="7"/>
        <v>0.14727540500736352</v>
      </c>
      <c r="F117">
        <f t="shared" si="6"/>
        <v>1.2278232146836195E-3</v>
      </c>
    </row>
    <row r="118" spans="1:6" x14ac:dyDescent="0.3">
      <c r="A118" s="16">
        <v>42899</v>
      </c>
      <c r="B118">
        <v>189</v>
      </c>
      <c r="C118">
        <f t="shared" si="4"/>
        <v>0.76363636363636356</v>
      </c>
      <c r="D118">
        <f t="shared" si="5"/>
        <v>0.69350189660721917</v>
      </c>
      <c r="E118" s="30">
        <f t="shared" si="7"/>
        <v>0.14874815905743716</v>
      </c>
      <c r="F118">
        <f t="shared" si="6"/>
        <v>7.3166891017919795E-4</v>
      </c>
    </row>
    <row r="119" spans="1:6" x14ac:dyDescent="0.3">
      <c r="A119" s="16">
        <v>42900</v>
      </c>
      <c r="B119">
        <v>190</v>
      </c>
      <c r="C119">
        <f t="shared" si="4"/>
        <v>0.76767676767676762</v>
      </c>
      <c r="D119">
        <f t="shared" si="5"/>
        <v>0.67805233776749452</v>
      </c>
      <c r="E119" s="30">
        <f t="shared" si="7"/>
        <v>0.15022091310751079</v>
      </c>
      <c r="F119">
        <f t="shared" si="6"/>
        <v>1.2066552585115518E-3</v>
      </c>
    </row>
    <row r="120" spans="1:6" x14ac:dyDescent="0.3">
      <c r="A120" s="16">
        <v>42901</v>
      </c>
      <c r="B120">
        <v>182.2</v>
      </c>
      <c r="C120">
        <f t="shared" si="4"/>
        <v>0.73616161616161602</v>
      </c>
      <c r="D120">
        <f t="shared" si="5"/>
        <v>0.68299020950466294</v>
      </c>
      <c r="E120" s="30">
        <f t="shared" si="7"/>
        <v>0.15169366715758442</v>
      </c>
      <c r="F120">
        <f t="shared" si="6"/>
        <v>4.2886810610536695E-4</v>
      </c>
    </row>
    <row r="121" spans="1:6" x14ac:dyDescent="0.3">
      <c r="A121" s="16">
        <v>42902</v>
      </c>
      <c r="B121">
        <v>174.65</v>
      </c>
      <c r="C121">
        <f t="shared" si="4"/>
        <v>0.70565656565656565</v>
      </c>
      <c r="D121">
        <f t="shared" si="5"/>
        <v>0.67556735918929789</v>
      </c>
      <c r="E121" s="30">
        <f t="shared" si="7"/>
        <v>0.15316642120765805</v>
      </c>
      <c r="F121">
        <f t="shared" si="6"/>
        <v>1.3867080407408853E-4</v>
      </c>
    </row>
    <row r="122" spans="1:6" x14ac:dyDescent="0.3">
      <c r="A122" s="16">
        <v>42905</v>
      </c>
      <c r="B122">
        <v>181.5</v>
      </c>
      <c r="C122">
        <f t="shared" si="4"/>
        <v>0.73333333333333328</v>
      </c>
      <c r="D122">
        <f t="shared" si="5"/>
        <v>0.65027550117204891</v>
      </c>
      <c r="E122" s="30">
        <f t="shared" si="7"/>
        <v>0.15463917525773169</v>
      </c>
      <c r="F122">
        <f t="shared" si="6"/>
        <v>1.0667943530925886E-3</v>
      </c>
    </row>
    <row r="123" spans="1:6" x14ac:dyDescent="0.3">
      <c r="A123" s="16">
        <v>42906</v>
      </c>
      <c r="B123">
        <v>181.4</v>
      </c>
      <c r="C123">
        <f t="shared" si="4"/>
        <v>0.73292929292929287</v>
      </c>
      <c r="D123">
        <f t="shared" si="5"/>
        <v>0.67638965520909677</v>
      </c>
      <c r="E123" s="30">
        <f t="shared" si="7"/>
        <v>0.15611192930780532</v>
      </c>
      <c r="F123">
        <f t="shared" si="6"/>
        <v>4.9904778667789055E-4</v>
      </c>
    </row>
    <row r="124" spans="1:6" x14ac:dyDescent="0.3">
      <c r="A124" s="16">
        <v>42907</v>
      </c>
      <c r="B124">
        <v>191</v>
      </c>
      <c r="C124">
        <f t="shared" si="4"/>
        <v>0.77171717171717158</v>
      </c>
      <c r="D124">
        <f t="shared" si="5"/>
        <v>0.68204318871029801</v>
      </c>
      <c r="E124" s="30">
        <f t="shared" si="7"/>
        <v>0.15758468335787895</v>
      </c>
      <c r="F124">
        <f t="shared" si="6"/>
        <v>1.267205133181035E-3</v>
      </c>
    </row>
    <row r="125" spans="1:6" x14ac:dyDescent="0.3">
      <c r="A125" s="16">
        <v>42908</v>
      </c>
      <c r="B125">
        <v>194.3</v>
      </c>
      <c r="C125">
        <f t="shared" si="4"/>
        <v>0.785050505050505</v>
      </c>
      <c r="D125">
        <f t="shared" si="5"/>
        <v>0.6789341190442405</v>
      </c>
      <c r="E125" s="30">
        <f t="shared" si="7"/>
        <v>0.15905743740795258</v>
      </c>
      <c r="F125">
        <f t="shared" si="6"/>
        <v>1.7910960779606699E-3</v>
      </c>
    </row>
    <row r="126" spans="1:6" x14ac:dyDescent="0.3">
      <c r="A126" s="16">
        <v>42909</v>
      </c>
      <c r="B126">
        <v>191.35</v>
      </c>
      <c r="C126">
        <f t="shared" si="4"/>
        <v>0.773131313131313</v>
      </c>
      <c r="D126">
        <f t="shared" si="5"/>
        <v>0.69711437904651474</v>
      </c>
      <c r="E126" s="30">
        <f t="shared" si="7"/>
        <v>0.16053019145802622</v>
      </c>
      <c r="F126">
        <f t="shared" si="6"/>
        <v>9.2763563354068964E-4</v>
      </c>
    </row>
    <row r="127" spans="1:6" x14ac:dyDescent="0.3">
      <c r="A127" s="16">
        <v>42912</v>
      </c>
      <c r="B127">
        <v>186.75</v>
      </c>
      <c r="C127">
        <f t="shared" si="4"/>
        <v>0.75454545454545441</v>
      </c>
      <c r="D127">
        <f t="shared" si="5"/>
        <v>0.67972395475193359</v>
      </c>
      <c r="E127" s="30">
        <f t="shared" si="7"/>
        <v>0.16200294550809985</v>
      </c>
      <c r="F127">
        <f t="shared" si="6"/>
        <v>9.0693409638983912E-4</v>
      </c>
    </row>
    <row r="128" spans="1:6" x14ac:dyDescent="0.3">
      <c r="A128" s="16">
        <v>42913</v>
      </c>
      <c r="B128">
        <v>189.5</v>
      </c>
      <c r="C128">
        <f t="shared" si="4"/>
        <v>0.76565656565656559</v>
      </c>
      <c r="D128">
        <f t="shared" si="5"/>
        <v>0.66670691441297003</v>
      </c>
      <c r="E128" s="30">
        <f t="shared" si="7"/>
        <v>0.16347569955817348</v>
      </c>
      <c r="F128">
        <f t="shared" si="6"/>
        <v>1.6005960477414409E-3</v>
      </c>
    </row>
    <row r="129" spans="1:6" x14ac:dyDescent="0.3">
      <c r="A129" s="16">
        <v>42914</v>
      </c>
      <c r="B129">
        <v>190.05</v>
      </c>
      <c r="C129">
        <f t="shared" si="4"/>
        <v>0.76787878787878783</v>
      </c>
      <c r="D129">
        <f t="shared" si="5"/>
        <v>0.68520173698530207</v>
      </c>
      <c r="E129" s="30">
        <f t="shared" si="7"/>
        <v>0.16494845360824711</v>
      </c>
      <c r="F129">
        <f t="shared" si="6"/>
        <v>1.1275042877433438E-3</v>
      </c>
    </row>
    <row r="130" spans="1:6" x14ac:dyDescent="0.3">
      <c r="A130" s="16">
        <v>42915</v>
      </c>
      <c r="B130">
        <v>193</v>
      </c>
      <c r="C130">
        <f t="shared" si="4"/>
        <v>0.77979797979797971</v>
      </c>
      <c r="D130">
        <f t="shared" si="5"/>
        <v>0.68600003308158342</v>
      </c>
      <c r="E130" s="30">
        <f t="shared" si="7"/>
        <v>0.16642120765832075</v>
      </c>
      <c r="F130">
        <f t="shared" si="6"/>
        <v>1.4641829062267231E-3</v>
      </c>
    </row>
    <row r="131" spans="1:6" x14ac:dyDescent="0.3">
      <c r="A131" s="16">
        <v>42916</v>
      </c>
      <c r="B131">
        <v>195.3</v>
      </c>
      <c r="C131">
        <f t="shared" si="4"/>
        <v>0.78909090909090907</v>
      </c>
      <c r="D131">
        <f t="shared" si="5"/>
        <v>0.68722170846755892</v>
      </c>
      <c r="E131" s="30">
        <f t="shared" si="7"/>
        <v>0.16789396170839438</v>
      </c>
      <c r="F131">
        <f t="shared" si="6"/>
        <v>1.7422917232150204E-3</v>
      </c>
    </row>
    <row r="132" spans="1:6" x14ac:dyDescent="0.3">
      <c r="A132" s="16">
        <v>42919</v>
      </c>
      <c r="B132">
        <v>197.8</v>
      </c>
      <c r="C132">
        <f t="shared" si="4"/>
        <v>0.79919191919191912</v>
      </c>
      <c r="D132">
        <f t="shared" si="5"/>
        <v>0.69739971924035771</v>
      </c>
      <c r="E132" s="30">
        <f t="shared" si="7"/>
        <v>0.16936671575846801</v>
      </c>
      <c r="F132">
        <f t="shared" si="6"/>
        <v>1.7549189641569126E-3</v>
      </c>
    </row>
    <row r="133" spans="1:6" x14ac:dyDescent="0.3">
      <c r="A133" s="16">
        <v>42920</v>
      </c>
      <c r="B133">
        <v>198.8</v>
      </c>
      <c r="C133">
        <f t="shared" si="4"/>
        <v>0.80323232323232319</v>
      </c>
      <c r="D133">
        <f t="shared" si="5"/>
        <v>0.70013156106812846</v>
      </c>
      <c r="E133" s="30">
        <f t="shared" si="7"/>
        <v>0.17083946980854164</v>
      </c>
      <c r="F133">
        <f t="shared" si="6"/>
        <v>1.8159837856041058E-3</v>
      </c>
    </row>
    <row r="134" spans="1:6" x14ac:dyDescent="0.3">
      <c r="A134" s="16">
        <v>42921</v>
      </c>
      <c r="B134">
        <v>204.25</v>
      </c>
      <c r="C134">
        <f t="shared" si="4"/>
        <v>0.82525252525252513</v>
      </c>
      <c r="D134">
        <f t="shared" si="5"/>
        <v>0.69817153854615388</v>
      </c>
      <c r="E134" s="30">
        <f t="shared" si="7"/>
        <v>0.17231222385861528</v>
      </c>
      <c r="F134">
        <f t="shared" si="6"/>
        <v>2.782769558652416E-3</v>
      </c>
    </row>
    <row r="135" spans="1:6" x14ac:dyDescent="0.3">
      <c r="A135" s="16">
        <v>42922</v>
      </c>
      <c r="B135">
        <v>215.25</v>
      </c>
      <c r="C135">
        <f t="shared" si="4"/>
        <v>0.86969696969696964</v>
      </c>
      <c r="D135">
        <f t="shared" si="5"/>
        <v>0.70922051040559153</v>
      </c>
      <c r="E135" s="30">
        <f t="shared" si="7"/>
        <v>0.17378497790868891</v>
      </c>
      <c r="F135">
        <f t="shared" si="6"/>
        <v>4.4754313555674221E-3</v>
      </c>
    </row>
    <row r="136" spans="1:6" x14ac:dyDescent="0.3">
      <c r="A136" s="16">
        <v>42923</v>
      </c>
      <c r="B136">
        <v>213</v>
      </c>
      <c r="C136">
        <f t="shared" si="4"/>
        <v>0.86060606060606049</v>
      </c>
      <c r="D136">
        <f t="shared" si="5"/>
        <v>0.72952984722817693</v>
      </c>
      <c r="E136" s="30">
        <f t="shared" si="7"/>
        <v>0.17525773195876254</v>
      </c>
      <c r="F136">
        <f t="shared" si="6"/>
        <v>3.0110984858684048E-3</v>
      </c>
    </row>
    <row r="137" spans="1:6" x14ac:dyDescent="0.3">
      <c r="A137" s="16">
        <v>42926</v>
      </c>
      <c r="B137">
        <v>217.5</v>
      </c>
      <c r="C137">
        <f t="shared" ref="C137:C200" si="8">B137/(MAX($B$8:$B$1003)*1.1)</f>
        <v>0.87878787878787867</v>
      </c>
      <c r="D137">
        <f t="shared" si="5"/>
        <v>0.72334084363728612</v>
      </c>
      <c r="E137" s="30">
        <f t="shared" si="7"/>
        <v>0.17673048600883617</v>
      </c>
      <c r="F137">
        <f t="shared" si="6"/>
        <v>4.2704767134803256E-3</v>
      </c>
    </row>
    <row r="138" spans="1:6" x14ac:dyDescent="0.3">
      <c r="A138" s="16">
        <v>42927</v>
      </c>
      <c r="B138">
        <v>217.2</v>
      </c>
      <c r="C138">
        <f t="shared" si="8"/>
        <v>0.87757575757575745</v>
      </c>
      <c r="D138">
        <f t="shared" si="5"/>
        <v>0.72360134440115698</v>
      </c>
      <c r="E138" s="30">
        <f t="shared" si="7"/>
        <v>0.17820324005890981</v>
      </c>
      <c r="F138">
        <f t="shared" si="6"/>
        <v>4.224863784105989E-3</v>
      </c>
    </row>
    <row r="139" spans="1:6" x14ac:dyDescent="0.3">
      <c r="A139" s="16">
        <v>42928</v>
      </c>
      <c r="B139">
        <v>225</v>
      </c>
      <c r="C139">
        <f t="shared" si="8"/>
        <v>0.90909090909090895</v>
      </c>
      <c r="D139">
        <f t="shared" si="5"/>
        <v>0.73815515404405574</v>
      </c>
      <c r="E139" s="30">
        <f t="shared" si="7"/>
        <v>0.17967599410898344</v>
      </c>
      <c r="F139">
        <f t="shared" si="6"/>
        <v>5.2499586850064872E-3</v>
      </c>
    </row>
    <row r="140" spans="1:6" x14ac:dyDescent="0.3">
      <c r="A140" s="16">
        <v>42929</v>
      </c>
      <c r="B140">
        <v>211.5</v>
      </c>
      <c r="C140">
        <f t="shared" si="8"/>
        <v>0.8545454545454545</v>
      </c>
      <c r="D140">
        <f t="shared" si="5"/>
        <v>0.74373648723315655</v>
      </c>
      <c r="E140" s="30">
        <f t="shared" si="7"/>
        <v>0.18114874815905707</v>
      </c>
      <c r="F140">
        <f t="shared" si="6"/>
        <v>2.2242579530612674E-3</v>
      </c>
    </row>
    <row r="141" spans="1:6" x14ac:dyDescent="0.3">
      <c r="A141" s="16">
        <v>42930</v>
      </c>
      <c r="B141">
        <v>212.8</v>
      </c>
      <c r="C141">
        <f t="shared" si="8"/>
        <v>0.85979797979797978</v>
      </c>
      <c r="D141">
        <f t="shared" si="5"/>
        <v>0.72517964782625455</v>
      </c>
      <c r="E141" s="30">
        <f t="shared" si="7"/>
        <v>0.1826215022091307</v>
      </c>
      <c r="F141">
        <f t="shared" si="6"/>
        <v>3.3094842673834293E-3</v>
      </c>
    </row>
    <row r="142" spans="1:6" x14ac:dyDescent="0.3">
      <c r="A142" s="16">
        <v>42933</v>
      </c>
      <c r="B142">
        <v>209.2</v>
      </c>
      <c r="C142">
        <f t="shared" si="8"/>
        <v>0.84525252525252514</v>
      </c>
      <c r="D142">
        <f t="shared" si="5"/>
        <v>0.72418693061005357</v>
      </c>
      <c r="E142" s="30">
        <f t="shared" si="7"/>
        <v>0.18409425625920434</v>
      </c>
      <c r="F142">
        <f t="shared" si="6"/>
        <v>2.6982470924402087E-3</v>
      </c>
    </row>
    <row r="143" spans="1:6" x14ac:dyDescent="0.3">
      <c r="A143" s="16">
        <v>42934</v>
      </c>
      <c r="B143">
        <v>208.7</v>
      </c>
      <c r="C143">
        <f t="shared" si="8"/>
        <v>0.84323232323232311</v>
      </c>
      <c r="D143">
        <f t="shared" si="5"/>
        <v>0.73796579889683522</v>
      </c>
      <c r="E143" s="30">
        <f t="shared" si="7"/>
        <v>0.18556701030927797</v>
      </c>
      <c r="F143">
        <f t="shared" si="6"/>
        <v>2.056275676516795E-3</v>
      </c>
    </row>
    <row r="144" spans="1:6" x14ac:dyDescent="0.3">
      <c r="A144" s="16">
        <v>42935</v>
      </c>
      <c r="B144">
        <v>212.7</v>
      </c>
      <c r="C144">
        <f t="shared" si="8"/>
        <v>0.85939393939393927</v>
      </c>
      <c r="D144">
        <f t="shared" si="5"/>
        <v>0.72663209451250077</v>
      </c>
      <c r="E144" s="30">
        <f t="shared" si="7"/>
        <v>0.1870397643593516</v>
      </c>
      <c r="F144">
        <f t="shared" si="6"/>
        <v>3.2967081692975458E-3</v>
      </c>
    </row>
    <row r="145" spans="1:6" x14ac:dyDescent="0.3">
      <c r="A145" s="16">
        <v>42936</v>
      </c>
      <c r="B145">
        <v>214.7</v>
      </c>
      <c r="C145">
        <f t="shared" si="8"/>
        <v>0.86747474747474729</v>
      </c>
      <c r="D145">
        <f t="shared" si="5"/>
        <v>0.73301494649670551</v>
      </c>
      <c r="E145" s="30">
        <f t="shared" si="7"/>
        <v>0.18851251840942523</v>
      </c>
      <c r="F145">
        <f t="shared" si="6"/>
        <v>3.4082004037098443E-3</v>
      </c>
    </row>
    <row r="146" spans="1:6" x14ac:dyDescent="0.3">
      <c r="A146" s="16">
        <v>42937</v>
      </c>
      <c r="B146">
        <v>208.5</v>
      </c>
      <c r="C146">
        <f t="shared" si="8"/>
        <v>0.8424242424242423</v>
      </c>
      <c r="D146">
        <f t="shared" ref="D146:D209" si="9">TANH(SUM(TANH(SUM(C137*$C$6,C138*$D$6,C139*$E$6))*$L$6,TANH(SUM(C140*$F$6,C141*$G$6,C142*$H$6))*$M$6,TANH(SUM(C143*$I$6,C144*$J$6,C145*$K$6))*$N$6))*$O$6</f>
        <v>0.74424882179157281</v>
      </c>
      <c r="E146" s="30">
        <f t="shared" si="7"/>
        <v>0.18998527245949887</v>
      </c>
      <c r="F146">
        <f t="shared" ref="F146:F209" si="10">((C146-D146)*(C146-D146))*E146</f>
        <v>1.8311565609952902E-3</v>
      </c>
    </row>
    <row r="147" spans="1:6" x14ac:dyDescent="0.3">
      <c r="A147" s="16">
        <v>42940</v>
      </c>
      <c r="B147">
        <v>204.6</v>
      </c>
      <c r="C147">
        <f t="shared" si="8"/>
        <v>0.82666666666666655</v>
      </c>
      <c r="D147">
        <f t="shared" si="9"/>
        <v>0.72104276785790644</v>
      </c>
      <c r="E147" s="30">
        <f t="shared" ref="E147:E210" si="11">E146+1/(696-17)</f>
        <v>0.1914580265095725</v>
      </c>
      <c r="F147">
        <f t="shared" si="10"/>
        <v>2.1359838585319766E-3</v>
      </c>
    </row>
    <row r="148" spans="1:6" x14ac:dyDescent="0.3">
      <c r="A148" s="16">
        <v>42941</v>
      </c>
      <c r="B148">
        <v>204.55</v>
      </c>
      <c r="C148">
        <f t="shared" si="8"/>
        <v>0.82646464646464646</v>
      </c>
      <c r="D148">
        <f t="shared" si="9"/>
        <v>0.71610156845839801</v>
      </c>
      <c r="E148" s="30">
        <f t="shared" si="11"/>
        <v>0.19293078055964613</v>
      </c>
      <c r="F148">
        <f t="shared" si="10"/>
        <v>2.349898641087977E-3</v>
      </c>
    </row>
    <row r="149" spans="1:6" x14ac:dyDescent="0.3">
      <c r="A149" s="16">
        <v>42942</v>
      </c>
      <c r="B149">
        <v>208</v>
      </c>
      <c r="C149">
        <f t="shared" si="8"/>
        <v>0.84040404040404026</v>
      </c>
      <c r="D149">
        <f t="shared" si="9"/>
        <v>0.72377666584344391</v>
      </c>
      <c r="E149" s="30">
        <f t="shared" si="11"/>
        <v>0.19440353460971976</v>
      </c>
      <c r="F149">
        <f t="shared" si="10"/>
        <v>2.6442660877621271E-3</v>
      </c>
    </row>
    <row r="150" spans="1:6" x14ac:dyDescent="0.3">
      <c r="A150" s="16">
        <v>42943</v>
      </c>
      <c r="B150">
        <v>207.75</v>
      </c>
      <c r="C150">
        <f t="shared" si="8"/>
        <v>0.83939393939393925</v>
      </c>
      <c r="D150">
        <f t="shared" si="9"/>
        <v>0.72658688122984028</v>
      </c>
      <c r="E150" s="30">
        <f t="shared" si="11"/>
        <v>0.1958762886597934</v>
      </c>
      <c r="F150">
        <f t="shared" si="10"/>
        <v>2.4926104645477242E-3</v>
      </c>
    </row>
    <row r="151" spans="1:6" x14ac:dyDescent="0.3">
      <c r="A151" s="16">
        <v>42944</v>
      </c>
      <c r="B151">
        <v>203.35</v>
      </c>
      <c r="C151">
        <f t="shared" si="8"/>
        <v>0.82161616161616147</v>
      </c>
      <c r="D151">
        <f t="shared" si="9"/>
        <v>0.72351090835239351</v>
      </c>
      <c r="E151" s="30">
        <f t="shared" si="11"/>
        <v>0.19734904270986703</v>
      </c>
      <c r="F151">
        <f t="shared" si="10"/>
        <v>1.8994136321134557E-3</v>
      </c>
    </row>
    <row r="152" spans="1:6" x14ac:dyDescent="0.3">
      <c r="A152" s="16">
        <v>42947</v>
      </c>
      <c r="B152">
        <v>201.7</v>
      </c>
      <c r="C152">
        <f t="shared" si="8"/>
        <v>0.81494949494949476</v>
      </c>
      <c r="D152">
        <f t="shared" si="9"/>
        <v>0.71517410138771331</v>
      </c>
      <c r="E152" s="30">
        <f t="shared" si="11"/>
        <v>0.19882179675994066</v>
      </c>
      <c r="F152">
        <f t="shared" si="10"/>
        <v>1.9792966666496731E-3</v>
      </c>
    </row>
    <row r="153" spans="1:6" x14ac:dyDescent="0.3">
      <c r="A153" s="16">
        <v>42948</v>
      </c>
      <c r="B153">
        <v>206.4</v>
      </c>
      <c r="C153">
        <f t="shared" si="8"/>
        <v>0.83393939393939387</v>
      </c>
      <c r="D153">
        <f t="shared" si="9"/>
        <v>0.71327803070876272</v>
      </c>
      <c r="E153" s="30">
        <f t="shared" si="11"/>
        <v>0.20029455081001429</v>
      </c>
      <c r="F153">
        <f t="shared" si="10"/>
        <v>2.9161213290540521E-3</v>
      </c>
    </row>
    <row r="154" spans="1:6" x14ac:dyDescent="0.3">
      <c r="A154" s="16">
        <v>42949</v>
      </c>
      <c r="B154">
        <v>205.55</v>
      </c>
      <c r="C154">
        <f t="shared" si="8"/>
        <v>0.83050505050505041</v>
      </c>
      <c r="D154">
        <f t="shared" si="9"/>
        <v>0.72425900784736652</v>
      </c>
      <c r="E154" s="30">
        <f t="shared" si="11"/>
        <v>0.20176730486008793</v>
      </c>
      <c r="F154">
        <f t="shared" si="10"/>
        <v>2.2775940449444999E-3</v>
      </c>
    </row>
    <row r="155" spans="1:6" x14ac:dyDescent="0.3">
      <c r="A155" s="16">
        <v>42950</v>
      </c>
      <c r="B155">
        <v>204.3</v>
      </c>
      <c r="C155">
        <f t="shared" si="8"/>
        <v>0.82545454545454544</v>
      </c>
      <c r="D155">
        <f t="shared" si="9"/>
        <v>0.71962930812608628</v>
      </c>
      <c r="E155" s="30">
        <f t="shared" si="11"/>
        <v>0.20324005891016156</v>
      </c>
      <c r="F155">
        <f t="shared" si="10"/>
        <v>2.2760815288309371E-3</v>
      </c>
    </row>
    <row r="156" spans="1:6" x14ac:dyDescent="0.3">
      <c r="A156" s="16">
        <v>42951</v>
      </c>
      <c r="B156">
        <v>205.45</v>
      </c>
      <c r="C156">
        <f t="shared" si="8"/>
        <v>0.83010101010101001</v>
      </c>
      <c r="D156">
        <f t="shared" si="9"/>
        <v>0.71155357602287439</v>
      </c>
      <c r="E156" s="30">
        <f t="shared" si="11"/>
        <v>0.20471281296023519</v>
      </c>
      <c r="F156">
        <f t="shared" si="10"/>
        <v>2.8769303145579871E-3</v>
      </c>
    </row>
    <row r="157" spans="1:6" x14ac:dyDescent="0.3">
      <c r="A157" s="16">
        <v>42954</v>
      </c>
      <c r="B157">
        <v>205.4</v>
      </c>
      <c r="C157">
        <f t="shared" si="8"/>
        <v>0.8298989898989898</v>
      </c>
      <c r="D157">
        <f t="shared" si="9"/>
        <v>0.72063617638683108</v>
      </c>
      <c r="E157" s="30">
        <f t="shared" si="11"/>
        <v>0.20618556701030882</v>
      </c>
      <c r="F157">
        <f t="shared" si="10"/>
        <v>2.4615180240397418E-3</v>
      </c>
    </row>
    <row r="158" spans="1:6" x14ac:dyDescent="0.3">
      <c r="A158" s="16">
        <v>42955</v>
      </c>
      <c r="B158">
        <v>210.05</v>
      </c>
      <c r="C158">
        <f t="shared" si="8"/>
        <v>0.8486868686868686</v>
      </c>
      <c r="D158">
        <f t="shared" si="9"/>
        <v>0.72030527408929035</v>
      </c>
      <c r="E158" s="30">
        <f t="shared" si="11"/>
        <v>0.20765832106038246</v>
      </c>
      <c r="F158">
        <f t="shared" si="10"/>
        <v>3.4225899414282511E-3</v>
      </c>
    </row>
    <row r="159" spans="1:6" x14ac:dyDescent="0.3">
      <c r="A159" s="16">
        <v>42956</v>
      </c>
      <c r="B159">
        <v>208.9</v>
      </c>
      <c r="C159">
        <f t="shared" si="8"/>
        <v>0.84404040404040392</v>
      </c>
      <c r="D159">
        <f t="shared" si="9"/>
        <v>0.72235976272275249</v>
      </c>
      <c r="E159" s="30">
        <f t="shared" si="11"/>
        <v>0.20913107511045609</v>
      </c>
      <c r="F159">
        <f t="shared" si="10"/>
        <v>3.0964320220168442E-3</v>
      </c>
    </row>
    <row r="160" spans="1:6" x14ac:dyDescent="0.3">
      <c r="A160" s="16">
        <v>42957</v>
      </c>
      <c r="B160">
        <v>205.85</v>
      </c>
      <c r="C160">
        <f t="shared" si="8"/>
        <v>0.83171717171717163</v>
      </c>
      <c r="D160">
        <f t="shared" si="9"/>
        <v>0.72512044164246037</v>
      </c>
      <c r="E160" s="30">
        <f t="shared" si="11"/>
        <v>0.21060382916052972</v>
      </c>
      <c r="F160">
        <f t="shared" si="10"/>
        <v>2.3930624290939297E-3</v>
      </c>
    </row>
    <row r="161" spans="1:6" x14ac:dyDescent="0.3">
      <c r="A161" s="16">
        <v>42958</v>
      </c>
      <c r="B161">
        <v>202.9</v>
      </c>
      <c r="C161">
        <f t="shared" si="8"/>
        <v>0.81979797979797975</v>
      </c>
      <c r="D161">
        <f t="shared" si="9"/>
        <v>0.71463230498550179</v>
      </c>
      <c r="E161" s="30">
        <f t="shared" si="11"/>
        <v>0.21207658321060335</v>
      </c>
      <c r="F161">
        <f t="shared" si="10"/>
        <v>2.3455286581178093E-3</v>
      </c>
    </row>
    <row r="162" spans="1:6" x14ac:dyDescent="0.3">
      <c r="A162" s="16">
        <v>42961</v>
      </c>
      <c r="B162">
        <v>205.25</v>
      </c>
      <c r="C162">
        <f t="shared" si="8"/>
        <v>0.82929292929292919</v>
      </c>
      <c r="D162">
        <f t="shared" si="9"/>
        <v>0.71332728581697225</v>
      </c>
      <c r="E162" s="30">
        <f t="shared" si="11"/>
        <v>0.21354933726067699</v>
      </c>
      <c r="F162">
        <f t="shared" si="10"/>
        <v>2.8718179936449858E-3</v>
      </c>
    </row>
    <row r="163" spans="1:6" x14ac:dyDescent="0.3">
      <c r="A163" s="16">
        <v>42962</v>
      </c>
      <c r="B163">
        <v>206.85</v>
      </c>
      <c r="C163">
        <f t="shared" si="8"/>
        <v>0.83575757575757559</v>
      </c>
      <c r="D163">
        <f t="shared" si="9"/>
        <v>0.72102665706645275</v>
      </c>
      <c r="E163" s="30">
        <f t="shared" si="11"/>
        <v>0.21502209131075062</v>
      </c>
      <c r="F163">
        <f t="shared" si="10"/>
        <v>2.8303752882791098E-3</v>
      </c>
    </row>
    <row r="164" spans="1:6" x14ac:dyDescent="0.3">
      <c r="A164" s="16">
        <v>42963</v>
      </c>
      <c r="B164">
        <v>209.7</v>
      </c>
      <c r="C164">
        <f t="shared" si="8"/>
        <v>0.84727272727272718</v>
      </c>
      <c r="D164">
        <f t="shared" si="9"/>
        <v>0.72251782615480942</v>
      </c>
      <c r="E164" s="30">
        <f t="shared" si="11"/>
        <v>0.21649484536082425</v>
      </c>
      <c r="F164">
        <f t="shared" si="10"/>
        <v>3.3694793032141182E-3</v>
      </c>
    </row>
    <row r="165" spans="1:6" x14ac:dyDescent="0.3">
      <c r="A165" s="16">
        <v>42964</v>
      </c>
      <c r="B165">
        <v>210.95</v>
      </c>
      <c r="C165">
        <f t="shared" si="8"/>
        <v>0.85232323232323215</v>
      </c>
      <c r="D165">
        <f t="shared" si="9"/>
        <v>0.72478608428836588</v>
      </c>
      <c r="E165" s="30">
        <f t="shared" si="11"/>
        <v>0.21796759941089788</v>
      </c>
      <c r="F165">
        <f t="shared" si="10"/>
        <v>3.5454008410491433E-3</v>
      </c>
    </row>
    <row r="166" spans="1:6" x14ac:dyDescent="0.3">
      <c r="A166" s="16">
        <v>42965</v>
      </c>
      <c r="B166">
        <v>212.65</v>
      </c>
      <c r="C166">
        <f t="shared" si="8"/>
        <v>0.85919191919191906</v>
      </c>
      <c r="D166">
        <f t="shared" si="9"/>
        <v>0.72808204333547777</v>
      </c>
      <c r="E166" s="30">
        <f t="shared" si="11"/>
        <v>0.21944035346097152</v>
      </c>
      <c r="F166">
        <f t="shared" si="10"/>
        <v>3.7721356885369955E-3</v>
      </c>
    </row>
    <row r="167" spans="1:6" x14ac:dyDescent="0.3">
      <c r="A167" s="16">
        <v>42968</v>
      </c>
      <c r="B167">
        <v>213.05</v>
      </c>
      <c r="C167">
        <f t="shared" si="8"/>
        <v>0.8608080808080808</v>
      </c>
      <c r="D167">
        <f t="shared" si="9"/>
        <v>0.72916152994081918</v>
      </c>
      <c r="E167" s="30">
        <f t="shared" si="11"/>
        <v>0.22091310751104515</v>
      </c>
      <c r="F167">
        <f t="shared" si="10"/>
        <v>3.8286040549145354E-3</v>
      </c>
    </row>
    <row r="168" spans="1:6" x14ac:dyDescent="0.3">
      <c r="A168" s="16">
        <v>42969</v>
      </c>
      <c r="B168">
        <v>213</v>
      </c>
      <c r="C168">
        <f t="shared" si="8"/>
        <v>0.86060606060606049</v>
      </c>
      <c r="D168">
        <f t="shared" si="9"/>
        <v>0.72871030072723508</v>
      </c>
      <c r="E168" s="30">
        <f t="shared" si="11"/>
        <v>0.22238586156111878</v>
      </c>
      <c r="F168">
        <f t="shared" si="10"/>
        <v>3.8687337445889869E-3</v>
      </c>
    </row>
    <row r="169" spans="1:6" x14ac:dyDescent="0.3">
      <c r="A169" s="16">
        <v>42970</v>
      </c>
      <c r="B169">
        <v>209.3</v>
      </c>
      <c r="C169">
        <f t="shared" si="8"/>
        <v>0.84565656565656555</v>
      </c>
      <c r="D169">
        <f t="shared" si="9"/>
        <v>0.72891412282609425</v>
      </c>
      <c r="E169" s="30">
        <f t="shared" si="11"/>
        <v>0.22385861561119241</v>
      </c>
      <c r="F169">
        <f t="shared" si="10"/>
        <v>3.0509238433283153E-3</v>
      </c>
    </row>
    <row r="170" spans="1:6" x14ac:dyDescent="0.3">
      <c r="A170" s="16">
        <v>42971</v>
      </c>
      <c r="B170">
        <v>206.4</v>
      </c>
      <c r="C170">
        <f t="shared" si="8"/>
        <v>0.83393939393939387</v>
      </c>
      <c r="D170">
        <f t="shared" si="9"/>
        <v>0.72375031601890283</v>
      </c>
      <c r="E170" s="30">
        <f t="shared" si="11"/>
        <v>0.22533136966126605</v>
      </c>
      <c r="F170">
        <f t="shared" si="10"/>
        <v>2.7358907696967698E-3</v>
      </c>
    </row>
    <row r="171" spans="1:6" x14ac:dyDescent="0.3">
      <c r="A171" s="16">
        <v>42972</v>
      </c>
      <c r="B171">
        <v>204</v>
      </c>
      <c r="C171">
        <f t="shared" si="8"/>
        <v>0.82424242424242411</v>
      </c>
      <c r="D171">
        <f t="shared" si="9"/>
        <v>0.71998149822520974</v>
      </c>
      <c r="E171" s="30">
        <f t="shared" si="11"/>
        <v>0.22680412371133968</v>
      </c>
      <c r="F171">
        <f t="shared" si="10"/>
        <v>2.4654380955389126E-3</v>
      </c>
    </row>
    <row r="172" spans="1:6" x14ac:dyDescent="0.3">
      <c r="A172" s="16">
        <v>42975</v>
      </c>
      <c r="B172">
        <v>203.15</v>
      </c>
      <c r="C172">
        <f t="shared" si="8"/>
        <v>0.82080808080808076</v>
      </c>
      <c r="D172">
        <f t="shared" si="9"/>
        <v>0.71982276458522521</v>
      </c>
      <c r="E172" s="30">
        <f t="shared" si="11"/>
        <v>0.22827687776141331</v>
      </c>
      <c r="F172">
        <f t="shared" si="10"/>
        <v>2.3279753819700549E-3</v>
      </c>
    </row>
    <row r="173" spans="1:6" x14ac:dyDescent="0.3">
      <c r="A173" s="16">
        <v>42976</v>
      </c>
      <c r="B173">
        <v>204.7</v>
      </c>
      <c r="C173">
        <f t="shared" si="8"/>
        <v>0.82707070707070696</v>
      </c>
      <c r="D173">
        <f t="shared" si="9"/>
        <v>0.71874794348379234</v>
      </c>
      <c r="E173" s="30">
        <f t="shared" si="11"/>
        <v>0.22974963181148694</v>
      </c>
      <c r="F173">
        <f t="shared" si="10"/>
        <v>2.6958410800185929E-3</v>
      </c>
    </row>
    <row r="174" spans="1:6" x14ac:dyDescent="0.3">
      <c r="A174" s="16">
        <v>42977</v>
      </c>
      <c r="B174">
        <v>198</v>
      </c>
      <c r="C174">
        <f t="shared" si="8"/>
        <v>0.79999999999999993</v>
      </c>
      <c r="D174">
        <f t="shared" si="9"/>
        <v>0.72111549570594358</v>
      </c>
      <c r="E174" s="30">
        <f t="shared" si="11"/>
        <v>0.23122238586156058</v>
      </c>
      <c r="F174">
        <f t="shared" si="10"/>
        <v>1.4388425740528424E-3</v>
      </c>
    </row>
    <row r="175" spans="1:6" x14ac:dyDescent="0.3">
      <c r="A175" s="16">
        <v>42978</v>
      </c>
      <c r="B175">
        <v>191.8</v>
      </c>
      <c r="C175">
        <f t="shared" si="8"/>
        <v>0.77494949494949494</v>
      </c>
      <c r="D175">
        <f t="shared" si="9"/>
        <v>0.70934361607313334</v>
      </c>
      <c r="E175" s="30">
        <f t="shared" si="11"/>
        <v>0.23269513991163421</v>
      </c>
      <c r="F175">
        <f t="shared" si="10"/>
        <v>1.0015504450899726E-3</v>
      </c>
    </row>
    <row r="176" spans="1:6" x14ac:dyDescent="0.3">
      <c r="A176" s="16">
        <v>42979</v>
      </c>
      <c r="B176">
        <v>190</v>
      </c>
      <c r="C176">
        <f t="shared" si="8"/>
        <v>0.76767676767676762</v>
      </c>
      <c r="D176">
        <f t="shared" si="9"/>
        <v>0.69240263768464905</v>
      </c>
      <c r="E176" s="30">
        <f t="shared" si="11"/>
        <v>0.23416789396170784</v>
      </c>
      <c r="F176">
        <f t="shared" si="10"/>
        <v>1.3268408670474021E-3</v>
      </c>
    </row>
    <row r="177" spans="1:6" x14ac:dyDescent="0.3">
      <c r="A177" s="16">
        <v>42982</v>
      </c>
      <c r="B177">
        <v>193.25</v>
      </c>
      <c r="C177">
        <f t="shared" si="8"/>
        <v>0.78080808080808073</v>
      </c>
      <c r="D177">
        <f t="shared" si="9"/>
        <v>0.69722530989014009</v>
      </c>
      <c r="E177" s="30">
        <f t="shared" si="11"/>
        <v>0.23564064801178147</v>
      </c>
      <c r="F177">
        <f t="shared" si="10"/>
        <v>1.6462043226676706E-3</v>
      </c>
    </row>
    <row r="178" spans="1:6" x14ac:dyDescent="0.3">
      <c r="A178" s="16">
        <v>42983</v>
      </c>
      <c r="B178">
        <v>200.75</v>
      </c>
      <c r="C178">
        <f t="shared" si="8"/>
        <v>0.81111111111111101</v>
      </c>
      <c r="D178">
        <f t="shared" si="9"/>
        <v>0.7033387617003799</v>
      </c>
      <c r="E178" s="30">
        <f t="shared" si="11"/>
        <v>0.23711340206185511</v>
      </c>
      <c r="F178">
        <f t="shared" si="10"/>
        <v>2.7540435447701008E-3</v>
      </c>
    </row>
    <row r="179" spans="1:6" x14ac:dyDescent="0.3">
      <c r="A179" s="16">
        <v>42984</v>
      </c>
      <c r="B179">
        <v>199.65</v>
      </c>
      <c r="C179">
        <f t="shared" si="8"/>
        <v>0.80666666666666664</v>
      </c>
      <c r="D179">
        <f t="shared" si="9"/>
        <v>0.71092610322422067</v>
      </c>
      <c r="E179" s="30">
        <f t="shared" si="11"/>
        <v>0.23858615611192874</v>
      </c>
      <c r="F179">
        <f t="shared" si="10"/>
        <v>2.1869416628878847E-3</v>
      </c>
    </row>
    <row r="180" spans="1:6" x14ac:dyDescent="0.3">
      <c r="A180" s="16">
        <v>42985</v>
      </c>
      <c r="B180">
        <v>197.05</v>
      </c>
      <c r="C180">
        <f t="shared" si="8"/>
        <v>0.79616161616161607</v>
      </c>
      <c r="D180">
        <f t="shared" si="9"/>
        <v>0.70744936824905613</v>
      </c>
      <c r="E180" s="30">
        <f t="shared" si="11"/>
        <v>0.24005891016200237</v>
      </c>
      <c r="F180">
        <f t="shared" si="10"/>
        <v>1.8892307180280038E-3</v>
      </c>
    </row>
    <row r="181" spans="1:6" x14ac:dyDescent="0.3">
      <c r="A181" s="16">
        <v>42986</v>
      </c>
      <c r="B181">
        <v>195.85</v>
      </c>
      <c r="C181">
        <f t="shared" si="8"/>
        <v>0.79131313131313119</v>
      </c>
      <c r="D181">
        <f t="shared" si="9"/>
        <v>0.69498484169634533</v>
      </c>
      <c r="E181" s="30">
        <f t="shared" si="11"/>
        <v>0.241531664212076</v>
      </c>
      <c r="F181">
        <f t="shared" si="10"/>
        <v>2.2412059770268596E-3</v>
      </c>
    </row>
    <row r="182" spans="1:6" x14ac:dyDescent="0.3">
      <c r="A182" s="16">
        <v>42989</v>
      </c>
      <c r="B182">
        <v>197.5</v>
      </c>
      <c r="C182">
        <f t="shared" si="8"/>
        <v>0.7979797979797979</v>
      </c>
      <c r="D182">
        <f t="shared" si="9"/>
        <v>0.69849478141635124</v>
      </c>
      <c r="E182" s="30">
        <f t="shared" si="11"/>
        <v>0.24300441826214964</v>
      </c>
      <c r="F182">
        <f t="shared" si="10"/>
        <v>2.4050799792397987E-3</v>
      </c>
    </row>
    <row r="183" spans="1:6" x14ac:dyDescent="0.3">
      <c r="A183" s="16">
        <v>42990</v>
      </c>
      <c r="B183">
        <v>197.85</v>
      </c>
      <c r="C183">
        <f t="shared" si="8"/>
        <v>0.79939393939393932</v>
      </c>
      <c r="D183">
        <f t="shared" si="9"/>
        <v>0.70204497271079502</v>
      </c>
      <c r="E183" s="30">
        <f t="shared" si="11"/>
        <v>0.24447717231222327</v>
      </c>
      <c r="F183">
        <f t="shared" si="10"/>
        <v>2.3168664774223888E-3</v>
      </c>
    </row>
    <row r="184" spans="1:6" x14ac:dyDescent="0.3">
      <c r="A184" s="16">
        <v>42991</v>
      </c>
      <c r="B184">
        <v>196.5</v>
      </c>
      <c r="C184">
        <f t="shared" si="8"/>
        <v>0.79393939393939383</v>
      </c>
      <c r="D184">
        <f t="shared" si="9"/>
        <v>0.70012986475243333</v>
      </c>
      <c r="E184" s="30">
        <f t="shared" si="11"/>
        <v>0.2459499263622969</v>
      </c>
      <c r="F184">
        <f t="shared" si="10"/>
        <v>2.1644153710878087E-3</v>
      </c>
    </row>
    <row r="185" spans="1:6" x14ac:dyDescent="0.3">
      <c r="A185" s="16">
        <v>42992</v>
      </c>
      <c r="B185">
        <v>196.25</v>
      </c>
      <c r="C185">
        <f t="shared" si="8"/>
        <v>0.79292929292929282</v>
      </c>
      <c r="D185">
        <f t="shared" si="9"/>
        <v>0.69930608836715924</v>
      </c>
      <c r="E185" s="30">
        <f t="shared" si="11"/>
        <v>0.24742268041237053</v>
      </c>
      <c r="F185">
        <f t="shared" si="10"/>
        <v>2.1687351173154032E-3</v>
      </c>
    </row>
    <row r="186" spans="1:6" x14ac:dyDescent="0.3">
      <c r="A186" s="16">
        <v>42993</v>
      </c>
      <c r="B186">
        <v>194.5</v>
      </c>
      <c r="C186">
        <f t="shared" si="8"/>
        <v>0.78585858585858581</v>
      </c>
      <c r="D186">
        <f t="shared" si="9"/>
        <v>0.70050086702884218</v>
      </c>
      <c r="E186" s="30">
        <f t="shared" si="11"/>
        <v>0.24889543446244417</v>
      </c>
      <c r="F186">
        <f t="shared" si="10"/>
        <v>1.8134372425407459E-3</v>
      </c>
    </row>
    <row r="187" spans="1:6" x14ac:dyDescent="0.3">
      <c r="A187" s="16">
        <v>42996</v>
      </c>
      <c r="B187">
        <v>195.15</v>
      </c>
      <c r="C187">
        <f t="shared" si="8"/>
        <v>0.78848484848484846</v>
      </c>
      <c r="D187">
        <f t="shared" si="9"/>
        <v>0.69832690004198605</v>
      </c>
      <c r="E187" s="30">
        <f t="shared" si="11"/>
        <v>0.2503681885125178</v>
      </c>
      <c r="F187">
        <f t="shared" si="10"/>
        <v>2.0351067208577152E-3</v>
      </c>
    </row>
    <row r="188" spans="1:6" x14ac:dyDescent="0.3">
      <c r="A188" s="16">
        <v>42997</v>
      </c>
      <c r="B188">
        <v>190</v>
      </c>
      <c r="C188">
        <f t="shared" si="8"/>
        <v>0.76767676767676762</v>
      </c>
      <c r="D188">
        <f t="shared" si="9"/>
        <v>0.69661223932776639</v>
      </c>
      <c r="E188" s="30">
        <f t="shared" si="11"/>
        <v>0.25184094256259143</v>
      </c>
      <c r="F188">
        <f t="shared" si="10"/>
        <v>1.2718388650937906E-3</v>
      </c>
    </row>
    <row r="189" spans="1:6" x14ac:dyDescent="0.3">
      <c r="A189" s="16">
        <v>42998</v>
      </c>
      <c r="B189">
        <v>188</v>
      </c>
      <c r="C189">
        <f t="shared" si="8"/>
        <v>0.75959595959595949</v>
      </c>
      <c r="D189">
        <f t="shared" si="9"/>
        <v>0.68952029795772363</v>
      </c>
      <c r="E189" s="30">
        <f t="shared" si="11"/>
        <v>0.25331369661266506</v>
      </c>
      <c r="F189">
        <f t="shared" si="10"/>
        <v>1.2439218216410599E-3</v>
      </c>
    </row>
    <row r="190" spans="1:6" x14ac:dyDescent="0.3">
      <c r="A190" s="16">
        <v>42999</v>
      </c>
      <c r="B190">
        <v>187</v>
      </c>
      <c r="C190">
        <f t="shared" si="8"/>
        <v>0.75555555555555542</v>
      </c>
      <c r="D190">
        <f t="shared" si="9"/>
        <v>0.68296782055082539</v>
      </c>
      <c r="E190" s="30">
        <f t="shared" si="11"/>
        <v>0.25478645066273869</v>
      </c>
      <c r="F190">
        <f t="shared" si="10"/>
        <v>1.3424645276129943E-3</v>
      </c>
    </row>
    <row r="191" spans="1:6" x14ac:dyDescent="0.3">
      <c r="A191" s="16">
        <v>43000</v>
      </c>
      <c r="B191">
        <v>183.95</v>
      </c>
      <c r="C191">
        <f t="shared" si="8"/>
        <v>0.74323232323232313</v>
      </c>
      <c r="D191">
        <f t="shared" si="9"/>
        <v>0.68712579124570672</v>
      </c>
      <c r="E191" s="30">
        <f t="shared" si="11"/>
        <v>0.25625920471281233</v>
      </c>
      <c r="F191">
        <f t="shared" si="10"/>
        <v>8.0668935212421995E-4</v>
      </c>
    </row>
    <row r="192" spans="1:6" x14ac:dyDescent="0.3">
      <c r="A192" s="16">
        <v>43003</v>
      </c>
      <c r="B192">
        <v>183.55</v>
      </c>
      <c r="C192">
        <f t="shared" si="8"/>
        <v>0.74161616161616162</v>
      </c>
      <c r="D192">
        <f t="shared" si="9"/>
        <v>0.67893288720934142</v>
      </c>
      <c r="E192" s="30">
        <f t="shared" si="11"/>
        <v>0.25773195876288596</v>
      </c>
      <c r="F192">
        <f t="shared" si="10"/>
        <v>1.012678579989874E-3</v>
      </c>
    </row>
    <row r="193" spans="1:6" x14ac:dyDescent="0.3">
      <c r="A193" s="16">
        <v>43004</v>
      </c>
      <c r="B193">
        <v>184.05</v>
      </c>
      <c r="C193">
        <f t="shared" si="8"/>
        <v>0.74363636363636365</v>
      </c>
      <c r="D193">
        <f t="shared" si="9"/>
        <v>0.67430995397527649</v>
      </c>
      <c r="E193" s="30">
        <f t="shared" si="11"/>
        <v>0.25920471281295959</v>
      </c>
      <c r="F193">
        <f t="shared" si="10"/>
        <v>1.2457770095190704E-3</v>
      </c>
    </row>
    <row r="194" spans="1:6" x14ac:dyDescent="0.3">
      <c r="A194" s="16">
        <v>43005</v>
      </c>
      <c r="B194">
        <v>185.3</v>
      </c>
      <c r="C194">
        <f t="shared" si="8"/>
        <v>0.74868686868686862</v>
      </c>
      <c r="D194">
        <f t="shared" si="9"/>
        <v>0.68091216718758119</v>
      </c>
      <c r="E194" s="30">
        <f t="shared" si="11"/>
        <v>0.26067746686303322</v>
      </c>
      <c r="F194">
        <f t="shared" si="10"/>
        <v>1.1973985256365216E-3</v>
      </c>
    </row>
    <row r="195" spans="1:6" x14ac:dyDescent="0.3">
      <c r="A195" s="16">
        <v>43006</v>
      </c>
      <c r="B195">
        <v>183.8</v>
      </c>
      <c r="C195">
        <f t="shared" si="8"/>
        <v>0.74262626262626263</v>
      </c>
      <c r="D195">
        <f t="shared" si="9"/>
        <v>0.67825298590447669</v>
      </c>
      <c r="E195" s="30">
        <f t="shared" si="11"/>
        <v>0.26215022091310686</v>
      </c>
      <c r="F195">
        <f t="shared" si="10"/>
        <v>1.0863292173050546E-3</v>
      </c>
    </row>
    <row r="196" spans="1:6" x14ac:dyDescent="0.3">
      <c r="A196" s="16">
        <v>43007</v>
      </c>
      <c r="B196">
        <v>183.95</v>
      </c>
      <c r="C196">
        <f t="shared" si="8"/>
        <v>0.74323232323232313</v>
      </c>
      <c r="D196">
        <f t="shared" si="9"/>
        <v>0.67266192421602067</v>
      </c>
      <c r="E196" s="30">
        <f t="shared" si="11"/>
        <v>0.26362297496318049</v>
      </c>
      <c r="F196">
        <f t="shared" si="10"/>
        <v>1.31289018836569E-3</v>
      </c>
    </row>
    <row r="197" spans="1:6" x14ac:dyDescent="0.3">
      <c r="A197" s="16">
        <v>43010</v>
      </c>
      <c r="B197">
        <v>184.75</v>
      </c>
      <c r="C197">
        <f t="shared" si="8"/>
        <v>0.74646464646464639</v>
      </c>
      <c r="D197">
        <f t="shared" si="9"/>
        <v>0.67235699942541127</v>
      </c>
      <c r="E197" s="30">
        <f t="shared" si="11"/>
        <v>0.26509572901325412</v>
      </c>
      <c r="F197">
        <f t="shared" si="10"/>
        <v>1.4558907259860545E-3</v>
      </c>
    </row>
    <row r="198" spans="1:6" x14ac:dyDescent="0.3">
      <c r="A198" s="16">
        <v>43011</v>
      </c>
      <c r="B198">
        <v>186</v>
      </c>
      <c r="C198">
        <f t="shared" si="8"/>
        <v>0.75151515151515147</v>
      </c>
      <c r="D198">
        <f t="shared" si="9"/>
        <v>0.67565223044834444</v>
      </c>
      <c r="E198" s="30">
        <f t="shared" si="11"/>
        <v>0.26656848306332775</v>
      </c>
      <c r="F198">
        <f t="shared" si="10"/>
        <v>1.5341503468258217E-3</v>
      </c>
    </row>
    <row r="199" spans="1:6" x14ac:dyDescent="0.3">
      <c r="A199" s="16">
        <v>43012</v>
      </c>
      <c r="B199">
        <v>184.3</v>
      </c>
      <c r="C199">
        <f t="shared" si="8"/>
        <v>0.74464646464646456</v>
      </c>
      <c r="D199">
        <f t="shared" si="9"/>
        <v>0.67603692049581121</v>
      </c>
      <c r="E199" s="30">
        <f t="shared" si="11"/>
        <v>0.26804123711340139</v>
      </c>
      <c r="F199">
        <f t="shared" si="10"/>
        <v>1.2617423532223857E-3</v>
      </c>
    </row>
    <row r="200" spans="1:6" x14ac:dyDescent="0.3">
      <c r="A200" s="16">
        <v>43013</v>
      </c>
      <c r="B200">
        <v>181.7</v>
      </c>
      <c r="C200">
        <f t="shared" si="8"/>
        <v>0.73414141414141398</v>
      </c>
      <c r="D200">
        <f t="shared" si="9"/>
        <v>0.67134528288664752</v>
      </c>
      <c r="E200" s="30">
        <f t="shared" si="11"/>
        <v>0.26951399116347502</v>
      </c>
      <c r="F200">
        <f t="shared" si="10"/>
        <v>1.0627891022143596E-3</v>
      </c>
    </row>
    <row r="201" spans="1:6" x14ac:dyDescent="0.3">
      <c r="A201" s="16">
        <v>43014</v>
      </c>
      <c r="B201">
        <v>181</v>
      </c>
      <c r="C201">
        <f t="shared" ref="C201:C264" si="12">B201/(MAX($B$8:$B$1003)*1.1)</f>
        <v>0.73131313131313125</v>
      </c>
      <c r="D201">
        <f t="shared" si="9"/>
        <v>0.66655915009136102</v>
      </c>
      <c r="E201" s="30">
        <f t="shared" si="11"/>
        <v>0.27098674521354865</v>
      </c>
      <c r="F201">
        <f t="shared" si="10"/>
        <v>1.1362685824282215E-3</v>
      </c>
    </row>
    <row r="202" spans="1:6" x14ac:dyDescent="0.3">
      <c r="A202" s="16">
        <v>43017</v>
      </c>
      <c r="B202">
        <v>181.6</v>
      </c>
      <c r="C202">
        <f t="shared" si="12"/>
        <v>0.73373737373737358</v>
      </c>
      <c r="D202">
        <f t="shared" si="9"/>
        <v>0.66751747910760273</v>
      </c>
      <c r="E202" s="30">
        <f t="shared" si="11"/>
        <v>0.27245949926362228</v>
      </c>
      <c r="F202">
        <f t="shared" si="10"/>
        <v>1.194755187457908E-3</v>
      </c>
    </row>
    <row r="203" spans="1:6" x14ac:dyDescent="0.3">
      <c r="A203" s="16">
        <v>43018</v>
      </c>
      <c r="B203">
        <v>181.75</v>
      </c>
      <c r="C203">
        <f t="shared" si="12"/>
        <v>0.7343434343434343</v>
      </c>
      <c r="D203">
        <f t="shared" si="9"/>
        <v>0.67019247552130579</v>
      </c>
      <c r="E203" s="30">
        <f t="shared" si="11"/>
        <v>0.27393225331369592</v>
      </c>
      <c r="F203">
        <f t="shared" si="10"/>
        <v>1.127325870854942E-3</v>
      </c>
    </row>
    <row r="204" spans="1:6" x14ac:dyDescent="0.3">
      <c r="A204" s="16">
        <v>43019</v>
      </c>
      <c r="B204">
        <v>183.55</v>
      </c>
      <c r="C204">
        <f t="shared" si="12"/>
        <v>0.74161616161616162</v>
      </c>
      <c r="D204">
        <f t="shared" si="9"/>
        <v>0.66829553166419031</v>
      </c>
      <c r="E204" s="30">
        <f t="shared" si="11"/>
        <v>0.27540500736376955</v>
      </c>
      <c r="F204">
        <f t="shared" si="10"/>
        <v>1.4805538486238276E-3</v>
      </c>
    </row>
    <row r="205" spans="1:6" x14ac:dyDescent="0.3">
      <c r="A205" s="16">
        <v>43020</v>
      </c>
      <c r="B205">
        <v>181</v>
      </c>
      <c r="C205">
        <f t="shared" si="12"/>
        <v>0.73131313131313125</v>
      </c>
      <c r="D205">
        <f t="shared" si="9"/>
        <v>0.67164408937000686</v>
      </c>
      <c r="E205" s="30">
        <f t="shared" si="11"/>
        <v>0.27687776141384318</v>
      </c>
      <c r="F205">
        <f t="shared" si="10"/>
        <v>9.8579407729770504E-4</v>
      </c>
    </row>
    <row r="206" spans="1:6" x14ac:dyDescent="0.3">
      <c r="A206" s="16">
        <v>43021</v>
      </c>
      <c r="B206">
        <v>180.6</v>
      </c>
      <c r="C206">
        <f t="shared" si="12"/>
        <v>0.72969696969696962</v>
      </c>
      <c r="D206">
        <f t="shared" si="9"/>
        <v>0.66736417516372259</v>
      </c>
      <c r="E206" s="30">
        <f t="shared" si="11"/>
        <v>0.27835051546391681</v>
      </c>
      <c r="F206">
        <f t="shared" si="10"/>
        <v>1.0814967670798709E-3</v>
      </c>
    </row>
    <row r="207" spans="1:6" x14ac:dyDescent="0.3">
      <c r="A207" s="16">
        <v>43024</v>
      </c>
      <c r="B207">
        <v>181.25</v>
      </c>
      <c r="C207">
        <f t="shared" si="12"/>
        <v>0.73232323232323226</v>
      </c>
      <c r="D207">
        <f t="shared" si="9"/>
        <v>0.66229042560511109</v>
      </c>
      <c r="E207" s="30">
        <f t="shared" si="11"/>
        <v>0.27982326951399045</v>
      </c>
      <c r="F207">
        <f t="shared" si="10"/>
        <v>1.3724195334246893E-3</v>
      </c>
    </row>
    <row r="208" spans="1:6" x14ac:dyDescent="0.3">
      <c r="A208" s="16">
        <v>43025</v>
      </c>
      <c r="B208">
        <v>181.1</v>
      </c>
      <c r="C208">
        <f t="shared" si="12"/>
        <v>0.73171717171717165</v>
      </c>
      <c r="D208">
        <f t="shared" si="9"/>
        <v>0.66826564485402218</v>
      </c>
      <c r="E208" s="30">
        <f t="shared" si="11"/>
        <v>0.28129602356406408</v>
      </c>
      <c r="F208">
        <f t="shared" si="10"/>
        <v>1.1325248687799841E-3</v>
      </c>
    </row>
    <row r="209" spans="1:6" x14ac:dyDescent="0.3">
      <c r="A209" s="16">
        <v>43026</v>
      </c>
      <c r="B209">
        <v>181.7</v>
      </c>
      <c r="C209">
        <f t="shared" si="12"/>
        <v>0.73414141414141398</v>
      </c>
      <c r="D209">
        <f t="shared" si="9"/>
        <v>0.66651300066879737</v>
      </c>
      <c r="E209" s="30">
        <f t="shared" si="11"/>
        <v>0.28276877761413771</v>
      </c>
      <c r="F209">
        <f t="shared" si="10"/>
        <v>1.2932719341591321E-3</v>
      </c>
    </row>
    <row r="210" spans="1:6" x14ac:dyDescent="0.3">
      <c r="A210" s="16">
        <v>43027</v>
      </c>
      <c r="B210">
        <v>180.4</v>
      </c>
      <c r="C210">
        <f t="shared" si="12"/>
        <v>0.72888888888888881</v>
      </c>
      <c r="D210">
        <f t="shared" ref="D210:D273" si="13">TANH(SUM(TANH(SUM(C201*$C$6,C202*$D$6,C203*$E$6))*$L$6,TANH(SUM(C204*$F$6,C205*$G$6,C206*$H$6))*$M$6,TANH(SUM(C207*$I$6,C208*$J$6,C209*$K$6))*$N$6))*$O$6</f>
        <v>0.66504661242374841</v>
      </c>
      <c r="E210" s="30">
        <f t="shared" si="11"/>
        <v>0.28424153166421134</v>
      </c>
      <c r="F210">
        <f t="shared" ref="F210:F273" si="14">((C210-D210)*(C210-D210))*E210</f>
        <v>1.1585219425633609E-3</v>
      </c>
    </row>
    <row r="211" spans="1:6" x14ac:dyDescent="0.3">
      <c r="A211" s="16">
        <v>43028</v>
      </c>
      <c r="B211">
        <v>182.5</v>
      </c>
      <c r="C211">
        <f t="shared" si="12"/>
        <v>0.73737373737373724</v>
      </c>
      <c r="D211">
        <f t="shared" si="13"/>
        <v>0.66591960720033072</v>
      </c>
      <c r="E211" s="30">
        <f t="shared" ref="E211:E274" si="15">E210+1/(696-17)</f>
        <v>0.28571428571428498</v>
      </c>
      <c r="F211">
        <f t="shared" si="14"/>
        <v>1.4587693482394602E-3</v>
      </c>
    </row>
    <row r="212" spans="1:6" x14ac:dyDescent="0.3">
      <c r="A212" s="16">
        <v>43031</v>
      </c>
      <c r="B212">
        <v>184.7</v>
      </c>
      <c r="C212">
        <f t="shared" si="12"/>
        <v>0.74626262626262618</v>
      </c>
      <c r="D212">
        <f t="shared" si="13"/>
        <v>0.6676837279525063</v>
      </c>
      <c r="E212" s="30">
        <f t="shared" si="15"/>
        <v>0.28718703976435861</v>
      </c>
      <c r="F212">
        <f t="shared" si="14"/>
        <v>1.7732775193347102E-3</v>
      </c>
    </row>
    <row r="213" spans="1:6" x14ac:dyDescent="0.3">
      <c r="A213" s="16">
        <v>43032</v>
      </c>
      <c r="B213">
        <v>184</v>
      </c>
      <c r="C213">
        <f t="shared" si="12"/>
        <v>0.74343434343434334</v>
      </c>
      <c r="D213">
        <f t="shared" si="13"/>
        <v>0.67413941525070731</v>
      </c>
      <c r="E213" s="30">
        <f t="shared" si="15"/>
        <v>0.28865979381443224</v>
      </c>
      <c r="F213">
        <f t="shared" si="14"/>
        <v>1.3860828661371892E-3</v>
      </c>
    </row>
    <row r="214" spans="1:6" x14ac:dyDescent="0.3">
      <c r="A214" s="16">
        <v>43033</v>
      </c>
      <c r="B214">
        <v>184.5</v>
      </c>
      <c r="C214">
        <f t="shared" si="12"/>
        <v>0.74545454545454537</v>
      </c>
      <c r="D214">
        <f t="shared" si="13"/>
        <v>0.6694889853290803</v>
      </c>
      <c r="E214" s="30">
        <f t="shared" si="15"/>
        <v>0.29013254786450587</v>
      </c>
      <c r="F214">
        <f t="shared" si="14"/>
        <v>1.6742871370539025E-3</v>
      </c>
    </row>
    <row r="215" spans="1:6" x14ac:dyDescent="0.3">
      <c r="A215" s="16">
        <v>43034</v>
      </c>
      <c r="B215">
        <v>182.55</v>
      </c>
      <c r="C215">
        <f t="shared" si="12"/>
        <v>0.73757575757575755</v>
      </c>
      <c r="D215">
        <f t="shared" si="13"/>
        <v>0.66902214855975439</v>
      </c>
      <c r="E215" s="30">
        <f t="shared" si="15"/>
        <v>0.29160530191457951</v>
      </c>
      <c r="F215">
        <f t="shared" si="14"/>
        <v>1.3704274922026001E-3</v>
      </c>
    </row>
    <row r="216" spans="1:6" x14ac:dyDescent="0.3">
      <c r="A216" s="16">
        <v>43035</v>
      </c>
      <c r="B216">
        <v>182.8</v>
      </c>
      <c r="C216">
        <f t="shared" si="12"/>
        <v>0.73858585858585857</v>
      </c>
      <c r="D216">
        <f t="shared" si="13"/>
        <v>0.67001227688553078</v>
      </c>
      <c r="E216" s="30">
        <f t="shared" si="15"/>
        <v>0.29307805596465314</v>
      </c>
      <c r="F216">
        <f t="shared" si="14"/>
        <v>1.37815152479395E-3</v>
      </c>
    </row>
    <row r="217" spans="1:6" x14ac:dyDescent="0.3">
      <c r="A217" s="16">
        <v>43038</v>
      </c>
      <c r="B217">
        <v>184.35</v>
      </c>
      <c r="C217">
        <f t="shared" si="12"/>
        <v>0.74484848484848476</v>
      </c>
      <c r="D217">
        <f t="shared" si="13"/>
        <v>0.66718388815861185</v>
      </c>
      <c r="E217" s="30">
        <f t="shared" si="15"/>
        <v>0.29455081001472677</v>
      </c>
      <c r="F217">
        <f t="shared" si="14"/>
        <v>1.7766685063330199E-3</v>
      </c>
    </row>
    <row r="218" spans="1:6" x14ac:dyDescent="0.3">
      <c r="A218" s="16">
        <v>43039</v>
      </c>
      <c r="B218">
        <v>180</v>
      </c>
      <c r="C218">
        <f t="shared" si="12"/>
        <v>0.72727272727272718</v>
      </c>
      <c r="D218">
        <f t="shared" si="13"/>
        <v>0.67367030519121418</v>
      </c>
      <c r="E218" s="30">
        <f t="shared" si="15"/>
        <v>0.2960235640648004</v>
      </c>
      <c r="F218">
        <f t="shared" si="14"/>
        <v>8.5054072202347226E-4</v>
      </c>
    </row>
    <row r="219" spans="1:6" x14ac:dyDescent="0.3">
      <c r="A219" s="16">
        <v>43040</v>
      </c>
      <c r="B219">
        <v>164.9</v>
      </c>
      <c r="C219">
        <f t="shared" si="12"/>
        <v>0.66626262626262622</v>
      </c>
      <c r="D219">
        <f t="shared" si="13"/>
        <v>0.66467856898590694</v>
      </c>
      <c r="E219" s="30">
        <f t="shared" si="15"/>
        <v>0.29749631811487404</v>
      </c>
      <c r="F219">
        <f t="shared" si="14"/>
        <v>7.4648890441431151E-7</v>
      </c>
    </row>
    <row r="220" spans="1:6" x14ac:dyDescent="0.3">
      <c r="A220" s="16">
        <v>43041</v>
      </c>
      <c r="B220">
        <v>164.5</v>
      </c>
      <c r="C220">
        <f t="shared" si="12"/>
        <v>0.6646464646464646</v>
      </c>
      <c r="D220">
        <f t="shared" si="13"/>
        <v>0.62745128601983124</v>
      </c>
      <c r="E220" s="30">
        <f t="shared" si="15"/>
        <v>0.29896907216494767</v>
      </c>
      <c r="F220">
        <f t="shared" si="14"/>
        <v>4.1361812452523304E-4</v>
      </c>
    </row>
    <row r="221" spans="1:6" x14ac:dyDescent="0.3">
      <c r="A221" s="16">
        <v>43042</v>
      </c>
      <c r="B221">
        <v>162.4</v>
      </c>
      <c r="C221">
        <f t="shared" si="12"/>
        <v>0.65616161616161606</v>
      </c>
      <c r="D221">
        <f t="shared" si="13"/>
        <v>0.63356930848126469</v>
      </c>
      <c r="E221" s="30">
        <f t="shared" si="15"/>
        <v>0.3004418262150213</v>
      </c>
      <c r="F221">
        <f t="shared" si="14"/>
        <v>1.5334922346101182E-4</v>
      </c>
    </row>
    <row r="222" spans="1:6" x14ac:dyDescent="0.3">
      <c r="A222" s="16">
        <v>43046</v>
      </c>
      <c r="B222">
        <v>158.44999999999999</v>
      </c>
      <c r="C222">
        <f t="shared" si="12"/>
        <v>0.64020202020202011</v>
      </c>
      <c r="D222">
        <f t="shared" si="13"/>
        <v>0.64552775425247422</v>
      </c>
      <c r="E222" s="30">
        <f t="shared" si="15"/>
        <v>0.30191458026509493</v>
      </c>
      <c r="F222">
        <f t="shared" si="14"/>
        <v>8.5633370414051382E-6</v>
      </c>
    </row>
    <row r="223" spans="1:6" x14ac:dyDescent="0.3">
      <c r="A223" s="16">
        <v>43047</v>
      </c>
      <c r="B223">
        <v>163</v>
      </c>
      <c r="C223">
        <f t="shared" si="12"/>
        <v>0.6585858585858585</v>
      </c>
      <c r="D223">
        <f t="shared" si="13"/>
        <v>0.61657489052368775</v>
      </c>
      <c r="E223" s="30">
        <f t="shared" si="15"/>
        <v>0.30338733431516857</v>
      </c>
      <c r="F223">
        <f t="shared" si="14"/>
        <v>5.354548102051098E-4</v>
      </c>
    </row>
    <row r="224" spans="1:6" x14ac:dyDescent="0.3">
      <c r="A224" s="16">
        <v>43048</v>
      </c>
      <c r="B224">
        <v>164.5</v>
      </c>
      <c r="C224">
        <f t="shared" si="12"/>
        <v>0.6646464646464646</v>
      </c>
      <c r="D224">
        <f t="shared" si="13"/>
        <v>0.62951834756467484</v>
      </c>
      <c r="E224" s="30">
        <f t="shared" si="15"/>
        <v>0.3048600883652422</v>
      </c>
      <c r="F224">
        <f t="shared" si="14"/>
        <v>3.7619265715812763E-4</v>
      </c>
    </row>
    <row r="225" spans="1:6" x14ac:dyDescent="0.3">
      <c r="A225" s="16">
        <v>43049</v>
      </c>
      <c r="B225">
        <v>163.4</v>
      </c>
      <c r="C225">
        <f t="shared" si="12"/>
        <v>0.66020202020202012</v>
      </c>
      <c r="D225">
        <f t="shared" si="13"/>
        <v>0.64274235759217158</v>
      </c>
      <c r="E225" s="30">
        <f t="shared" si="15"/>
        <v>0.30633284241531583</v>
      </c>
      <c r="F225">
        <f t="shared" si="14"/>
        <v>9.3382448067078742E-5</v>
      </c>
    </row>
    <row r="226" spans="1:6" x14ac:dyDescent="0.3">
      <c r="A226" s="16">
        <v>43052</v>
      </c>
      <c r="B226">
        <v>161</v>
      </c>
      <c r="C226">
        <f t="shared" si="12"/>
        <v>0.65050505050505047</v>
      </c>
      <c r="D226">
        <f t="shared" si="13"/>
        <v>0.61694124929663108</v>
      </c>
      <c r="E226" s="30">
        <f t="shared" si="15"/>
        <v>0.30780559646538946</v>
      </c>
      <c r="F226">
        <f t="shared" si="14"/>
        <v>3.4675185430881164E-4</v>
      </c>
    </row>
    <row r="227" spans="1:6" x14ac:dyDescent="0.3">
      <c r="A227" s="16">
        <v>43053</v>
      </c>
      <c r="B227">
        <v>157</v>
      </c>
      <c r="C227">
        <f t="shared" si="12"/>
        <v>0.63434343434343432</v>
      </c>
      <c r="D227">
        <f t="shared" si="13"/>
        <v>0.6136717207312764</v>
      </c>
      <c r="E227" s="30">
        <f t="shared" si="15"/>
        <v>0.3092783505154631</v>
      </c>
      <c r="F227">
        <f t="shared" si="14"/>
        <v>1.3216074546280632E-4</v>
      </c>
    </row>
    <row r="228" spans="1:6" x14ac:dyDescent="0.3">
      <c r="A228" s="16">
        <v>43054</v>
      </c>
      <c r="B228">
        <v>159.19999999999999</v>
      </c>
      <c r="C228">
        <f t="shared" si="12"/>
        <v>0.64323232323232316</v>
      </c>
      <c r="D228">
        <f t="shared" si="13"/>
        <v>0.6094356960351256</v>
      </c>
      <c r="E228" s="30">
        <f t="shared" si="15"/>
        <v>0.31075110456553673</v>
      </c>
      <c r="F228">
        <f t="shared" si="14"/>
        <v>3.5494364372642121E-4</v>
      </c>
    </row>
    <row r="229" spans="1:6" x14ac:dyDescent="0.3">
      <c r="A229" s="16">
        <v>43055</v>
      </c>
      <c r="B229">
        <v>164.4</v>
      </c>
      <c r="C229">
        <f t="shared" si="12"/>
        <v>0.66424242424242419</v>
      </c>
      <c r="D229">
        <f t="shared" si="13"/>
        <v>0.61068926880254071</v>
      </c>
      <c r="E229" s="30">
        <f t="shared" si="15"/>
        <v>0.31222385861561036</v>
      </c>
      <c r="F229">
        <f t="shared" si="14"/>
        <v>8.954394359418005E-4</v>
      </c>
    </row>
    <row r="230" spans="1:6" x14ac:dyDescent="0.3">
      <c r="A230" s="16">
        <v>43056</v>
      </c>
      <c r="B230">
        <v>164.55</v>
      </c>
      <c r="C230">
        <f t="shared" si="12"/>
        <v>0.6648484848484848</v>
      </c>
      <c r="D230">
        <f t="shared" si="13"/>
        <v>0.62860008324324024</v>
      </c>
      <c r="E230" s="30">
        <f t="shared" si="15"/>
        <v>0.31369661266568399</v>
      </c>
      <c r="F230">
        <f t="shared" si="14"/>
        <v>4.1218060358346809E-4</v>
      </c>
    </row>
    <row r="231" spans="1:6" x14ac:dyDescent="0.3">
      <c r="A231" s="16">
        <v>43059</v>
      </c>
      <c r="B231">
        <v>164.6</v>
      </c>
      <c r="C231">
        <f t="shared" si="12"/>
        <v>0.665050505050505</v>
      </c>
      <c r="D231">
        <f t="shared" si="13"/>
        <v>0.62326322509658827</v>
      </c>
      <c r="E231" s="30">
        <f t="shared" si="15"/>
        <v>0.31516936671575763</v>
      </c>
      <c r="F231">
        <f t="shared" si="14"/>
        <v>5.5034142549728929E-4</v>
      </c>
    </row>
    <row r="232" spans="1:6" x14ac:dyDescent="0.3">
      <c r="A232" s="16">
        <v>43060</v>
      </c>
      <c r="B232">
        <v>166.25</v>
      </c>
      <c r="C232">
        <f t="shared" si="12"/>
        <v>0.6717171717171716</v>
      </c>
      <c r="D232">
        <f t="shared" si="13"/>
        <v>0.61771948050782599</v>
      </c>
      <c r="E232" s="30">
        <f t="shared" si="15"/>
        <v>0.31664212076583126</v>
      </c>
      <c r="F232">
        <f t="shared" si="14"/>
        <v>9.2324947132115453E-4</v>
      </c>
    </row>
    <row r="233" spans="1:6" x14ac:dyDescent="0.3">
      <c r="A233" s="16">
        <v>43061</v>
      </c>
      <c r="B233">
        <v>163.95</v>
      </c>
      <c r="C233">
        <f t="shared" si="12"/>
        <v>0.66242424242424225</v>
      </c>
      <c r="D233">
        <f t="shared" si="13"/>
        <v>0.62865443986913272</v>
      </c>
      <c r="E233" s="30">
        <f t="shared" si="15"/>
        <v>0.31811487481590489</v>
      </c>
      <c r="F233">
        <f t="shared" si="14"/>
        <v>3.6277806473636684E-4</v>
      </c>
    </row>
    <row r="234" spans="1:6" x14ac:dyDescent="0.3">
      <c r="A234" s="16">
        <v>43062</v>
      </c>
      <c r="B234">
        <v>162.30000000000001</v>
      </c>
      <c r="C234">
        <f t="shared" si="12"/>
        <v>0.65575757575757576</v>
      </c>
      <c r="D234">
        <f t="shared" si="13"/>
        <v>0.62052668412692769</v>
      </c>
      <c r="E234" s="30">
        <f t="shared" si="15"/>
        <v>0.31958762886597852</v>
      </c>
      <c r="F234">
        <f t="shared" si="14"/>
        <v>3.9667719049282915E-4</v>
      </c>
    </row>
    <row r="235" spans="1:6" x14ac:dyDescent="0.3">
      <c r="A235" s="16">
        <v>43063</v>
      </c>
      <c r="B235">
        <v>159.85</v>
      </c>
      <c r="C235">
        <f t="shared" si="12"/>
        <v>0.6458585858585858</v>
      </c>
      <c r="D235">
        <f t="shared" si="13"/>
        <v>0.61206027462814971</v>
      </c>
      <c r="E235" s="30">
        <f t="shared" si="15"/>
        <v>0.32106038291605216</v>
      </c>
      <c r="F235">
        <f t="shared" si="14"/>
        <v>3.6675557225686789E-4</v>
      </c>
    </row>
    <row r="236" spans="1:6" x14ac:dyDescent="0.3">
      <c r="A236" s="16">
        <v>43066</v>
      </c>
      <c r="B236">
        <v>157</v>
      </c>
      <c r="C236">
        <f t="shared" si="12"/>
        <v>0.63434343434343432</v>
      </c>
      <c r="D236">
        <f t="shared" si="13"/>
        <v>0.61588962986714113</v>
      </c>
      <c r="E236" s="30">
        <f t="shared" si="15"/>
        <v>0.32253313696612579</v>
      </c>
      <c r="F236">
        <f t="shared" si="14"/>
        <v>1.0983636969541595E-4</v>
      </c>
    </row>
    <row r="237" spans="1:6" x14ac:dyDescent="0.3">
      <c r="A237" s="16">
        <v>43067</v>
      </c>
      <c r="B237">
        <v>157.19999999999999</v>
      </c>
      <c r="C237">
        <f t="shared" si="12"/>
        <v>0.63515151515151502</v>
      </c>
      <c r="D237">
        <f t="shared" si="13"/>
        <v>0.6090977314877738</v>
      </c>
      <c r="E237" s="30">
        <f t="shared" si="15"/>
        <v>0.32400589101619942</v>
      </c>
      <c r="F237">
        <f t="shared" si="14"/>
        <v>2.1993508321553167E-4</v>
      </c>
    </row>
    <row r="238" spans="1:6" x14ac:dyDescent="0.3">
      <c r="A238" s="16">
        <v>43068</v>
      </c>
      <c r="B238">
        <v>158.6</v>
      </c>
      <c r="C238">
        <f t="shared" si="12"/>
        <v>0.64080808080808072</v>
      </c>
      <c r="D238">
        <f t="shared" si="13"/>
        <v>0.6092411982176682</v>
      </c>
      <c r="E238" s="30">
        <f t="shared" si="15"/>
        <v>0.32547864506627305</v>
      </c>
      <c r="F238">
        <f t="shared" si="14"/>
        <v>3.243290793834931E-4</v>
      </c>
    </row>
    <row r="239" spans="1:6" x14ac:dyDescent="0.3">
      <c r="A239" s="16">
        <v>43069</v>
      </c>
      <c r="B239">
        <v>152.5</v>
      </c>
      <c r="C239">
        <f t="shared" si="12"/>
        <v>0.61616161616161613</v>
      </c>
      <c r="D239">
        <f t="shared" si="13"/>
        <v>0.61634970714725157</v>
      </c>
      <c r="E239" s="30">
        <f t="shared" si="15"/>
        <v>0.32695139911634669</v>
      </c>
      <c r="F239">
        <f t="shared" si="14"/>
        <v>1.1566958160180816E-8</v>
      </c>
    </row>
    <row r="240" spans="1:6" x14ac:dyDescent="0.3">
      <c r="A240" s="16">
        <v>43070</v>
      </c>
      <c r="B240">
        <v>148.15</v>
      </c>
      <c r="C240">
        <f t="shared" si="12"/>
        <v>0.59858585858585855</v>
      </c>
      <c r="D240">
        <f t="shared" si="13"/>
        <v>0.59678073456402536</v>
      </c>
      <c r="E240" s="30">
        <f t="shared" si="15"/>
        <v>0.32842415316642032</v>
      </c>
      <c r="F240">
        <f t="shared" si="14"/>
        <v>1.0701611483452566E-6</v>
      </c>
    </row>
    <row r="241" spans="1:6" x14ac:dyDescent="0.3">
      <c r="A241" s="16">
        <v>43073</v>
      </c>
      <c r="B241">
        <v>144.6</v>
      </c>
      <c r="C241">
        <f t="shared" si="12"/>
        <v>0.58424242424242412</v>
      </c>
      <c r="D241">
        <f t="shared" si="13"/>
        <v>0.58176154053860907</v>
      </c>
      <c r="E241" s="30">
        <f t="shared" si="15"/>
        <v>0.32989690721649395</v>
      </c>
      <c r="F241">
        <f t="shared" si="14"/>
        <v>2.0304441903027034E-6</v>
      </c>
    </row>
    <row r="242" spans="1:6" x14ac:dyDescent="0.3">
      <c r="A242" s="16">
        <v>43074</v>
      </c>
      <c r="B242">
        <v>146.4</v>
      </c>
      <c r="C242">
        <f t="shared" si="12"/>
        <v>0.59151515151515144</v>
      </c>
      <c r="D242">
        <f t="shared" si="13"/>
        <v>0.58397875350126394</v>
      </c>
      <c r="E242" s="30">
        <f t="shared" si="15"/>
        <v>0.33136966126656758</v>
      </c>
      <c r="F242">
        <f t="shared" si="14"/>
        <v>1.8820900412869881E-5</v>
      </c>
    </row>
    <row r="243" spans="1:6" x14ac:dyDescent="0.3">
      <c r="A243" s="16">
        <v>43075</v>
      </c>
      <c r="B243">
        <v>144.69999999999999</v>
      </c>
      <c r="C243">
        <f t="shared" si="12"/>
        <v>0.58464646464646453</v>
      </c>
      <c r="D243">
        <f t="shared" si="13"/>
        <v>0.58475463489874757</v>
      </c>
      <c r="E243" s="30">
        <f t="shared" si="15"/>
        <v>0.33284241531664122</v>
      </c>
      <c r="F243">
        <f t="shared" si="14"/>
        <v>3.8945236910883596E-9</v>
      </c>
    </row>
    <row r="244" spans="1:6" x14ac:dyDescent="0.3">
      <c r="A244" s="16">
        <v>43076</v>
      </c>
      <c r="B244">
        <v>144.35</v>
      </c>
      <c r="C244">
        <f t="shared" si="12"/>
        <v>0.5832323232323231</v>
      </c>
      <c r="D244">
        <f t="shared" si="13"/>
        <v>0.57870141589914503</v>
      </c>
      <c r="E244" s="30">
        <f t="shared" si="15"/>
        <v>0.33431516936671485</v>
      </c>
      <c r="F244">
        <f t="shared" si="14"/>
        <v>6.8631966516041408E-6</v>
      </c>
    </row>
    <row r="245" spans="1:6" x14ac:dyDescent="0.3">
      <c r="A245" s="16">
        <v>43077</v>
      </c>
      <c r="B245">
        <v>144.35</v>
      </c>
      <c r="C245">
        <f t="shared" si="12"/>
        <v>0.5832323232323231</v>
      </c>
      <c r="D245">
        <f t="shared" si="13"/>
        <v>0.57359473322640642</v>
      </c>
      <c r="E245" s="30">
        <f t="shared" si="15"/>
        <v>0.33578792341678848</v>
      </c>
      <c r="F245">
        <f t="shared" si="14"/>
        <v>3.1189037077833644E-5</v>
      </c>
    </row>
    <row r="246" spans="1:6" x14ac:dyDescent="0.3">
      <c r="A246" s="16">
        <v>43080</v>
      </c>
      <c r="B246">
        <v>143.55000000000001</v>
      </c>
      <c r="C246">
        <f t="shared" si="12"/>
        <v>0.57999999999999996</v>
      </c>
      <c r="D246">
        <f t="shared" si="13"/>
        <v>0.57590867508203492</v>
      </c>
      <c r="E246" s="30">
        <f t="shared" si="15"/>
        <v>0.33726067746686211</v>
      </c>
      <c r="F246">
        <f t="shared" si="14"/>
        <v>5.6453861042986949E-6</v>
      </c>
    </row>
    <row r="247" spans="1:6" x14ac:dyDescent="0.3">
      <c r="A247" s="16">
        <v>43081</v>
      </c>
      <c r="B247">
        <v>140.1</v>
      </c>
      <c r="C247">
        <f t="shared" si="12"/>
        <v>0.56606060606060593</v>
      </c>
      <c r="D247">
        <f t="shared" si="13"/>
        <v>0.57079441763544636</v>
      </c>
      <c r="E247" s="30">
        <f t="shared" si="15"/>
        <v>0.33873343151693575</v>
      </c>
      <c r="F247">
        <f t="shared" si="14"/>
        <v>7.5906679911655793E-6</v>
      </c>
    </row>
    <row r="248" spans="1:6" x14ac:dyDescent="0.3">
      <c r="A248" s="16">
        <v>43082</v>
      </c>
      <c r="B248">
        <v>137</v>
      </c>
      <c r="C248">
        <f t="shared" si="12"/>
        <v>0.55353535353535344</v>
      </c>
      <c r="D248">
        <f t="shared" si="13"/>
        <v>0.55625657464777833</v>
      </c>
      <c r="E248" s="30">
        <f t="shared" si="15"/>
        <v>0.34020618556700938</v>
      </c>
      <c r="F248">
        <f t="shared" si="14"/>
        <v>2.5192418897869116E-6</v>
      </c>
    </row>
    <row r="249" spans="1:6" x14ac:dyDescent="0.3">
      <c r="A249" s="16">
        <v>43083</v>
      </c>
      <c r="B249">
        <v>141.80000000000001</v>
      </c>
      <c r="C249">
        <f t="shared" si="12"/>
        <v>0.57292929292929295</v>
      </c>
      <c r="D249">
        <f t="shared" si="13"/>
        <v>0.5510938258256044</v>
      </c>
      <c r="E249" s="30">
        <f t="shared" si="15"/>
        <v>0.34167893961708301</v>
      </c>
      <c r="F249">
        <f t="shared" si="14"/>
        <v>1.6290828966658791E-4</v>
      </c>
    </row>
    <row r="250" spans="1:6" x14ac:dyDescent="0.3">
      <c r="A250" s="16">
        <v>43084</v>
      </c>
      <c r="B250">
        <v>143.6</v>
      </c>
      <c r="C250">
        <f t="shared" si="12"/>
        <v>0.58020202020202016</v>
      </c>
      <c r="D250">
        <f t="shared" si="13"/>
        <v>0.56709443684424621</v>
      </c>
      <c r="E250" s="30">
        <f t="shared" si="15"/>
        <v>0.34315169366715664</v>
      </c>
      <c r="F250">
        <f t="shared" si="14"/>
        <v>5.8956460626025335E-5</v>
      </c>
    </row>
    <row r="251" spans="1:6" x14ac:dyDescent="0.3">
      <c r="A251" s="16">
        <v>43087</v>
      </c>
      <c r="B251">
        <v>142</v>
      </c>
      <c r="C251">
        <f t="shared" si="12"/>
        <v>0.57373737373737366</v>
      </c>
      <c r="D251">
        <f t="shared" si="13"/>
        <v>0.57277962437061802</v>
      </c>
      <c r="E251" s="30">
        <f t="shared" si="15"/>
        <v>0.34462444771723028</v>
      </c>
      <c r="F251">
        <f t="shared" si="14"/>
        <v>3.1611844004104654E-7</v>
      </c>
    </row>
    <row r="252" spans="1:6" x14ac:dyDescent="0.3">
      <c r="A252" s="16">
        <v>43088</v>
      </c>
      <c r="B252">
        <v>141.35</v>
      </c>
      <c r="C252">
        <f t="shared" si="12"/>
        <v>0.57111111111111101</v>
      </c>
      <c r="D252">
        <f t="shared" si="13"/>
        <v>0.5559032594200578</v>
      </c>
      <c r="E252" s="30">
        <f t="shared" si="15"/>
        <v>0.34609720176730391</v>
      </c>
      <c r="F252">
        <f t="shared" si="14"/>
        <v>8.0044929261283192E-5</v>
      </c>
    </row>
    <row r="253" spans="1:6" x14ac:dyDescent="0.3">
      <c r="A253" s="16">
        <v>43089</v>
      </c>
      <c r="B253">
        <v>138</v>
      </c>
      <c r="C253">
        <f t="shared" si="12"/>
        <v>0.5575757575757575</v>
      </c>
      <c r="D253">
        <f t="shared" si="13"/>
        <v>0.55826680952156216</v>
      </c>
      <c r="E253" s="30">
        <f t="shared" si="15"/>
        <v>0.34756995581737754</v>
      </c>
      <c r="F253">
        <f t="shared" si="14"/>
        <v>1.6598300274653023E-7</v>
      </c>
    </row>
    <row r="254" spans="1:6" x14ac:dyDescent="0.3">
      <c r="A254" s="16">
        <v>43090</v>
      </c>
      <c r="B254">
        <v>138.80000000000001</v>
      </c>
      <c r="C254">
        <f t="shared" si="12"/>
        <v>0.56080808080808076</v>
      </c>
      <c r="D254">
        <f t="shared" si="13"/>
        <v>0.55491981960867698</v>
      </c>
      <c r="E254" s="30">
        <f t="shared" si="15"/>
        <v>0.34904270986745117</v>
      </c>
      <c r="F254">
        <f t="shared" si="14"/>
        <v>1.2101876183681484E-5</v>
      </c>
    </row>
    <row r="255" spans="1:6" x14ac:dyDescent="0.3">
      <c r="A255" s="16">
        <v>43091</v>
      </c>
      <c r="B255">
        <v>138.80000000000001</v>
      </c>
      <c r="C255">
        <f t="shared" si="12"/>
        <v>0.56080808080808076</v>
      </c>
      <c r="D255">
        <f t="shared" si="13"/>
        <v>0.54940990145205437</v>
      </c>
      <c r="E255" s="30">
        <f t="shared" si="15"/>
        <v>0.35051546391752481</v>
      </c>
      <c r="F255">
        <f t="shared" si="14"/>
        <v>4.5538440716422188E-5</v>
      </c>
    </row>
    <row r="256" spans="1:6" x14ac:dyDescent="0.3">
      <c r="A256" s="16">
        <v>43094</v>
      </c>
      <c r="B256">
        <v>138.85</v>
      </c>
      <c r="C256">
        <f t="shared" si="12"/>
        <v>0.56101010101010096</v>
      </c>
      <c r="D256">
        <f t="shared" si="13"/>
        <v>0.55717688848272373</v>
      </c>
      <c r="E256" s="30">
        <f t="shared" si="15"/>
        <v>0.35198821796759844</v>
      </c>
      <c r="F256">
        <f t="shared" si="14"/>
        <v>5.1719453150662148E-6</v>
      </c>
    </row>
    <row r="257" spans="1:6" x14ac:dyDescent="0.3">
      <c r="A257" s="16">
        <v>43095</v>
      </c>
      <c r="B257">
        <v>139</v>
      </c>
      <c r="C257">
        <f t="shared" si="12"/>
        <v>0.56161616161616157</v>
      </c>
      <c r="D257">
        <f t="shared" si="13"/>
        <v>0.55399712310867111</v>
      </c>
      <c r="E257" s="30">
        <f t="shared" si="15"/>
        <v>0.35346097201767207</v>
      </c>
      <c r="F257">
        <f t="shared" si="14"/>
        <v>2.05183202752126E-5</v>
      </c>
    </row>
    <row r="258" spans="1:6" x14ac:dyDescent="0.3">
      <c r="A258" s="16">
        <v>43096</v>
      </c>
      <c r="B258">
        <v>138.5</v>
      </c>
      <c r="C258">
        <f t="shared" si="12"/>
        <v>0.55959595959595954</v>
      </c>
      <c r="D258">
        <f t="shared" si="13"/>
        <v>0.55374063620537528</v>
      </c>
      <c r="E258" s="30">
        <f t="shared" si="15"/>
        <v>0.3549337260677457</v>
      </c>
      <c r="F258">
        <f t="shared" si="14"/>
        <v>1.2168836073646307E-5</v>
      </c>
    </row>
    <row r="259" spans="1:6" x14ac:dyDescent="0.3">
      <c r="A259" s="16">
        <v>43097</v>
      </c>
      <c r="B259">
        <v>139</v>
      </c>
      <c r="C259">
        <f t="shared" si="12"/>
        <v>0.56161616161616157</v>
      </c>
      <c r="D259">
        <f t="shared" si="13"/>
        <v>0.55412185863029173</v>
      </c>
      <c r="E259" s="30">
        <f t="shared" si="15"/>
        <v>0.35640648011781934</v>
      </c>
      <c r="F259">
        <f t="shared" si="14"/>
        <v>2.0017419282845678E-5</v>
      </c>
    </row>
    <row r="260" spans="1:6" x14ac:dyDescent="0.3">
      <c r="A260" s="16">
        <v>43098</v>
      </c>
      <c r="B260">
        <v>138.44999999999999</v>
      </c>
      <c r="C260">
        <f t="shared" si="12"/>
        <v>0.55939393939393933</v>
      </c>
      <c r="D260">
        <f t="shared" si="13"/>
        <v>0.55164633259496643</v>
      </c>
      <c r="E260" s="30">
        <f t="shared" si="15"/>
        <v>0.35787923416789297</v>
      </c>
      <c r="F260">
        <f t="shared" si="14"/>
        <v>2.1481848159193405E-5</v>
      </c>
    </row>
    <row r="261" spans="1:6" x14ac:dyDescent="0.3">
      <c r="A261" s="16">
        <v>43103</v>
      </c>
      <c r="B261">
        <v>140.4</v>
      </c>
      <c r="C261">
        <f t="shared" si="12"/>
        <v>0.56727272727272726</v>
      </c>
      <c r="D261">
        <f t="shared" si="13"/>
        <v>0.5519167675887483</v>
      </c>
      <c r="E261" s="30">
        <f t="shared" si="15"/>
        <v>0.3593519882179666</v>
      </c>
      <c r="F261">
        <f t="shared" si="14"/>
        <v>8.4737174472902365E-5</v>
      </c>
    </row>
    <row r="262" spans="1:6" x14ac:dyDescent="0.3">
      <c r="A262" s="16">
        <v>43104</v>
      </c>
      <c r="B262">
        <v>148.9</v>
      </c>
      <c r="C262">
        <f t="shared" si="12"/>
        <v>0.6016161616161616</v>
      </c>
      <c r="D262">
        <f t="shared" si="13"/>
        <v>0.55549335820625012</v>
      </c>
      <c r="E262" s="30">
        <f t="shared" si="15"/>
        <v>0.36082474226804023</v>
      </c>
      <c r="F262">
        <f t="shared" si="14"/>
        <v>7.6758716292398737E-4</v>
      </c>
    </row>
    <row r="263" spans="1:6" x14ac:dyDescent="0.3">
      <c r="A263" s="16">
        <v>43105</v>
      </c>
      <c r="B263">
        <v>147.30000000000001</v>
      </c>
      <c r="C263">
        <f t="shared" si="12"/>
        <v>0.5951515151515151</v>
      </c>
      <c r="D263">
        <f t="shared" si="13"/>
        <v>0.57924241775006402</v>
      </c>
      <c r="E263" s="30">
        <f t="shared" si="15"/>
        <v>0.36229749631811387</v>
      </c>
      <c r="F263">
        <f t="shared" si="14"/>
        <v>9.1697271740351629E-5</v>
      </c>
    </row>
    <row r="264" spans="1:6" x14ac:dyDescent="0.3">
      <c r="A264" s="16">
        <v>43109</v>
      </c>
      <c r="B264">
        <v>150.5</v>
      </c>
      <c r="C264">
        <f t="shared" si="12"/>
        <v>0.608080808080808</v>
      </c>
      <c r="D264">
        <f t="shared" si="13"/>
        <v>0.57361899250089166</v>
      </c>
      <c r="E264" s="30">
        <f t="shared" si="15"/>
        <v>0.3637702503681875</v>
      </c>
      <c r="F264">
        <f t="shared" si="14"/>
        <v>4.320196363282001E-4</v>
      </c>
    </row>
    <row r="265" spans="1:6" x14ac:dyDescent="0.3">
      <c r="A265" s="16">
        <v>43110</v>
      </c>
      <c r="B265">
        <v>149.30000000000001</v>
      </c>
      <c r="C265">
        <f t="shared" ref="C265:C328" si="16">B265/(MAX($B$8:$B$1003)*1.1)</f>
        <v>0.60323232323232323</v>
      </c>
      <c r="D265">
        <f t="shared" si="13"/>
        <v>0.56850313539574671</v>
      </c>
      <c r="E265" s="30">
        <f t="shared" si="15"/>
        <v>0.36524300441826113</v>
      </c>
      <c r="F265">
        <f t="shared" si="14"/>
        <v>4.4052560967816856E-4</v>
      </c>
    </row>
    <row r="266" spans="1:6" x14ac:dyDescent="0.3">
      <c r="A266" s="16">
        <v>43111</v>
      </c>
      <c r="B266">
        <v>148.30000000000001</v>
      </c>
      <c r="C266">
        <f t="shared" si="16"/>
        <v>0.59919191919191916</v>
      </c>
      <c r="D266">
        <f t="shared" si="13"/>
        <v>0.58182473462328832</v>
      </c>
      <c r="E266" s="30">
        <f t="shared" si="15"/>
        <v>0.36671575846833476</v>
      </c>
      <c r="F266">
        <f t="shared" si="14"/>
        <v>1.1060847696668812E-4</v>
      </c>
    </row>
    <row r="267" spans="1:6" x14ac:dyDescent="0.3">
      <c r="A267" s="16">
        <v>43112</v>
      </c>
      <c r="B267">
        <v>145.6</v>
      </c>
      <c r="C267">
        <f t="shared" si="16"/>
        <v>0.58828282828282819</v>
      </c>
      <c r="D267">
        <f t="shared" si="13"/>
        <v>0.57170777850737631</v>
      </c>
      <c r="E267" s="30">
        <f t="shared" si="15"/>
        <v>0.3681885125184084</v>
      </c>
      <c r="F267">
        <f t="shared" si="14"/>
        <v>1.0115326769466369E-4</v>
      </c>
    </row>
    <row r="268" spans="1:6" x14ac:dyDescent="0.3">
      <c r="A268" s="16">
        <v>43115</v>
      </c>
      <c r="B268">
        <v>146.6</v>
      </c>
      <c r="C268">
        <f t="shared" si="16"/>
        <v>0.59232323232323225</v>
      </c>
      <c r="D268">
        <f t="shared" si="13"/>
        <v>0.56663897366906657</v>
      </c>
      <c r="E268" s="30">
        <f t="shared" si="15"/>
        <v>0.36966126656848203</v>
      </c>
      <c r="F268">
        <f t="shared" si="14"/>
        <v>2.4385856671006595E-4</v>
      </c>
    </row>
    <row r="269" spans="1:6" x14ac:dyDescent="0.3">
      <c r="A269" s="16">
        <v>43116</v>
      </c>
      <c r="B269">
        <v>140.75</v>
      </c>
      <c r="C269">
        <f t="shared" si="16"/>
        <v>0.56868686868686857</v>
      </c>
      <c r="D269">
        <f t="shared" si="13"/>
        <v>0.57787832046754262</v>
      </c>
      <c r="E269" s="30">
        <f t="shared" si="15"/>
        <v>0.37113402061855566</v>
      </c>
      <c r="F269">
        <f t="shared" si="14"/>
        <v>3.1354435980540297E-5</v>
      </c>
    </row>
    <row r="270" spans="1:6" x14ac:dyDescent="0.3">
      <c r="A270" s="16">
        <v>43117</v>
      </c>
      <c r="B270">
        <v>138.44999999999999</v>
      </c>
      <c r="C270">
        <f t="shared" si="16"/>
        <v>0.55939393939393933</v>
      </c>
      <c r="D270">
        <f t="shared" si="13"/>
        <v>0.56310955780047267</v>
      </c>
      <c r="E270" s="30">
        <f t="shared" si="15"/>
        <v>0.37260677466862929</v>
      </c>
      <c r="F270">
        <f t="shared" si="14"/>
        <v>5.1441421151270024E-6</v>
      </c>
    </row>
    <row r="271" spans="1:6" x14ac:dyDescent="0.3">
      <c r="A271" s="16">
        <v>43118</v>
      </c>
      <c r="B271">
        <v>137.19999999999999</v>
      </c>
      <c r="C271">
        <f t="shared" si="16"/>
        <v>0.55434343434343425</v>
      </c>
      <c r="D271">
        <f t="shared" si="13"/>
        <v>0.55298935437633501</v>
      </c>
      <c r="E271" s="30">
        <f t="shared" si="15"/>
        <v>0.37407952871870292</v>
      </c>
      <c r="F271">
        <f t="shared" si="14"/>
        <v>6.8588699492498932E-7</v>
      </c>
    </row>
    <row r="272" spans="1:6" x14ac:dyDescent="0.3">
      <c r="A272" s="16">
        <v>43119</v>
      </c>
      <c r="B272">
        <v>138.69999999999999</v>
      </c>
      <c r="C272">
        <f t="shared" si="16"/>
        <v>0.56040404040404035</v>
      </c>
      <c r="D272">
        <f t="shared" si="13"/>
        <v>0.56033928710748049</v>
      </c>
      <c r="E272" s="30">
        <f t="shared" si="15"/>
        <v>0.37555228276877656</v>
      </c>
      <c r="F272">
        <f t="shared" si="14"/>
        <v>1.5746867465672477E-9</v>
      </c>
    </row>
    <row r="273" spans="1:6" x14ac:dyDescent="0.3">
      <c r="A273" s="16">
        <v>43122</v>
      </c>
      <c r="B273">
        <v>138.6</v>
      </c>
      <c r="C273">
        <f t="shared" si="16"/>
        <v>0.55999999999999994</v>
      </c>
      <c r="D273">
        <f t="shared" si="13"/>
        <v>0.56092010872986853</v>
      </c>
      <c r="E273" s="30">
        <f t="shared" si="15"/>
        <v>0.37702503681885019</v>
      </c>
      <c r="F273">
        <f t="shared" si="14"/>
        <v>3.1918942436491441E-7</v>
      </c>
    </row>
    <row r="274" spans="1:6" x14ac:dyDescent="0.3">
      <c r="A274" s="16">
        <v>43123</v>
      </c>
      <c r="B274">
        <v>138.30000000000001</v>
      </c>
      <c r="C274">
        <f t="shared" si="16"/>
        <v>0.55878787878787872</v>
      </c>
      <c r="D274">
        <f t="shared" ref="D274:D337" si="17">TANH(SUM(TANH(SUM(C265*$C$6,C266*$D$6,C267*$E$6))*$L$6,TANH(SUM(C268*$F$6,C269*$G$6,C270*$H$6))*$M$6,TANH(SUM(C271*$I$6,C272*$J$6,C273*$K$6))*$N$6))*$O$6</f>
        <v>0.55543186040635384</v>
      </c>
      <c r="E274" s="30">
        <f t="shared" si="15"/>
        <v>0.37849779086892382</v>
      </c>
      <c r="F274">
        <f t="shared" ref="F274:F337" si="18">((C274-D274)*(C274-D274))*E274</f>
        <v>4.2629673931121458E-6</v>
      </c>
    </row>
    <row r="275" spans="1:6" x14ac:dyDescent="0.3">
      <c r="A275" s="16">
        <v>43124</v>
      </c>
      <c r="B275">
        <v>138.05000000000001</v>
      </c>
      <c r="C275">
        <f t="shared" si="16"/>
        <v>0.55777777777777771</v>
      </c>
      <c r="D275">
        <f t="shared" si="17"/>
        <v>0.55422944135563357</v>
      </c>
      <c r="E275" s="30">
        <f t="shared" ref="E275:E338" si="19">E274+1/(696-17)</f>
        <v>0.37997054491899745</v>
      </c>
      <c r="F275">
        <f t="shared" si="18"/>
        <v>4.7840918587575469E-6</v>
      </c>
    </row>
    <row r="276" spans="1:6" x14ac:dyDescent="0.3">
      <c r="A276" s="16">
        <v>43125</v>
      </c>
      <c r="B276">
        <v>137.1</v>
      </c>
      <c r="C276">
        <f t="shared" si="16"/>
        <v>0.55393939393939384</v>
      </c>
      <c r="D276">
        <f t="shared" si="17"/>
        <v>0.55209396706318226</v>
      </c>
      <c r="E276" s="30">
        <f t="shared" si="19"/>
        <v>0.38144329896907109</v>
      </c>
      <c r="F276">
        <f t="shared" si="18"/>
        <v>1.2990434345508213E-6</v>
      </c>
    </row>
    <row r="277" spans="1:6" x14ac:dyDescent="0.3">
      <c r="A277" s="16">
        <v>43126</v>
      </c>
      <c r="B277">
        <v>134.19999999999999</v>
      </c>
      <c r="C277">
        <f t="shared" si="16"/>
        <v>0.54222222222222216</v>
      </c>
      <c r="D277">
        <f t="shared" si="17"/>
        <v>0.54867542155512738</v>
      </c>
      <c r="E277" s="30">
        <f t="shared" si="19"/>
        <v>0.38291605301914472</v>
      </c>
      <c r="F277">
        <f t="shared" si="18"/>
        <v>1.5946072494630575E-5</v>
      </c>
    </row>
    <row r="278" spans="1:6" x14ac:dyDescent="0.3">
      <c r="A278" s="16">
        <v>43129</v>
      </c>
      <c r="B278">
        <v>137.6</v>
      </c>
      <c r="C278">
        <f t="shared" si="16"/>
        <v>0.55595959595959588</v>
      </c>
      <c r="D278">
        <f t="shared" si="17"/>
        <v>0.53840453646513631</v>
      </c>
      <c r="E278" s="30">
        <f t="shared" si="19"/>
        <v>0.38438880706921835</v>
      </c>
      <c r="F278">
        <f t="shared" si="18"/>
        <v>1.1846098632680074E-4</v>
      </c>
    </row>
    <row r="279" spans="1:6" x14ac:dyDescent="0.3">
      <c r="A279" s="16">
        <v>43130</v>
      </c>
      <c r="B279">
        <v>133.19999999999999</v>
      </c>
      <c r="C279">
        <f t="shared" si="16"/>
        <v>0.53818181818181809</v>
      </c>
      <c r="D279">
        <f t="shared" si="17"/>
        <v>0.54960477972412647</v>
      </c>
      <c r="E279" s="30">
        <f t="shared" si="19"/>
        <v>0.38586156111929198</v>
      </c>
      <c r="F279">
        <f t="shared" si="18"/>
        <v>5.0348779387376448E-5</v>
      </c>
    </row>
    <row r="280" spans="1:6" x14ac:dyDescent="0.3">
      <c r="A280" s="16">
        <v>43131</v>
      </c>
      <c r="B280">
        <v>133.30000000000001</v>
      </c>
      <c r="C280">
        <f t="shared" si="16"/>
        <v>0.53858585858585861</v>
      </c>
      <c r="D280">
        <f t="shared" si="17"/>
        <v>0.54268645641636482</v>
      </c>
      <c r="E280" s="30">
        <f t="shared" si="19"/>
        <v>0.38733431516936562</v>
      </c>
      <c r="F280">
        <f t="shared" si="18"/>
        <v>6.5129887706424312E-6</v>
      </c>
    </row>
    <row r="281" spans="1:6" x14ac:dyDescent="0.3">
      <c r="A281" s="16">
        <v>43132</v>
      </c>
      <c r="B281">
        <v>135.35</v>
      </c>
      <c r="C281">
        <f t="shared" si="16"/>
        <v>0.54686868686868684</v>
      </c>
      <c r="D281">
        <f t="shared" si="17"/>
        <v>0.53087352592633086</v>
      </c>
      <c r="E281" s="30">
        <f t="shared" si="19"/>
        <v>0.38880706921943925</v>
      </c>
      <c r="F281">
        <f t="shared" si="18"/>
        <v>9.9474412110417599E-5</v>
      </c>
    </row>
    <row r="282" spans="1:6" x14ac:dyDescent="0.3">
      <c r="A282" s="16">
        <v>43133</v>
      </c>
      <c r="B282">
        <v>133.5</v>
      </c>
      <c r="C282">
        <f t="shared" si="16"/>
        <v>0.53939393939393931</v>
      </c>
      <c r="D282">
        <f t="shared" si="17"/>
        <v>0.54928592911154317</v>
      </c>
      <c r="E282" s="30">
        <f t="shared" si="19"/>
        <v>0.39027982326951288</v>
      </c>
      <c r="F282">
        <f t="shared" si="18"/>
        <v>3.8189450739164549E-5</v>
      </c>
    </row>
    <row r="283" spans="1:6" x14ac:dyDescent="0.3">
      <c r="A283" s="16">
        <v>43136</v>
      </c>
      <c r="B283">
        <v>138.4</v>
      </c>
      <c r="C283">
        <f t="shared" si="16"/>
        <v>0.55919191919191913</v>
      </c>
      <c r="D283">
        <f t="shared" si="17"/>
        <v>0.540252292002807</v>
      </c>
      <c r="E283" s="30">
        <f t="shared" si="19"/>
        <v>0.39175257731958651</v>
      </c>
      <c r="F283">
        <f t="shared" si="18"/>
        <v>1.4052536253996977E-4</v>
      </c>
    </row>
    <row r="284" spans="1:6" x14ac:dyDescent="0.3">
      <c r="A284" s="16">
        <v>43137</v>
      </c>
      <c r="B284">
        <v>135.5</v>
      </c>
      <c r="C284">
        <f t="shared" si="16"/>
        <v>0.54747474747474745</v>
      </c>
      <c r="D284">
        <f t="shared" si="17"/>
        <v>0.543270908878286</v>
      </c>
      <c r="E284" s="30">
        <f t="shared" si="19"/>
        <v>0.39322533136966015</v>
      </c>
      <c r="F284">
        <f t="shared" si="18"/>
        <v>6.949179879736988E-6</v>
      </c>
    </row>
    <row r="285" spans="1:6" x14ac:dyDescent="0.3">
      <c r="A285" s="16">
        <v>43138</v>
      </c>
      <c r="B285">
        <v>136.44999999999999</v>
      </c>
      <c r="C285">
        <f t="shared" si="16"/>
        <v>0.5513131313131312</v>
      </c>
      <c r="D285">
        <f t="shared" si="17"/>
        <v>0.54891762374433983</v>
      </c>
      <c r="E285" s="30">
        <f t="shared" si="19"/>
        <v>0.39469808541973378</v>
      </c>
      <c r="F285">
        <f t="shared" si="18"/>
        <v>2.2649577986047675E-6</v>
      </c>
    </row>
    <row r="286" spans="1:6" x14ac:dyDescent="0.3">
      <c r="A286" s="16">
        <v>43139</v>
      </c>
      <c r="B286">
        <v>137.5</v>
      </c>
      <c r="C286">
        <f t="shared" si="16"/>
        <v>0.55555555555555547</v>
      </c>
      <c r="D286">
        <f t="shared" si="17"/>
        <v>0.53591989770690762</v>
      </c>
      <c r="E286" s="30">
        <f t="shared" si="19"/>
        <v>0.39617083946980741</v>
      </c>
      <c r="F286">
        <f t="shared" si="18"/>
        <v>1.5274725612831415E-4</v>
      </c>
    </row>
    <row r="287" spans="1:6" x14ac:dyDescent="0.3">
      <c r="A287" s="16">
        <v>43140</v>
      </c>
      <c r="B287">
        <v>139.30000000000001</v>
      </c>
      <c r="C287">
        <f t="shared" si="16"/>
        <v>0.56282828282828279</v>
      </c>
      <c r="D287">
        <f t="shared" si="17"/>
        <v>0.54924821903444743</v>
      </c>
      <c r="E287" s="30">
        <f t="shared" si="19"/>
        <v>0.39764359351988104</v>
      </c>
      <c r="F287">
        <f t="shared" si="18"/>
        <v>7.3332688975039965E-5</v>
      </c>
    </row>
    <row r="288" spans="1:6" x14ac:dyDescent="0.3">
      <c r="A288" s="16">
        <v>43143</v>
      </c>
      <c r="B288">
        <v>139</v>
      </c>
      <c r="C288">
        <f t="shared" si="16"/>
        <v>0.56161616161616157</v>
      </c>
      <c r="D288">
        <f t="shared" si="17"/>
        <v>0.5528683928455187</v>
      </c>
      <c r="E288" s="30">
        <f t="shared" si="19"/>
        <v>0.39911634756995468</v>
      </c>
      <c r="F288">
        <f t="shared" si="18"/>
        <v>3.0541763245826137E-5</v>
      </c>
    </row>
    <row r="289" spans="1:6" x14ac:dyDescent="0.3">
      <c r="A289" s="16">
        <v>43144</v>
      </c>
      <c r="B289">
        <v>140.30000000000001</v>
      </c>
      <c r="C289">
        <f t="shared" si="16"/>
        <v>0.56686868686868686</v>
      </c>
      <c r="D289">
        <f t="shared" si="17"/>
        <v>0.54634670818324493</v>
      </c>
      <c r="E289" s="30">
        <f t="shared" si="19"/>
        <v>0.40058910162002831</v>
      </c>
      <c r="F289">
        <f t="shared" si="18"/>
        <v>1.6870874476153009E-4</v>
      </c>
    </row>
    <row r="290" spans="1:6" x14ac:dyDescent="0.3">
      <c r="A290" s="16">
        <v>43145</v>
      </c>
      <c r="B290">
        <v>137.69999999999999</v>
      </c>
      <c r="C290">
        <f t="shared" si="16"/>
        <v>0.55636363636363628</v>
      </c>
      <c r="D290">
        <f t="shared" si="17"/>
        <v>0.55436532332398514</v>
      </c>
      <c r="E290" s="30">
        <f t="shared" si="19"/>
        <v>0.40206185567010194</v>
      </c>
      <c r="F290">
        <f t="shared" si="18"/>
        <v>1.6055355172489865E-6</v>
      </c>
    </row>
    <row r="291" spans="1:6" x14ac:dyDescent="0.3">
      <c r="A291" s="16">
        <v>43146</v>
      </c>
      <c r="B291">
        <v>136.85</v>
      </c>
      <c r="C291">
        <f t="shared" si="16"/>
        <v>0.55292929292929283</v>
      </c>
      <c r="D291">
        <f t="shared" si="17"/>
        <v>0.5483205562783241</v>
      </c>
      <c r="E291" s="30">
        <f t="shared" si="19"/>
        <v>0.40353460972017557</v>
      </c>
      <c r="F291">
        <f t="shared" si="18"/>
        <v>8.5712581206585682E-6</v>
      </c>
    </row>
    <row r="292" spans="1:6" x14ac:dyDescent="0.3">
      <c r="A292" s="16">
        <v>43147</v>
      </c>
      <c r="B292">
        <v>137.30000000000001</v>
      </c>
      <c r="C292">
        <f t="shared" si="16"/>
        <v>0.55474747474747477</v>
      </c>
      <c r="D292">
        <f t="shared" si="17"/>
        <v>0.54282912198527145</v>
      </c>
      <c r="E292" s="30">
        <f t="shared" si="19"/>
        <v>0.40500736377024921</v>
      </c>
      <c r="F292">
        <f t="shared" si="18"/>
        <v>5.7530134690998175E-5</v>
      </c>
    </row>
    <row r="293" spans="1:6" x14ac:dyDescent="0.3">
      <c r="A293" s="16">
        <v>43150</v>
      </c>
      <c r="B293">
        <v>137.35</v>
      </c>
      <c r="C293">
        <f t="shared" si="16"/>
        <v>0.55494949494949486</v>
      </c>
      <c r="D293">
        <f t="shared" si="17"/>
        <v>0.55024032240830578</v>
      </c>
      <c r="E293" s="30">
        <f t="shared" si="19"/>
        <v>0.40648011782032284</v>
      </c>
      <c r="F293">
        <f t="shared" si="18"/>
        <v>9.014227484922237E-6</v>
      </c>
    </row>
    <row r="294" spans="1:6" x14ac:dyDescent="0.3">
      <c r="A294" s="16">
        <v>43151</v>
      </c>
      <c r="B294">
        <v>138</v>
      </c>
      <c r="C294">
        <f t="shared" si="16"/>
        <v>0.5575757575757575</v>
      </c>
      <c r="D294">
        <f t="shared" si="17"/>
        <v>0.55047019184123258</v>
      </c>
      <c r="E294" s="30">
        <f t="shared" si="19"/>
        <v>0.40795287187039647</v>
      </c>
      <c r="F294">
        <f t="shared" si="18"/>
        <v>2.0597158823152146E-5</v>
      </c>
    </row>
    <row r="295" spans="1:6" x14ac:dyDescent="0.3">
      <c r="A295" s="16">
        <v>43152</v>
      </c>
      <c r="B295">
        <v>138.75</v>
      </c>
      <c r="C295">
        <f t="shared" si="16"/>
        <v>0.56060606060606055</v>
      </c>
      <c r="D295">
        <f t="shared" si="17"/>
        <v>0.54844621958304618</v>
      </c>
      <c r="E295" s="30">
        <f t="shared" si="19"/>
        <v>0.4094256259204701</v>
      </c>
      <c r="F295">
        <f t="shared" si="18"/>
        <v>6.0538382871848621E-5</v>
      </c>
    </row>
    <row r="296" spans="1:6" x14ac:dyDescent="0.3">
      <c r="A296" s="16">
        <v>43153</v>
      </c>
      <c r="B296">
        <v>140.1</v>
      </c>
      <c r="C296">
        <f t="shared" si="16"/>
        <v>0.56606060606060593</v>
      </c>
      <c r="D296">
        <f t="shared" si="17"/>
        <v>0.55379819186277857</v>
      </c>
      <c r="E296" s="30">
        <f t="shared" si="19"/>
        <v>0.41089837997054374</v>
      </c>
      <c r="F296">
        <f t="shared" si="18"/>
        <v>6.1785475326336795E-5</v>
      </c>
    </row>
    <row r="297" spans="1:6" x14ac:dyDescent="0.3">
      <c r="A297" s="16">
        <v>43157</v>
      </c>
      <c r="B297">
        <v>140.80000000000001</v>
      </c>
      <c r="C297">
        <f t="shared" si="16"/>
        <v>0.56888888888888889</v>
      </c>
      <c r="D297">
        <f t="shared" si="17"/>
        <v>0.55497199371274364</v>
      </c>
      <c r="E297" s="30">
        <f t="shared" si="19"/>
        <v>0.41237113402061737</v>
      </c>
      <c r="F297">
        <f t="shared" si="18"/>
        <v>7.9868029420129637E-5</v>
      </c>
    </row>
    <row r="298" spans="1:6" x14ac:dyDescent="0.3">
      <c r="A298" s="16">
        <v>43158</v>
      </c>
      <c r="B298">
        <v>139.1</v>
      </c>
      <c r="C298">
        <f t="shared" si="16"/>
        <v>0.56202020202020198</v>
      </c>
      <c r="D298">
        <f t="shared" si="17"/>
        <v>0.55546818641464668</v>
      </c>
      <c r="E298" s="30">
        <f t="shared" si="19"/>
        <v>0.413843888070691</v>
      </c>
      <c r="F298">
        <f t="shared" si="18"/>
        <v>1.7765866402383858E-5</v>
      </c>
    </row>
    <row r="299" spans="1:6" x14ac:dyDescent="0.3">
      <c r="A299" s="16">
        <v>43159</v>
      </c>
      <c r="B299">
        <v>141.44999999999999</v>
      </c>
      <c r="C299">
        <f t="shared" si="16"/>
        <v>0.57151515151515142</v>
      </c>
      <c r="D299">
        <f t="shared" si="17"/>
        <v>0.55028303429926062</v>
      </c>
      <c r="E299" s="30">
        <f t="shared" si="19"/>
        <v>0.41531664212076463</v>
      </c>
      <c r="F299">
        <f t="shared" si="18"/>
        <v>1.8722590576487438E-4</v>
      </c>
    </row>
    <row r="300" spans="1:6" x14ac:dyDescent="0.3">
      <c r="A300" s="16">
        <v>43160</v>
      </c>
      <c r="B300">
        <v>151.94999999999999</v>
      </c>
      <c r="C300">
        <f t="shared" si="16"/>
        <v>0.61393939393939378</v>
      </c>
      <c r="D300">
        <f t="shared" si="17"/>
        <v>0.55663570947481522</v>
      </c>
      <c r="E300" s="30">
        <f t="shared" si="19"/>
        <v>0.41678939617083827</v>
      </c>
      <c r="F300">
        <f t="shared" si="18"/>
        <v>1.3686164472166721E-3</v>
      </c>
    </row>
    <row r="301" spans="1:6" x14ac:dyDescent="0.3">
      <c r="A301" s="16">
        <v>43161</v>
      </c>
      <c r="B301">
        <v>152</v>
      </c>
      <c r="C301">
        <f t="shared" si="16"/>
        <v>0.6141414141414141</v>
      </c>
      <c r="D301">
        <f t="shared" si="17"/>
        <v>0.58813958377433151</v>
      </c>
      <c r="E301" s="30">
        <f t="shared" si="19"/>
        <v>0.4182621502209119</v>
      </c>
      <c r="F301">
        <f t="shared" si="18"/>
        <v>2.827850247607428E-4</v>
      </c>
    </row>
    <row r="302" spans="1:6" x14ac:dyDescent="0.3">
      <c r="A302" s="16">
        <v>43164</v>
      </c>
      <c r="B302">
        <v>150</v>
      </c>
      <c r="C302">
        <f t="shared" si="16"/>
        <v>0.60606060606060597</v>
      </c>
      <c r="D302">
        <f t="shared" si="17"/>
        <v>0.58430698147670113</v>
      </c>
      <c r="E302" s="30">
        <f t="shared" si="19"/>
        <v>0.41973490427098553</v>
      </c>
      <c r="F302">
        <f t="shared" si="18"/>
        <v>1.9862702801646287E-4</v>
      </c>
    </row>
    <row r="303" spans="1:6" x14ac:dyDescent="0.3">
      <c r="A303" s="16">
        <v>43165</v>
      </c>
      <c r="B303">
        <v>149.4</v>
      </c>
      <c r="C303">
        <f t="shared" si="16"/>
        <v>0.60363636363636364</v>
      </c>
      <c r="D303">
        <f t="shared" si="17"/>
        <v>0.56474802018853321</v>
      </c>
      <c r="E303" s="30">
        <f t="shared" si="19"/>
        <v>0.42120765832105916</v>
      </c>
      <c r="F303">
        <f t="shared" si="18"/>
        <v>6.3699371318010859E-4</v>
      </c>
    </row>
    <row r="304" spans="1:6" x14ac:dyDescent="0.3">
      <c r="A304" s="16">
        <v>43166</v>
      </c>
      <c r="B304">
        <v>152</v>
      </c>
      <c r="C304">
        <f t="shared" si="16"/>
        <v>0.6141414141414141</v>
      </c>
      <c r="D304">
        <f t="shared" si="17"/>
        <v>0.57948242779465609</v>
      </c>
      <c r="E304" s="30">
        <f t="shared" si="19"/>
        <v>0.4226804123711328</v>
      </c>
      <c r="F304">
        <f t="shared" si="18"/>
        <v>5.0774287338118513E-4</v>
      </c>
    </row>
    <row r="305" spans="1:6" x14ac:dyDescent="0.3">
      <c r="A305" s="16">
        <v>43168</v>
      </c>
      <c r="B305">
        <v>157.44999999999999</v>
      </c>
      <c r="C305">
        <f t="shared" si="16"/>
        <v>0.63616161616161604</v>
      </c>
      <c r="D305">
        <f t="shared" si="17"/>
        <v>0.58895738457510693</v>
      </c>
      <c r="E305" s="30">
        <f t="shared" si="19"/>
        <v>0.42415316642120643</v>
      </c>
      <c r="F305">
        <f t="shared" si="18"/>
        <v>9.4511483084795277E-4</v>
      </c>
    </row>
    <row r="306" spans="1:6" x14ac:dyDescent="0.3">
      <c r="A306" s="16">
        <v>43171</v>
      </c>
      <c r="B306">
        <v>158.85</v>
      </c>
      <c r="C306">
        <f t="shared" si="16"/>
        <v>0.64181818181818173</v>
      </c>
      <c r="D306">
        <f t="shared" si="17"/>
        <v>0.596351934968266</v>
      </c>
      <c r="E306" s="30">
        <f t="shared" si="19"/>
        <v>0.42562592047128006</v>
      </c>
      <c r="F306">
        <f t="shared" si="18"/>
        <v>8.7984522114351667E-4</v>
      </c>
    </row>
    <row r="307" spans="1:6" x14ac:dyDescent="0.3">
      <c r="A307" s="16">
        <v>43172</v>
      </c>
      <c r="B307">
        <v>163.69999999999999</v>
      </c>
      <c r="C307">
        <f t="shared" si="16"/>
        <v>0.66141414141414134</v>
      </c>
      <c r="D307">
        <f t="shared" si="17"/>
        <v>0.60398948809171948</v>
      </c>
      <c r="E307" s="30">
        <f t="shared" si="19"/>
        <v>0.42709867452135369</v>
      </c>
      <c r="F307">
        <f t="shared" si="18"/>
        <v>1.4083966637232616E-3</v>
      </c>
    </row>
    <row r="308" spans="1:6" x14ac:dyDescent="0.3">
      <c r="A308" s="16">
        <v>43173</v>
      </c>
      <c r="B308">
        <v>161.6</v>
      </c>
      <c r="C308">
        <f t="shared" si="16"/>
        <v>0.6529292929292928</v>
      </c>
      <c r="D308">
        <f t="shared" si="17"/>
        <v>0.61207037032505696</v>
      </c>
      <c r="E308" s="30">
        <f t="shared" si="19"/>
        <v>0.42857142857142733</v>
      </c>
      <c r="F308">
        <f t="shared" si="18"/>
        <v>7.1547923844811291E-4</v>
      </c>
    </row>
    <row r="309" spans="1:6" x14ac:dyDescent="0.3">
      <c r="A309" s="16">
        <v>43174</v>
      </c>
      <c r="B309">
        <v>160.15</v>
      </c>
      <c r="C309">
        <f t="shared" si="16"/>
        <v>0.64707070707070702</v>
      </c>
      <c r="D309">
        <f t="shared" si="17"/>
        <v>0.61204247448678406</v>
      </c>
      <c r="E309" s="30">
        <f t="shared" si="19"/>
        <v>0.43004418262150096</v>
      </c>
      <c r="F309">
        <f t="shared" si="18"/>
        <v>5.2765435458378845E-4</v>
      </c>
    </row>
    <row r="310" spans="1:6" x14ac:dyDescent="0.3">
      <c r="A310" s="16">
        <v>43175</v>
      </c>
      <c r="B310">
        <v>160.5</v>
      </c>
      <c r="C310">
        <f t="shared" si="16"/>
        <v>0.64848484848484844</v>
      </c>
      <c r="D310">
        <f t="shared" si="17"/>
        <v>0.60114772201121125</v>
      </c>
      <c r="E310" s="30">
        <f t="shared" si="19"/>
        <v>0.43151693667157459</v>
      </c>
      <c r="F310">
        <f t="shared" si="18"/>
        <v>9.6694468046372179E-4</v>
      </c>
    </row>
    <row r="311" spans="1:6" x14ac:dyDescent="0.3">
      <c r="A311" s="16">
        <v>43178</v>
      </c>
      <c r="B311">
        <v>159.35</v>
      </c>
      <c r="C311">
        <f t="shared" si="16"/>
        <v>0.64383838383838377</v>
      </c>
      <c r="D311">
        <f t="shared" si="17"/>
        <v>0.61037060913528984</v>
      </c>
      <c r="E311" s="30">
        <f t="shared" si="19"/>
        <v>0.43298969072164822</v>
      </c>
      <c r="F311">
        <f t="shared" si="18"/>
        <v>4.8498826422923821E-4</v>
      </c>
    </row>
    <row r="312" spans="1:6" x14ac:dyDescent="0.3">
      <c r="A312" s="16">
        <v>43179</v>
      </c>
      <c r="B312">
        <v>160.15</v>
      </c>
      <c r="C312">
        <f t="shared" si="16"/>
        <v>0.64707070707070702</v>
      </c>
      <c r="D312">
        <f t="shared" si="17"/>
        <v>0.61210471718960036</v>
      </c>
      <c r="E312" s="30">
        <f t="shared" si="19"/>
        <v>0.43446244477172186</v>
      </c>
      <c r="F312">
        <f t="shared" si="18"/>
        <v>5.3118266902484057E-4</v>
      </c>
    </row>
    <row r="313" spans="1:6" x14ac:dyDescent="0.3">
      <c r="A313" s="16">
        <v>43180</v>
      </c>
      <c r="B313">
        <v>159.75</v>
      </c>
      <c r="C313">
        <f t="shared" si="16"/>
        <v>0.64545454545454539</v>
      </c>
      <c r="D313">
        <f t="shared" si="17"/>
        <v>0.60929872746156444</v>
      </c>
      <c r="E313" s="30">
        <f t="shared" si="19"/>
        <v>0.43593519882179549</v>
      </c>
      <c r="F313">
        <f t="shared" si="18"/>
        <v>5.6987331328939934E-4</v>
      </c>
    </row>
    <row r="314" spans="1:6" x14ac:dyDescent="0.3">
      <c r="A314" s="16">
        <v>43181</v>
      </c>
      <c r="B314">
        <v>156.5</v>
      </c>
      <c r="C314">
        <f t="shared" si="16"/>
        <v>0.63232323232323229</v>
      </c>
      <c r="D314">
        <f t="shared" si="17"/>
        <v>0.61549939853843083</v>
      </c>
      <c r="E314" s="30">
        <f t="shared" si="19"/>
        <v>0.43740795287186912</v>
      </c>
      <c r="F314">
        <f t="shared" si="18"/>
        <v>1.2380455201168182E-4</v>
      </c>
    </row>
    <row r="315" spans="1:6" x14ac:dyDescent="0.3">
      <c r="A315" s="16">
        <v>43182</v>
      </c>
      <c r="B315">
        <v>158.35</v>
      </c>
      <c r="C315">
        <f t="shared" si="16"/>
        <v>0.6397979797979797</v>
      </c>
      <c r="D315">
        <f t="shared" si="17"/>
        <v>0.60452742583956853</v>
      </c>
      <c r="E315" s="30">
        <f t="shared" si="19"/>
        <v>0.43888070692194275</v>
      </c>
      <c r="F315">
        <f t="shared" si="18"/>
        <v>5.459728556802513E-4</v>
      </c>
    </row>
    <row r="316" spans="1:6" x14ac:dyDescent="0.3">
      <c r="A316" s="16">
        <v>43185</v>
      </c>
      <c r="B316">
        <v>157.25</v>
      </c>
      <c r="C316">
        <f t="shared" si="16"/>
        <v>0.63535353535353523</v>
      </c>
      <c r="D316">
        <f t="shared" si="17"/>
        <v>0.60808054349949936</v>
      </c>
      <c r="E316" s="30">
        <f t="shared" si="19"/>
        <v>0.44035346097201639</v>
      </c>
      <c r="F316">
        <f t="shared" si="18"/>
        <v>3.2754198721122394E-4</v>
      </c>
    </row>
    <row r="317" spans="1:6" x14ac:dyDescent="0.3">
      <c r="A317" s="16">
        <v>43186</v>
      </c>
      <c r="B317">
        <v>154.25</v>
      </c>
      <c r="C317">
        <f t="shared" si="16"/>
        <v>0.62323232323232314</v>
      </c>
      <c r="D317">
        <f t="shared" si="17"/>
        <v>0.61170938260372199</v>
      </c>
      <c r="E317" s="30">
        <f t="shared" si="19"/>
        <v>0.44182621502209002</v>
      </c>
      <c r="F317">
        <f t="shared" si="18"/>
        <v>5.8664872193048632E-5</v>
      </c>
    </row>
    <row r="318" spans="1:6" x14ac:dyDescent="0.3">
      <c r="A318" s="16">
        <v>43187</v>
      </c>
      <c r="B318">
        <v>154</v>
      </c>
      <c r="C318">
        <f t="shared" si="16"/>
        <v>0.62222222222222212</v>
      </c>
      <c r="D318">
        <f t="shared" si="17"/>
        <v>0.59556723740242612</v>
      </c>
      <c r="E318" s="30">
        <f t="shared" si="19"/>
        <v>0.44329896907216365</v>
      </c>
      <c r="F318">
        <f t="shared" si="18"/>
        <v>3.1495869357703907E-4</v>
      </c>
    </row>
    <row r="319" spans="1:6" x14ac:dyDescent="0.3">
      <c r="A319" s="16">
        <v>43188</v>
      </c>
      <c r="B319">
        <v>154.19999999999999</v>
      </c>
      <c r="C319">
        <f t="shared" si="16"/>
        <v>0.62303030303030293</v>
      </c>
      <c r="D319">
        <f t="shared" si="17"/>
        <v>0.59860159288176484</v>
      </c>
      <c r="E319" s="30">
        <f t="shared" si="19"/>
        <v>0.44477172312223728</v>
      </c>
      <c r="F319">
        <f t="shared" si="18"/>
        <v>2.6542280944834821E-4</v>
      </c>
    </row>
    <row r="320" spans="1:6" x14ac:dyDescent="0.3">
      <c r="A320" s="16">
        <v>43189</v>
      </c>
      <c r="B320">
        <v>155.6</v>
      </c>
      <c r="C320">
        <f t="shared" si="16"/>
        <v>0.62868686868686863</v>
      </c>
      <c r="D320">
        <f t="shared" si="17"/>
        <v>0.60474947159352499</v>
      </c>
      <c r="E320" s="30">
        <f t="shared" si="19"/>
        <v>0.44624447717231092</v>
      </c>
      <c r="F320">
        <f t="shared" si="18"/>
        <v>2.5569763007384042E-4</v>
      </c>
    </row>
    <row r="321" spans="1:6" x14ac:dyDescent="0.3">
      <c r="A321" s="16">
        <v>43192</v>
      </c>
      <c r="B321">
        <v>156.25</v>
      </c>
      <c r="C321">
        <f t="shared" si="16"/>
        <v>0.63131313131313127</v>
      </c>
      <c r="D321">
        <f t="shared" si="17"/>
        <v>0.60064652405279184</v>
      </c>
      <c r="E321" s="30">
        <f t="shared" si="19"/>
        <v>0.44771723122238455</v>
      </c>
      <c r="F321">
        <f t="shared" si="18"/>
        <v>4.2105155148955767E-4</v>
      </c>
    </row>
    <row r="322" spans="1:6" x14ac:dyDescent="0.3">
      <c r="A322" s="16">
        <v>43193</v>
      </c>
      <c r="B322">
        <v>156.25</v>
      </c>
      <c r="C322">
        <f t="shared" si="16"/>
        <v>0.63131313131313127</v>
      </c>
      <c r="D322">
        <f t="shared" si="17"/>
        <v>0.60311678871608765</v>
      </c>
      <c r="E322" s="30">
        <f t="shared" si="19"/>
        <v>0.44918998527245818</v>
      </c>
      <c r="F322">
        <f t="shared" si="18"/>
        <v>3.5712119209750453E-4</v>
      </c>
    </row>
    <row r="323" spans="1:6" x14ac:dyDescent="0.3">
      <c r="A323" s="16">
        <v>43194</v>
      </c>
      <c r="B323">
        <v>156.05000000000001</v>
      </c>
      <c r="C323">
        <f t="shared" si="16"/>
        <v>0.63050505050505046</v>
      </c>
      <c r="D323">
        <f t="shared" si="17"/>
        <v>0.60234842624662854</v>
      </c>
      <c r="E323" s="30">
        <f t="shared" si="19"/>
        <v>0.45066273932253181</v>
      </c>
      <c r="F323">
        <f t="shared" si="18"/>
        <v>3.5728338707918269E-4</v>
      </c>
    </row>
    <row r="324" spans="1:6" x14ac:dyDescent="0.3">
      <c r="A324" s="16">
        <v>43195</v>
      </c>
      <c r="B324">
        <v>158.05000000000001</v>
      </c>
      <c r="C324">
        <f t="shared" si="16"/>
        <v>0.63858585858585859</v>
      </c>
      <c r="D324">
        <f t="shared" si="17"/>
        <v>0.60031330799602423</v>
      </c>
      <c r="E324" s="30">
        <f t="shared" si="19"/>
        <v>0.45213549337260545</v>
      </c>
      <c r="F324">
        <f t="shared" si="18"/>
        <v>6.622827032341501E-4</v>
      </c>
    </row>
    <row r="325" spans="1:6" x14ac:dyDescent="0.3">
      <c r="A325" s="16">
        <v>43196</v>
      </c>
      <c r="B325">
        <v>157.30000000000001</v>
      </c>
      <c r="C325">
        <f t="shared" si="16"/>
        <v>0.63555555555555554</v>
      </c>
      <c r="D325">
        <f t="shared" si="17"/>
        <v>0.60575548990599748</v>
      </c>
      <c r="E325" s="30">
        <f t="shared" si="19"/>
        <v>0.45360824742267908</v>
      </c>
      <c r="F325">
        <f t="shared" si="18"/>
        <v>4.028240428823771E-4</v>
      </c>
    </row>
    <row r="326" spans="1:6" x14ac:dyDescent="0.3">
      <c r="A326" s="16">
        <v>43199</v>
      </c>
      <c r="B326">
        <v>144</v>
      </c>
      <c r="C326">
        <f t="shared" si="16"/>
        <v>0.58181818181818179</v>
      </c>
      <c r="D326">
        <f t="shared" si="17"/>
        <v>0.60421414925605699</v>
      </c>
      <c r="E326" s="30">
        <f t="shared" si="19"/>
        <v>0.45508100147275271</v>
      </c>
      <c r="F326">
        <f t="shared" si="18"/>
        <v>2.2825923631931467E-4</v>
      </c>
    </row>
    <row r="327" spans="1:6" x14ac:dyDescent="0.3">
      <c r="A327" s="16">
        <v>43200</v>
      </c>
      <c r="B327">
        <v>145.19999999999999</v>
      </c>
      <c r="C327">
        <f t="shared" si="16"/>
        <v>0.58666666666666656</v>
      </c>
      <c r="D327">
        <f t="shared" si="17"/>
        <v>0.56772561990402715</v>
      </c>
      <c r="E327" s="30">
        <f t="shared" si="19"/>
        <v>0.45655375552282634</v>
      </c>
      <c r="F327">
        <f t="shared" si="18"/>
        <v>1.6379471025624817E-4</v>
      </c>
    </row>
    <row r="328" spans="1:6" x14ac:dyDescent="0.3">
      <c r="A328" s="16">
        <v>43201</v>
      </c>
      <c r="B328">
        <v>143.5</v>
      </c>
      <c r="C328">
        <f t="shared" si="16"/>
        <v>0.57979797979797976</v>
      </c>
      <c r="D328">
        <f t="shared" si="17"/>
        <v>0.57243319539098159</v>
      </c>
      <c r="E328" s="30">
        <f t="shared" si="19"/>
        <v>0.45802650957289998</v>
      </c>
      <c r="F328">
        <f t="shared" si="18"/>
        <v>2.4843380488138683E-5</v>
      </c>
    </row>
    <row r="329" spans="1:6" x14ac:dyDescent="0.3">
      <c r="A329" s="16">
        <v>43202</v>
      </c>
      <c r="B329">
        <v>147.05000000000001</v>
      </c>
      <c r="C329">
        <f t="shared" ref="C329:C392" si="20">B329/(MAX($B$8:$B$1003)*1.1)</f>
        <v>0.59414141414141408</v>
      </c>
      <c r="D329">
        <f t="shared" si="17"/>
        <v>0.59100593912136845</v>
      </c>
      <c r="E329" s="30">
        <f t="shared" si="19"/>
        <v>0.45949926362297361</v>
      </c>
      <c r="F329">
        <f t="shared" si="18"/>
        <v>4.5174308153387283E-6</v>
      </c>
    </row>
    <row r="330" spans="1:6" x14ac:dyDescent="0.3">
      <c r="A330" s="16">
        <v>43203</v>
      </c>
      <c r="B330">
        <v>144.85</v>
      </c>
      <c r="C330">
        <f t="shared" si="20"/>
        <v>0.58525252525252514</v>
      </c>
      <c r="D330">
        <f t="shared" si="17"/>
        <v>0.57790464095117056</v>
      </c>
      <c r="E330" s="30">
        <f t="shared" si="19"/>
        <v>0.46097201767304724</v>
      </c>
      <c r="F330">
        <f t="shared" si="18"/>
        <v>2.4888526303397764E-5</v>
      </c>
    </row>
    <row r="331" spans="1:6" x14ac:dyDescent="0.3">
      <c r="A331" s="16">
        <v>43206</v>
      </c>
      <c r="B331">
        <v>145.4</v>
      </c>
      <c r="C331">
        <f t="shared" si="20"/>
        <v>0.58747474747474748</v>
      </c>
      <c r="D331">
        <f t="shared" si="17"/>
        <v>0.57656477171654763</v>
      </c>
      <c r="E331" s="30">
        <f t="shared" si="19"/>
        <v>0.46244477172312087</v>
      </c>
      <c r="F331">
        <f t="shared" si="18"/>
        <v>5.5043677920435257E-5</v>
      </c>
    </row>
    <row r="332" spans="1:6" x14ac:dyDescent="0.3">
      <c r="A332" s="16">
        <v>43207</v>
      </c>
      <c r="B332">
        <v>147.30000000000001</v>
      </c>
      <c r="C332">
        <f t="shared" si="20"/>
        <v>0.5951515151515151</v>
      </c>
      <c r="D332">
        <f t="shared" si="17"/>
        <v>0.57751592652693617</v>
      </c>
      <c r="E332" s="30">
        <f t="shared" si="19"/>
        <v>0.46391752577319451</v>
      </c>
      <c r="F332">
        <f t="shared" si="18"/>
        <v>1.4428483892878297E-4</v>
      </c>
    </row>
    <row r="333" spans="1:6" x14ac:dyDescent="0.3">
      <c r="A333" s="16">
        <v>43208</v>
      </c>
      <c r="B333">
        <v>153.55000000000001</v>
      </c>
      <c r="C333">
        <f t="shared" si="20"/>
        <v>0.6204040404040404</v>
      </c>
      <c r="D333">
        <f t="shared" si="17"/>
        <v>0.57869542778177219</v>
      </c>
      <c r="E333" s="30">
        <f t="shared" si="19"/>
        <v>0.46539027982326814</v>
      </c>
      <c r="F333">
        <f t="shared" si="18"/>
        <v>8.0959682464259021E-4</v>
      </c>
    </row>
    <row r="334" spans="1:6" x14ac:dyDescent="0.3">
      <c r="A334" s="16">
        <v>43209</v>
      </c>
      <c r="B334">
        <v>150.94999999999999</v>
      </c>
      <c r="C334">
        <f t="shared" si="20"/>
        <v>0.60989898989898983</v>
      </c>
      <c r="D334">
        <f t="shared" si="17"/>
        <v>0.59280769057019944</v>
      </c>
      <c r="E334" s="30">
        <f t="shared" si="19"/>
        <v>0.46686303387334177</v>
      </c>
      <c r="F334">
        <f t="shared" si="18"/>
        <v>1.3637653393310786E-4</v>
      </c>
    </row>
    <row r="335" spans="1:6" x14ac:dyDescent="0.3">
      <c r="A335" s="16">
        <v>43210</v>
      </c>
      <c r="B335">
        <v>149.4</v>
      </c>
      <c r="C335">
        <f t="shared" si="20"/>
        <v>0.60363636363636364</v>
      </c>
      <c r="D335">
        <f t="shared" si="17"/>
        <v>0.58150457054516314</v>
      </c>
      <c r="E335" s="30">
        <f t="shared" si="19"/>
        <v>0.4683357879234154</v>
      </c>
      <c r="F335">
        <f t="shared" si="18"/>
        <v>2.2939848660866481E-4</v>
      </c>
    </row>
    <row r="336" spans="1:6" x14ac:dyDescent="0.3">
      <c r="A336" s="16">
        <v>43213</v>
      </c>
      <c r="B336">
        <v>148.5</v>
      </c>
      <c r="C336">
        <f t="shared" si="20"/>
        <v>0.6</v>
      </c>
      <c r="D336">
        <f t="shared" si="17"/>
        <v>0.57323016207888144</v>
      </c>
      <c r="E336" s="30">
        <f t="shared" si="19"/>
        <v>0.46980854197348904</v>
      </c>
      <c r="F336">
        <f t="shared" si="18"/>
        <v>3.3667618103243335E-4</v>
      </c>
    </row>
    <row r="337" spans="1:6" x14ac:dyDescent="0.3">
      <c r="A337" s="16">
        <v>43214</v>
      </c>
      <c r="B337">
        <v>146.6</v>
      </c>
      <c r="C337">
        <f t="shared" si="20"/>
        <v>0.59232323232323225</v>
      </c>
      <c r="D337">
        <f t="shared" si="17"/>
        <v>0.5821301660444107</v>
      </c>
      <c r="E337" s="30">
        <f t="shared" si="19"/>
        <v>0.47128129602356267</v>
      </c>
      <c r="F337">
        <f t="shared" si="18"/>
        <v>4.8965466940535462E-5</v>
      </c>
    </row>
    <row r="338" spans="1:6" x14ac:dyDescent="0.3">
      <c r="A338" s="16">
        <v>43215</v>
      </c>
      <c r="B338">
        <v>144.44999999999999</v>
      </c>
      <c r="C338">
        <f t="shared" si="20"/>
        <v>0.58363636363636351</v>
      </c>
      <c r="D338">
        <f t="shared" ref="D338:D401" si="21">TANH(SUM(TANH(SUM(C329*$C$6,C330*$D$6,C331*$E$6))*$L$6,TANH(SUM(C332*$F$6,C333*$G$6,C334*$H$6))*$M$6,TANH(SUM(C335*$I$6,C336*$J$6,C337*$K$6))*$N$6))*$O$6</f>
        <v>0.5767804521891241</v>
      </c>
      <c r="E338" s="30">
        <f t="shared" si="19"/>
        <v>0.4727540500736363</v>
      </c>
      <c r="F338">
        <f t="shared" ref="F338:F401" si="22">((C338-D338)*(C338-D338))*E338</f>
        <v>2.2221105285620916E-5</v>
      </c>
    </row>
    <row r="339" spans="1:6" x14ac:dyDescent="0.3">
      <c r="A339" s="16">
        <v>43216</v>
      </c>
      <c r="B339">
        <v>145.6</v>
      </c>
      <c r="C339">
        <f t="shared" si="20"/>
        <v>0.58828282828282819</v>
      </c>
      <c r="D339">
        <f t="shared" si="21"/>
        <v>0.56719825708578397</v>
      </c>
      <c r="E339" s="30">
        <f t="shared" ref="E339:E402" si="23">E338+1/(696-17)</f>
        <v>0.47422680412370993</v>
      </c>
      <c r="F339">
        <f t="shared" si="22"/>
        <v>2.1082186142173557E-4</v>
      </c>
    </row>
    <row r="340" spans="1:6" x14ac:dyDescent="0.3">
      <c r="A340" s="16">
        <v>43217</v>
      </c>
      <c r="B340">
        <v>144.30000000000001</v>
      </c>
      <c r="C340">
        <f t="shared" si="20"/>
        <v>0.58303030303030301</v>
      </c>
      <c r="D340">
        <f t="shared" si="21"/>
        <v>0.57845765154210116</v>
      </c>
      <c r="E340" s="30">
        <f t="shared" si="23"/>
        <v>0.47569955817378357</v>
      </c>
      <c r="F340">
        <f t="shared" si="22"/>
        <v>9.946469436399288E-6</v>
      </c>
    </row>
    <row r="341" spans="1:6" x14ac:dyDescent="0.3">
      <c r="A341" s="16">
        <v>43218</v>
      </c>
      <c r="B341">
        <v>144.9</v>
      </c>
      <c r="C341">
        <f t="shared" si="20"/>
        <v>0.58545454545454545</v>
      </c>
      <c r="D341">
        <f t="shared" si="21"/>
        <v>0.57551886693054666</v>
      </c>
      <c r="E341" s="30">
        <f t="shared" si="23"/>
        <v>0.4771723122238572</v>
      </c>
      <c r="F341">
        <f t="shared" si="22"/>
        <v>4.7105356856037068E-5</v>
      </c>
    </row>
    <row r="342" spans="1:6" x14ac:dyDescent="0.3">
      <c r="A342" s="16">
        <v>43220</v>
      </c>
      <c r="B342">
        <v>144</v>
      </c>
      <c r="C342">
        <f t="shared" si="20"/>
        <v>0.58181818181818179</v>
      </c>
      <c r="D342">
        <f t="shared" si="21"/>
        <v>0.57027454368187747</v>
      </c>
      <c r="E342" s="30">
        <f t="shared" si="23"/>
        <v>0.47864506627393083</v>
      </c>
      <c r="F342">
        <f t="shared" si="22"/>
        <v>6.3782126601075455E-5</v>
      </c>
    </row>
    <row r="343" spans="1:6" x14ac:dyDescent="0.3">
      <c r="A343" s="16">
        <v>43222</v>
      </c>
      <c r="B343">
        <v>147.30000000000001</v>
      </c>
      <c r="C343">
        <f t="shared" si="20"/>
        <v>0.5951515151515151</v>
      </c>
      <c r="D343">
        <f t="shared" si="21"/>
        <v>0.5718795316819133</v>
      </c>
      <c r="E343" s="30">
        <f t="shared" si="23"/>
        <v>0.48011782032400446</v>
      </c>
      <c r="F343">
        <f t="shared" si="22"/>
        <v>2.600247127579826E-4</v>
      </c>
    </row>
    <row r="344" spans="1:6" x14ac:dyDescent="0.3">
      <c r="A344" s="16">
        <v>43223</v>
      </c>
      <c r="B344">
        <v>144.19999999999999</v>
      </c>
      <c r="C344">
        <f t="shared" si="20"/>
        <v>0.58262626262626249</v>
      </c>
      <c r="D344">
        <f t="shared" si="21"/>
        <v>0.57734068723547571</v>
      </c>
      <c r="E344" s="30">
        <f t="shared" si="23"/>
        <v>0.4815905743740781</v>
      </c>
      <c r="F344">
        <f t="shared" si="22"/>
        <v>1.3454343826543249E-5</v>
      </c>
    </row>
    <row r="345" spans="1:6" x14ac:dyDescent="0.3">
      <c r="A345" s="16">
        <v>43224</v>
      </c>
      <c r="B345">
        <v>141.65</v>
      </c>
      <c r="C345">
        <f t="shared" si="20"/>
        <v>0.57232323232323223</v>
      </c>
      <c r="D345">
        <f t="shared" si="21"/>
        <v>0.56955905354421754</v>
      </c>
      <c r="E345" s="30">
        <f t="shared" si="23"/>
        <v>0.48306332842415173</v>
      </c>
      <c r="F345">
        <f t="shared" si="22"/>
        <v>3.6909344001951148E-6</v>
      </c>
    </row>
    <row r="346" spans="1:6" x14ac:dyDescent="0.3">
      <c r="A346" s="16">
        <v>43227</v>
      </c>
      <c r="B346">
        <v>141.9</v>
      </c>
      <c r="C346">
        <f t="shared" si="20"/>
        <v>0.57333333333333325</v>
      </c>
      <c r="D346">
        <f t="shared" si="21"/>
        <v>0.55693651161454949</v>
      </c>
      <c r="E346" s="30">
        <f t="shared" si="23"/>
        <v>0.48453608247422536</v>
      </c>
      <c r="F346">
        <f t="shared" si="22"/>
        <v>1.3027031790150689E-4</v>
      </c>
    </row>
    <row r="347" spans="1:6" x14ac:dyDescent="0.3">
      <c r="A347" s="16">
        <v>43228</v>
      </c>
      <c r="B347">
        <v>140.4</v>
      </c>
      <c r="C347">
        <f t="shared" si="20"/>
        <v>0.56727272727272726</v>
      </c>
      <c r="D347">
        <f t="shared" si="21"/>
        <v>0.56556345324881174</v>
      </c>
      <c r="E347" s="30">
        <f t="shared" si="23"/>
        <v>0.48600883652429899</v>
      </c>
      <c r="F347">
        <f t="shared" si="22"/>
        <v>1.419932013718222E-6</v>
      </c>
    </row>
    <row r="348" spans="1:6" x14ac:dyDescent="0.3">
      <c r="A348" s="16">
        <v>43230</v>
      </c>
      <c r="B348">
        <v>139.80000000000001</v>
      </c>
      <c r="C348">
        <f t="shared" si="20"/>
        <v>0.56484848484848482</v>
      </c>
      <c r="D348">
        <f t="shared" si="21"/>
        <v>0.56372793036073465</v>
      </c>
      <c r="E348" s="30">
        <f t="shared" si="23"/>
        <v>0.48748159057437263</v>
      </c>
      <c r="F348">
        <f t="shared" si="22"/>
        <v>6.1210253485366798E-7</v>
      </c>
    </row>
    <row r="349" spans="1:6" x14ac:dyDescent="0.3">
      <c r="A349" s="16">
        <v>43231</v>
      </c>
      <c r="B349">
        <v>137.5</v>
      </c>
      <c r="C349">
        <f t="shared" si="20"/>
        <v>0.55555555555555547</v>
      </c>
      <c r="D349">
        <f t="shared" si="21"/>
        <v>0.55401418262772062</v>
      </c>
      <c r="E349" s="30">
        <f t="shared" si="23"/>
        <v>0.48895434462444626</v>
      </c>
      <c r="F349">
        <f t="shared" si="22"/>
        <v>1.1616726463679536E-6</v>
      </c>
    </row>
    <row r="350" spans="1:6" x14ac:dyDescent="0.3">
      <c r="A350" s="16">
        <v>43234</v>
      </c>
      <c r="B350">
        <v>136.15</v>
      </c>
      <c r="C350">
        <f t="shared" si="20"/>
        <v>0.55010101010101009</v>
      </c>
      <c r="D350">
        <f t="shared" si="21"/>
        <v>0.55507380383721761</v>
      </c>
      <c r="E350" s="30">
        <f t="shared" si="23"/>
        <v>0.49042709867451989</v>
      </c>
      <c r="F350">
        <f t="shared" si="22"/>
        <v>1.2127613581404887E-5</v>
      </c>
    </row>
    <row r="351" spans="1:6" x14ac:dyDescent="0.3">
      <c r="A351" s="16">
        <v>43235</v>
      </c>
      <c r="B351">
        <v>138</v>
      </c>
      <c r="C351">
        <f t="shared" si="20"/>
        <v>0.5575757575757575</v>
      </c>
      <c r="D351">
        <f t="shared" si="21"/>
        <v>0.54920108013433133</v>
      </c>
      <c r="E351" s="30">
        <f t="shared" si="23"/>
        <v>0.49189985272459352</v>
      </c>
      <c r="F351">
        <f t="shared" si="22"/>
        <v>3.4499505494564572E-5</v>
      </c>
    </row>
    <row r="352" spans="1:6" x14ac:dyDescent="0.3">
      <c r="A352" s="16">
        <v>43236</v>
      </c>
      <c r="B352">
        <v>137.94999999999999</v>
      </c>
      <c r="C352">
        <f t="shared" si="20"/>
        <v>0.5573737373737373</v>
      </c>
      <c r="D352">
        <f t="shared" si="21"/>
        <v>0.55406009313972959</v>
      </c>
      <c r="E352" s="30">
        <f t="shared" si="23"/>
        <v>0.49337260677466716</v>
      </c>
      <c r="F352">
        <f t="shared" si="22"/>
        <v>5.4173486991263379E-6</v>
      </c>
    </row>
    <row r="353" spans="1:6" x14ac:dyDescent="0.3">
      <c r="A353" s="16">
        <v>43237</v>
      </c>
      <c r="B353">
        <v>137.94999999999999</v>
      </c>
      <c r="C353">
        <f t="shared" si="20"/>
        <v>0.5573737373737373</v>
      </c>
      <c r="D353">
        <f t="shared" si="21"/>
        <v>0.55450232800797106</v>
      </c>
      <c r="E353" s="30">
        <f t="shared" si="23"/>
        <v>0.49484536082474079</v>
      </c>
      <c r="F353">
        <f t="shared" si="22"/>
        <v>4.079995915452405E-6</v>
      </c>
    </row>
    <row r="354" spans="1:6" x14ac:dyDescent="0.3">
      <c r="A354" s="16">
        <v>43238</v>
      </c>
      <c r="B354">
        <v>136.75</v>
      </c>
      <c r="C354">
        <f t="shared" si="20"/>
        <v>0.55252525252525242</v>
      </c>
      <c r="D354">
        <f t="shared" si="21"/>
        <v>0.54777442176353597</v>
      </c>
      <c r="E354" s="30">
        <f t="shared" si="23"/>
        <v>0.49631811487481442</v>
      </c>
      <c r="F354">
        <f t="shared" si="22"/>
        <v>1.120209486925009E-5</v>
      </c>
    </row>
    <row r="355" spans="1:6" x14ac:dyDescent="0.3">
      <c r="A355" s="16">
        <v>43241</v>
      </c>
      <c r="B355">
        <v>136.19999999999999</v>
      </c>
      <c r="C355">
        <f t="shared" si="20"/>
        <v>0.55030303030303018</v>
      </c>
      <c r="D355">
        <f t="shared" si="21"/>
        <v>0.54790548675517636</v>
      </c>
      <c r="E355" s="30">
        <f t="shared" si="23"/>
        <v>0.49779086892488805</v>
      </c>
      <c r="F355">
        <f t="shared" si="22"/>
        <v>2.8614089714037512E-6</v>
      </c>
    </row>
    <row r="356" spans="1:6" x14ac:dyDescent="0.3">
      <c r="A356" s="16">
        <v>43242</v>
      </c>
      <c r="B356">
        <v>135</v>
      </c>
      <c r="C356">
        <f t="shared" si="20"/>
        <v>0.54545454545454541</v>
      </c>
      <c r="D356">
        <f t="shared" si="21"/>
        <v>0.54543133792582954</v>
      </c>
      <c r="E356" s="30">
        <f t="shared" si="23"/>
        <v>0.49926362297496168</v>
      </c>
      <c r="F356">
        <f t="shared" si="22"/>
        <v>2.6889808969699567E-10</v>
      </c>
    </row>
    <row r="357" spans="1:6" x14ac:dyDescent="0.3">
      <c r="A357" s="16">
        <v>43243</v>
      </c>
      <c r="B357">
        <v>132.55000000000001</v>
      </c>
      <c r="C357">
        <f t="shared" si="20"/>
        <v>0.53555555555555556</v>
      </c>
      <c r="D357">
        <f t="shared" si="21"/>
        <v>0.54160876395909818</v>
      </c>
      <c r="E357" s="30">
        <f t="shared" si="23"/>
        <v>0.50073637702503537</v>
      </c>
      <c r="F357">
        <f t="shared" si="22"/>
        <v>1.8347647823393849E-5</v>
      </c>
    </row>
    <row r="358" spans="1:6" x14ac:dyDescent="0.3">
      <c r="A358" s="16">
        <v>43244</v>
      </c>
      <c r="B358">
        <v>132.69999999999999</v>
      </c>
      <c r="C358">
        <f t="shared" si="20"/>
        <v>0.53616161616161606</v>
      </c>
      <c r="D358">
        <f t="shared" si="21"/>
        <v>0.535527075710996</v>
      </c>
      <c r="E358" s="30">
        <f t="shared" si="23"/>
        <v>0.50220913107510901</v>
      </c>
      <c r="F358">
        <f t="shared" si="22"/>
        <v>2.022102797707347E-7</v>
      </c>
    </row>
    <row r="359" spans="1:6" x14ac:dyDescent="0.3">
      <c r="A359" s="16">
        <v>43245</v>
      </c>
      <c r="B359">
        <v>132.19999999999999</v>
      </c>
      <c r="C359">
        <f t="shared" si="20"/>
        <v>0.53414141414141403</v>
      </c>
      <c r="D359">
        <f t="shared" si="21"/>
        <v>0.53658170643844239</v>
      </c>
      <c r="E359" s="30">
        <f t="shared" si="23"/>
        <v>0.50368188512518264</v>
      </c>
      <c r="F359">
        <f t="shared" si="22"/>
        <v>2.9994389709397404E-6</v>
      </c>
    </row>
    <row r="360" spans="1:6" x14ac:dyDescent="0.3">
      <c r="A360" s="16">
        <v>43248</v>
      </c>
      <c r="B360">
        <v>131.55000000000001</v>
      </c>
      <c r="C360">
        <f t="shared" si="20"/>
        <v>0.5315151515151515</v>
      </c>
      <c r="D360">
        <f t="shared" si="21"/>
        <v>0.53869726757507397</v>
      </c>
      <c r="E360" s="30">
        <f t="shared" si="23"/>
        <v>0.50515463917525627</v>
      </c>
      <c r="F360">
        <f t="shared" si="22"/>
        <v>2.6057286224861969E-5</v>
      </c>
    </row>
    <row r="361" spans="1:6" x14ac:dyDescent="0.3">
      <c r="A361" s="16">
        <v>43249</v>
      </c>
      <c r="B361">
        <v>131.85</v>
      </c>
      <c r="C361">
        <f t="shared" si="20"/>
        <v>0.5327272727272726</v>
      </c>
      <c r="D361">
        <f t="shared" si="21"/>
        <v>0.53187684736107554</v>
      </c>
      <c r="E361" s="30">
        <f t="shared" si="23"/>
        <v>0.5066273932253299</v>
      </c>
      <c r="F361">
        <f t="shared" si="22"/>
        <v>3.6640473695752943E-7</v>
      </c>
    </row>
    <row r="362" spans="1:6" x14ac:dyDescent="0.3">
      <c r="A362" s="16">
        <v>43250</v>
      </c>
      <c r="B362">
        <v>139.85</v>
      </c>
      <c r="C362">
        <f t="shared" si="20"/>
        <v>0.56505050505050491</v>
      </c>
      <c r="D362">
        <f t="shared" si="21"/>
        <v>0.53331831812096575</v>
      </c>
      <c r="E362" s="30">
        <f t="shared" si="23"/>
        <v>0.50810014727540354</v>
      </c>
      <c r="F362">
        <f t="shared" si="22"/>
        <v>5.116221386292616E-4</v>
      </c>
    </row>
    <row r="363" spans="1:6" x14ac:dyDescent="0.3">
      <c r="A363" s="16">
        <v>43251</v>
      </c>
      <c r="B363">
        <v>140.80000000000001</v>
      </c>
      <c r="C363">
        <f t="shared" si="20"/>
        <v>0.56888888888888889</v>
      </c>
      <c r="D363">
        <f t="shared" si="21"/>
        <v>0.55604316562778722</v>
      </c>
      <c r="E363" s="30">
        <f t="shared" si="23"/>
        <v>0.50957290132547717</v>
      </c>
      <c r="F363">
        <f t="shared" si="22"/>
        <v>8.4085952446067157E-5</v>
      </c>
    </row>
    <row r="364" spans="1:6" x14ac:dyDescent="0.3">
      <c r="A364" s="16">
        <v>43252</v>
      </c>
      <c r="B364">
        <v>139.65</v>
      </c>
      <c r="C364">
        <f t="shared" si="20"/>
        <v>0.56424242424242421</v>
      </c>
      <c r="D364">
        <f t="shared" si="21"/>
        <v>0.55648999773360985</v>
      </c>
      <c r="E364" s="30">
        <f t="shared" si="23"/>
        <v>0.5110456553755508</v>
      </c>
      <c r="F364">
        <f t="shared" si="22"/>
        <v>3.0713903565206023E-5</v>
      </c>
    </row>
    <row r="365" spans="1:6" x14ac:dyDescent="0.3">
      <c r="A365" s="16">
        <v>43255</v>
      </c>
      <c r="B365">
        <v>137.1</v>
      </c>
      <c r="C365">
        <f t="shared" si="20"/>
        <v>0.55393939393939384</v>
      </c>
      <c r="D365">
        <f t="shared" si="21"/>
        <v>0.53976330599246813</v>
      </c>
      <c r="E365" s="30">
        <f t="shared" si="23"/>
        <v>0.51251840942562443</v>
      </c>
      <c r="F365">
        <f t="shared" si="22"/>
        <v>1.0299645269319908E-4</v>
      </c>
    </row>
    <row r="366" spans="1:6" x14ac:dyDescent="0.3">
      <c r="A366" s="16">
        <v>43256</v>
      </c>
      <c r="B366">
        <v>139.25</v>
      </c>
      <c r="C366">
        <f t="shared" si="20"/>
        <v>0.56262626262626259</v>
      </c>
      <c r="D366">
        <f t="shared" si="21"/>
        <v>0.54262217668582202</v>
      </c>
      <c r="E366" s="30">
        <f t="shared" si="23"/>
        <v>0.51399116347569807</v>
      </c>
      <c r="F366">
        <f t="shared" si="22"/>
        <v>2.0568047946255256E-4</v>
      </c>
    </row>
    <row r="367" spans="1:6" x14ac:dyDescent="0.3">
      <c r="A367" s="16">
        <v>43257</v>
      </c>
      <c r="B367">
        <v>141.30000000000001</v>
      </c>
      <c r="C367">
        <f t="shared" si="20"/>
        <v>0.57090909090909092</v>
      </c>
      <c r="D367">
        <f t="shared" si="21"/>
        <v>0.55251516368044107</v>
      </c>
      <c r="E367" s="30">
        <f t="shared" si="23"/>
        <v>0.5154639175257717</v>
      </c>
      <c r="F367">
        <f t="shared" si="22"/>
        <v>1.7440028808910591E-4</v>
      </c>
    </row>
    <row r="368" spans="1:6" x14ac:dyDescent="0.3">
      <c r="A368" s="16">
        <v>43258</v>
      </c>
      <c r="B368">
        <v>145</v>
      </c>
      <c r="C368">
        <f t="shared" si="20"/>
        <v>0.58585858585858575</v>
      </c>
      <c r="D368">
        <f t="shared" si="21"/>
        <v>0.55644087410499621</v>
      </c>
      <c r="E368" s="30">
        <f t="shared" si="23"/>
        <v>0.51693667157584533</v>
      </c>
      <c r="F368">
        <f t="shared" si="22"/>
        <v>4.4735790788050722E-4</v>
      </c>
    </row>
    <row r="369" spans="1:6" x14ac:dyDescent="0.3">
      <c r="A369" s="16">
        <v>43259</v>
      </c>
      <c r="B369">
        <v>143.9</v>
      </c>
      <c r="C369">
        <f t="shared" si="20"/>
        <v>0.58141414141414138</v>
      </c>
      <c r="D369">
        <f t="shared" si="21"/>
        <v>0.56518381858231115</v>
      </c>
      <c r="E369" s="30">
        <f t="shared" si="23"/>
        <v>0.51840942562591896</v>
      </c>
      <c r="F369">
        <f t="shared" si="22"/>
        <v>1.3656116272069369E-4</v>
      </c>
    </row>
    <row r="370" spans="1:6" x14ac:dyDescent="0.3">
      <c r="A370" s="16">
        <v>43260</v>
      </c>
      <c r="B370">
        <v>144.35</v>
      </c>
      <c r="C370">
        <f t="shared" si="20"/>
        <v>0.5832323232323231</v>
      </c>
      <c r="D370">
        <f t="shared" si="21"/>
        <v>0.56409430762695956</v>
      </c>
      <c r="E370" s="30">
        <f t="shared" si="23"/>
        <v>0.5198821796759926</v>
      </c>
      <c r="F370">
        <f t="shared" si="22"/>
        <v>1.9041394018090067E-4</v>
      </c>
    </row>
    <row r="371" spans="1:6" x14ac:dyDescent="0.3">
      <c r="A371" s="16">
        <v>43262</v>
      </c>
      <c r="B371">
        <v>142.69999999999999</v>
      </c>
      <c r="C371">
        <f t="shared" si="20"/>
        <v>0.5765656565656565</v>
      </c>
      <c r="D371">
        <f t="shared" si="21"/>
        <v>0.56247019600281545</v>
      </c>
      <c r="E371" s="30">
        <f t="shared" si="23"/>
        <v>0.52135493372606623</v>
      </c>
      <c r="F371">
        <f t="shared" si="22"/>
        <v>1.0358384536292613E-4</v>
      </c>
    </row>
    <row r="372" spans="1:6" x14ac:dyDescent="0.3">
      <c r="A372" s="16">
        <v>43264</v>
      </c>
      <c r="B372">
        <v>144.05000000000001</v>
      </c>
      <c r="C372">
        <f t="shared" si="20"/>
        <v>0.58202020202020199</v>
      </c>
      <c r="D372">
        <f t="shared" si="21"/>
        <v>0.56217691784979362</v>
      </c>
      <c r="E372" s="30">
        <f t="shared" si="23"/>
        <v>0.52282768777613986</v>
      </c>
      <c r="F372">
        <f t="shared" si="22"/>
        <v>2.0586650068776181E-4</v>
      </c>
    </row>
    <row r="373" spans="1:6" x14ac:dyDescent="0.3">
      <c r="A373" s="16">
        <v>43265</v>
      </c>
      <c r="B373">
        <v>143.55000000000001</v>
      </c>
      <c r="C373">
        <f t="shared" si="20"/>
        <v>0.57999999999999996</v>
      </c>
      <c r="D373">
        <f t="shared" si="21"/>
        <v>0.5642494487532026</v>
      </c>
      <c r="E373" s="30">
        <f t="shared" si="23"/>
        <v>0.52430044182621349</v>
      </c>
      <c r="F373">
        <f t="shared" si="22"/>
        <v>1.3006838260642734E-4</v>
      </c>
    </row>
    <row r="374" spans="1:6" x14ac:dyDescent="0.3">
      <c r="A374" s="16">
        <v>43266</v>
      </c>
      <c r="B374">
        <v>140.5</v>
      </c>
      <c r="C374">
        <f t="shared" si="20"/>
        <v>0.56767676767676756</v>
      </c>
      <c r="D374">
        <f t="shared" si="21"/>
        <v>0.56603523748433981</v>
      </c>
      <c r="E374" s="30">
        <f t="shared" si="23"/>
        <v>0.52577319587628712</v>
      </c>
      <c r="F374">
        <f t="shared" si="22"/>
        <v>1.4167596907757168E-6</v>
      </c>
    </row>
    <row r="375" spans="1:6" x14ac:dyDescent="0.3">
      <c r="A375" s="16">
        <v>43269</v>
      </c>
      <c r="B375">
        <v>139.65</v>
      </c>
      <c r="C375">
        <f t="shared" si="20"/>
        <v>0.56424242424242421</v>
      </c>
      <c r="D375">
        <f t="shared" si="21"/>
        <v>0.55732620730356752</v>
      </c>
      <c r="E375" s="30">
        <f t="shared" si="23"/>
        <v>0.52724594992636076</v>
      </c>
      <c r="F375">
        <f t="shared" si="22"/>
        <v>2.5220312687522013E-5</v>
      </c>
    </row>
    <row r="376" spans="1:6" x14ac:dyDescent="0.3">
      <c r="A376" s="16">
        <v>43270</v>
      </c>
      <c r="B376">
        <v>138</v>
      </c>
      <c r="C376">
        <f t="shared" si="20"/>
        <v>0.5575757575757575</v>
      </c>
      <c r="D376">
        <f t="shared" si="21"/>
        <v>0.5556882890811472</v>
      </c>
      <c r="E376" s="30">
        <f t="shared" si="23"/>
        <v>0.52871870397643439</v>
      </c>
      <c r="F376">
        <f t="shared" si="22"/>
        <v>1.883580113718086E-6</v>
      </c>
    </row>
    <row r="377" spans="1:6" x14ac:dyDescent="0.3">
      <c r="A377" s="16">
        <v>43271</v>
      </c>
      <c r="B377">
        <v>141</v>
      </c>
      <c r="C377">
        <f t="shared" si="20"/>
        <v>0.56969696969696959</v>
      </c>
      <c r="D377">
        <f t="shared" si="21"/>
        <v>0.55758531845835235</v>
      </c>
      <c r="E377" s="30">
        <f t="shared" si="23"/>
        <v>0.53019145802650802</v>
      </c>
      <c r="F377">
        <f t="shared" si="22"/>
        <v>7.7774896113878202E-5</v>
      </c>
    </row>
    <row r="378" spans="1:6" x14ac:dyDescent="0.3">
      <c r="A378" s="16">
        <v>43272</v>
      </c>
      <c r="B378">
        <v>140.55000000000001</v>
      </c>
      <c r="C378">
        <f t="shared" si="20"/>
        <v>0.56787878787878787</v>
      </c>
      <c r="D378">
        <f t="shared" si="21"/>
        <v>0.55991048169713498</v>
      </c>
      <c r="E378" s="30">
        <f t="shared" si="23"/>
        <v>0.53166421207658165</v>
      </c>
      <c r="F378">
        <f t="shared" si="22"/>
        <v>3.3757436125256096E-5</v>
      </c>
    </row>
    <row r="379" spans="1:6" x14ac:dyDescent="0.3">
      <c r="A379" s="16">
        <v>43273</v>
      </c>
      <c r="B379">
        <v>140.55000000000001</v>
      </c>
      <c r="C379">
        <f t="shared" si="20"/>
        <v>0.56787878787878787</v>
      </c>
      <c r="D379">
        <f t="shared" si="21"/>
        <v>0.56177157708417158</v>
      </c>
      <c r="E379" s="30">
        <f t="shared" si="23"/>
        <v>0.53313696612665529</v>
      </c>
      <c r="F379">
        <f t="shared" si="22"/>
        <v>1.988495519254154E-5</v>
      </c>
    </row>
    <row r="380" spans="1:6" x14ac:dyDescent="0.3">
      <c r="A380" s="16">
        <v>43276</v>
      </c>
      <c r="B380">
        <v>140.75</v>
      </c>
      <c r="C380">
        <f t="shared" si="20"/>
        <v>0.56868686868686857</v>
      </c>
      <c r="D380">
        <f t="shared" si="21"/>
        <v>0.55550977515708089</v>
      </c>
      <c r="E380" s="30">
        <f t="shared" si="23"/>
        <v>0.53460972017672892</v>
      </c>
      <c r="F380">
        <f t="shared" si="22"/>
        <v>9.2827383185679283E-5</v>
      </c>
    </row>
    <row r="381" spans="1:6" x14ac:dyDescent="0.3">
      <c r="A381" s="16">
        <v>43277</v>
      </c>
      <c r="B381">
        <v>140.65</v>
      </c>
      <c r="C381">
        <f t="shared" si="20"/>
        <v>0.56828282828282828</v>
      </c>
      <c r="D381">
        <f t="shared" si="21"/>
        <v>0.55854317312253254</v>
      </c>
      <c r="E381" s="30">
        <f t="shared" si="23"/>
        <v>0.53608247422680255</v>
      </c>
      <c r="F381">
        <f t="shared" si="22"/>
        <v>5.0853256673780445E-5</v>
      </c>
    </row>
    <row r="382" spans="1:6" x14ac:dyDescent="0.3">
      <c r="A382" s="16">
        <v>43278</v>
      </c>
      <c r="B382">
        <v>141.15</v>
      </c>
      <c r="C382">
        <f t="shared" si="20"/>
        <v>0.57030303030303031</v>
      </c>
      <c r="D382">
        <f t="shared" si="21"/>
        <v>0.55863042735487156</v>
      </c>
      <c r="E382" s="30">
        <f t="shared" si="23"/>
        <v>0.53755522827687618</v>
      </c>
      <c r="F382">
        <f t="shared" si="22"/>
        <v>7.3241716861057195E-5</v>
      </c>
    </row>
    <row r="383" spans="1:6" x14ac:dyDescent="0.3">
      <c r="A383" s="16">
        <v>43279</v>
      </c>
      <c r="B383">
        <v>139.80000000000001</v>
      </c>
      <c r="C383">
        <f t="shared" si="20"/>
        <v>0.56484848484848482</v>
      </c>
      <c r="D383">
        <f t="shared" si="21"/>
        <v>0.55600194956683135</v>
      </c>
      <c r="E383" s="30">
        <f t="shared" si="23"/>
        <v>0.53902798232694982</v>
      </c>
      <c r="F383">
        <f t="shared" si="22"/>
        <v>4.218496944796967E-5</v>
      </c>
    </row>
    <row r="384" spans="1:6" x14ac:dyDescent="0.3">
      <c r="A384" s="16">
        <v>43280</v>
      </c>
      <c r="B384">
        <v>139.80000000000001</v>
      </c>
      <c r="C384">
        <f t="shared" si="20"/>
        <v>0.56484848484848482</v>
      </c>
      <c r="D384">
        <f t="shared" si="21"/>
        <v>0.55584069349474641</v>
      </c>
      <c r="E384" s="30">
        <f t="shared" si="23"/>
        <v>0.54050073637702345</v>
      </c>
      <c r="F384">
        <f t="shared" si="22"/>
        <v>4.3856394641534222E-5</v>
      </c>
    </row>
    <row r="385" spans="1:6" x14ac:dyDescent="0.3">
      <c r="A385" s="16">
        <v>43283</v>
      </c>
      <c r="B385">
        <v>140.15</v>
      </c>
      <c r="C385">
        <f t="shared" si="20"/>
        <v>0.56626262626262625</v>
      </c>
      <c r="D385">
        <f t="shared" si="21"/>
        <v>0.55438595904175836</v>
      </c>
      <c r="E385" s="30">
        <f t="shared" si="23"/>
        <v>0.54197349042709708</v>
      </c>
      <c r="F385">
        <f t="shared" si="22"/>
        <v>7.6448192243427595E-5</v>
      </c>
    </row>
    <row r="386" spans="1:6" x14ac:dyDescent="0.3">
      <c r="A386" s="16">
        <v>43284</v>
      </c>
      <c r="B386">
        <v>143.05000000000001</v>
      </c>
      <c r="C386">
        <f t="shared" si="20"/>
        <v>0.57797979797979793</v>
      </c>
      <c r="D386">
        <f t="shared" si="21"/>
        <v>0.55818460108703793</v>
      </c>
      <c r="E386" s="30">
        <f t="shared" si="23"/>
        <v>0.54344624447717071</v>
      </c>
      <c r="F386">
        <f t="shared" si="22"/>
        <v>2.1294931309062787E-4</v>
      </c>
    </row>
    <row r="387" spans="1:6" x14ac:dyDescent="0.3">
      <c r="A387" s="16">
        <v>43285</v>
      </c>
      <c r="B387">
        <v>140</v>
      </c>
      <c r="C387">
        <f t="shared" si="20"/>
        <v>0.56565656565656564</v>
      </c>
      <c r="D387">
        <f t="shared" si="21"/>
        <v>0.56432674251042081</v>
      </c>
      <c r="E387" s="30">
        <f t="shared" si="23"/>
        <v>0.54491899852724435</v>
      </c>
      <c r="F387">
        <f t="shared" si="22"/>
        <v>9.6365088661020901E-7</v>
      </c>
    </row>
    <row r="388" spans="1:6" x14ac:dyDescent="0.3">
      <c r="A388" s="16">
        <v>43286</v>
      </c>
      <c r="B388">
        <v>129.19999999999999</v>
      </c>
      <c r="C388">
        <f t="shared" si="20"/>
        <v>0.52202020202020194</v>
      </c>
      <c r="D388">
        <f t="shared" si="21"/>
        <v>0.55563160776492726</v>
      </c>
      <c r="E388" s="30">
        <f t="shared" si="23"/>
        <v>0.54639175257731798</v>
      </c>
      <c r="F388">
        <f t="shared" si="22"/>
        <v>6.1727329479625988E-4</v>
      </c>
    </row>
    <row r="389" spans="1:6" x14ac:dyDescent="0.3">
      <c r="A389" s="16">
        <v>43287</v>
      </c>
      <c r="B389">
        <v>129.55000000000001</v>
      </c>
      <c r="C389">
        <f t="shared" si="20"/>
        <v>0.52343434343434347</v>
      </c>
      <c r="D389">
        <f t="shared" si="21"/>
        <v>0.52167335933652381</v>
      </c>
      <c r="E389" s="30">
        <f t="shared" si="23"/>
        <v>0.54786450662739161</v>
      </c>
      <c r="F389">
        <f t="shared" si="22"/>
        <v>1.6989634422854553E-6</v>
      </c>
    </row>
    <row r="390" spans="1:6" x14ac:dyDescent="0.3">
      <c r="A390" s="16">
        <v>43290</v>
      </c>
      <c r="B390">
        <v>128.30000000000001</v>
      </c>
      <c r="C390">
        <f t="shared" si="20"/>
        <v>0.51838383838383839</v>
      </c>
      <c r="D390">
        <f t="shared" si="21"/>
        <v>0.52902219335573186</v>
      </c>
      <c r="E390" s="30">
        <f t="shared" si="23"/>
        <v>0.54933726067746524</v>
      </c>
      <c r="F390">
        <f t="shared" si="22"/>
        <v>6.2171022823987924E-5</v>
      </c>
    </row>
    <row r="391" spans="1:6" x14ac:dyDescent="0.3">
      <c r="A391" s="16">
        <v>43291</v>
      </c>
      <c r="B391">
        <v>126.55</v>
      </c>
      <c r="C391">
        <f t="shared" si="20"/>
        <v>0.51131313131313127</v>
      </c>
      <c r="D391">
        <f t="shared" si="21"/>
        <v>0.54193034025378095</v>
      </c>
      <c r="E391" s="30">
        <f t="shared" si="23"/>
        <v>0.55081001472753888</v>
      </c>
      <c r="F391">
        <f t="shared" si="22"/>
        <v>5.1633673455074819E-4</v>
      </c>
    </row>
    <row r="392" spans="1:6" x14ac:dyDescent="0.3">
      <c r="A392" s="16">
        <v>43292</v>
      </c>
      <c r="B392">
        <v>124.3</v>
      </c>
      <c r="C392">
        <f t="shared" si="20"/>
        <v>0.50222222222222213</v>
      </c>
      <c r="D392">
        <f t="shared" si="21"/>
        <v>0.51747860825408765</v>
      </c>
      <c r="E392" s="30">
        <f t="shared" si="23"/>
        <v>0.55228276877761251</v>
      </c>
      <c r="F392">
        <f t="shared" si="22"/>
        <v>1.2854785424519551E-4</v>
      </c>
    </row>
    <row r="393" spans="1:6" x14ac:dyDescent="0.3">
      <c r="A393" s="16">
        <v>43293</v>
      </c>
      <c r="B393">
        <v>124.8</v>
      </c>
      <c r="C393">
        <f t="shared" ref="C393:C456" si="24">B393/(MAX($B$8:$B$1003)*1.1)</f>
        <v>0.50424242424242416</v>
      </c>
      <c r="D393">
        <f t="shared" si="21"/>
        <v>0.5155451813105153</v>
      </c>
      <c r="E393" s="30">
        <f t="shared" si="23"/>
        <v>0.55375552282768614</v>
      </c>
      <c r="F393">
        <f t="shared" si="22"/>
        <v>7.0743551281217558E-5</v>
      </c>
    </row>
    <row r="394" spans="1:6" x14ac:dyDescent="0.3">
      <c r="A394" s="16">
        <v>43294</v>
      </c>
      <c r="B394">
        <v>123.25</v>
      </c>
      <c r="C394">
        <f t="shared" si="24"/>
        <v>0.49797979797979791</v>
      </c>
      <c r="D394">
        <f t="shared" si="21"/>
        <v>0.52318482992230175</v>
      </c>
      <c r="E394" s="30">
        <f t="shared" si="23"/>
        <v>0.55522827687775977</v>
      </c>
      <c r="F394">
        <f t="shared" si="22"/>
        <v>3.5273299039607393E-4</v>
      </c>
    </row>
    <row r="395" spans="1:6" x14ac:dyDescent="0.3">
      <c r="A395" s="16">
        <v>43297</v>
      </c>
      <c r="B395">
        <v>123</v>
      </c>
      <c r="C395">
        <f t="shared" si="24"/>
        <v>0.49696969696969689</v>
      </c>
      <c r="D395">
        <f t="shared" si="21"/>
        <v>0.50966453930619404</v>
      </c>
      <c r="E395" s="30">
        <f t="shared" si="23"/>
        <v>0.55670103092783341</v>
      </c>
      <c r="F395">
        <f t="shared" si="22"/>
        <v>8.9717393662062619E-5</v>
      </c>
    </row>
    <row r="396" spans="1:6" x14ac:dyDescent="0.3">
      <c r="A396" s="16">
        <v>43298</v>
      </c>
      <c r="B396">
        <v>124.25</v>
      </c>
      <c r="C396">
        <f t="shared" si="24"/>
        <v>0.50202020202020192</v>
      </c>
      <c r="D396">
        <f t="shared" si="21"/>
        <v>0.50412136184439893</v>
      </c>
      <c r="E396" s="30">
        <f t="shared" si="23"/>
        <v>0.55817378497790704</v>
      </c>
      <c r="F396">
        <f t="shared" si="22"/>
        <v>2.4642661531437752E-6</v>
      </c>
    </row>
    <row r="397" spans="1:6" x14ac:dyDescent="0.3">
      <c r="A397" s="16">
        <v>43299</v>
      </c>
      <c r="B397">
        <v>123</v>
      </c>
      <c r="C397">
        <f t="shared" si="24"/>
        <v>0.49696969696969689</v>
      </c>
      <c r="D397">
        <f t="shared" si="21"/>
        <v>0.5112671267836093</v>
      </c>
      <c r="E397" s="30">
        <f t="shared" si="23"/>
        <v>0.55964653902798067</v>
      </c>
      <c r="F397">
        <f t="shared" si="22"/>
        <v>1.1440098634436719E-4</v>
      </c>
    </row>
    <row r="398" spans="1:6" x14ac:dyDescent="0.3">
      <c r="A398" s="16">
        <v>43300</v>
      </c>
      <c r="B398">
        <v>121</v>
      </c>
      <c r="C398">
        <f t="shared" si="24"/>
        <v>0.48888888888888882</v>
      </c>
      <c r="D398">
        <f t="shared" si="21"/>
        <v>0.50613910315904931</v>
      </c>
      <c r="E398" s="30">
        <f t="shared" si="23"/>
        <v>0.5611192930780543</v>
      </c>
      <c r="F398">
        <f t="shared" si="22"/>
        <v>1.6697220764597438E-4</v>
      </c>
    </row>
    <row r="399" spans="1:6" x14ac:dyDescent="0.3">
      <c r="A399" s="16">
        <v>43301</v>
      </c>
      <c r="B399">
        <v>121.45</v>
      </c>
      <c r="C399">
        <f t="shared" si="24"/>
        <v>0.49070707070707065</v>
      </c>
      <c r="D399">
        <f t="shared" si="21"/>
        <v>0.49406786210995862</v>
      </c>
      <c r="E399" s="30">
        <f t="shared" si="23"/>
        <v>0.56259204712812794</v>
      </c>
      <c r="F399">
        <f t="shared" si="22"/>
        <v>6.3544315200636423E-6</v>
      </c>
    </row>
    <row r="400" spans="1:6" x14ac:dyDescent="0.3">
      <c r="A400" s="16">
        <v>43304</v>
      </c>
      <c r="B400">
        <v>123.8</v>
      </c>
      <c r="C400">
        <f t="shared" si="24"/>
        <v>0.50020202020202009</v>
      </c>
      <c r="D400">
        <f t="shared" si="21"/>
        <v>0.50075127788500406</v>
      </c>
      <c r="E400" s="30">
        <f t="shared" si="23"/>
        <v>0.56406480117820157</v>
      </c>
      <c r="F400">
        <f t="shared" si="22"/>
        <v>1.7016932678553863E-7</v>
      </c>
    </row>
    <row r="401" spans="1:6" x14ac:dyDescent="0.3">
      <c r="A401" s="16">
        <v>43305</v>
      </c>
      <c r="B401">
        <v>122.15</v>
      </c>
      <c r="C401">
        <f t="shared" si="24"/>
        <v>0.49353535353535349</v>
      </c>
      <c r="D401">
        <f t="shared" si="21"/>
        <v>0.50880978364805574</v>
      </c>
      <c r="E401" s="30">
        <f t="shared" si="23"/>
        <v>0.5655375552282752</v>
      </c>
      <c r="F401">
        <f t="shared" si="22"/>
        <v>1.3194455767723791E-4</v>
      </c>
    </row>
    <row r="402" spans="1:6" x14ac:dyDescent="0.3">
      <c r="A402" s="16">
        <v>43306</v>
      </c>
      <c r="B402">
        <v>121.3</v>
      </c>
      <c r="C402">
        <f t="shared" si="24"/>
        <v>0.49010101010101004</v>
      </c>
      <c r="D402">
        <f t="shared" ref="D402:D465" si="25">TANH(SUM(TANH(SUM(C393*$C$6,C394*$D$6,C395*$E$6))*$L$6,TANH(SUM(C396*$F$6,C397*$G$6,C398*$H$6))*$M$6,TANH(SUM(C399*$I$6,C400*$J$6,C401*$K$6))*$N$6))*$O$6</f>
        <v>0.49901563403982002</v>
      </c>
      <c r="E402" s="30">
        <f t="shared" si="23"/>
        <v>0.56701030927834883</v>
      </c>
      <c r="F402">
        <f t="shared" ref="F402:F465" si="26">((C402-D402)*(C402-D402))*E402</f>
        <v>4.5060604106929993E-5</v>
      </c>
    </row>
    <row r="403" spans="1:6" x14ac:dyDescent="0.3">
      <c r="A403" s="16">
        <v>43307</v>
      </c>
      <c r="B403">
        <v>122.7</v>
      </c>
      <c r="C403">
        <f t="shared" si="24"/>
        <v>0.49575757575757573</v>
      </c>
      <c r="D403">
        <f t="shared" si="25"/>
        <v>0.49372265165989532</v>
      </c>
      <c r="E403" s="30">
        <f t="shared" ref="E403:E466" si="27">E402+1/(696-17)</f>
        <v>0.56848306332842247</v>
      </c>
      <c r="F403">
        <f t="shared" si="26"/>
        <v>2.3540406600319382E-6</v>
      </c>
    </row>
    <row r="404" spans="1:6" x14ac:dyDescent="0.3">
      <c r="A404" s="16">
        <v>43308</v>
      </c>
      <c r="B404">
        <v>122.2</v>
      </c>
      <c r="C404">
        <f t="shared" si="24"/>
        <v>0.4937373737373737</v>
      </c>
      <c r="D404">
        <f t="shared" si="25"/>
        <v>0.50504893008778751</v>
      </c>
      <c r="E404" s="30">
        <f t="shared" si="27"/>
        <v>0.5699558173784961</v>
      </c>
      <c r="F404">
        <f t="shared" si="26"/>
        <v>7.2926591804923439E-5</v>
      </c>
    </row>
    <row r="405" spans="1:6" x14ac:dyDescent="0.3">
      <c r="A405" s="16">
        <v>43311</v>
      </c>
      <c r="B405">
        <v>121.7</v>
      </c>
      <c r="C405">
        <f t="shared" si="24"/>
        <v>0.49171717171717166</v>
      </c>
      <c r="D405">
        <f t="shared" si="25"/>
        <v>0.50136492614657224</v>
      </c>
      <c r="E405" s="30">
        <f t="shared" si="27"/>
        <v>0.57142857142856973</v>
      </c>
      <c r="F405">
        <f t="shared" si="26"/>
        <v>5.318809458858184E-5</v>
      </c>
    </row>
    <row r="406" spans="1:6" x14ac:dyDescent="0.3">
      <c r="A406" s="16">
        <v>43312</v>
      </c>
      <c r="B406">
        <v>122.95</v>
      </c>
      <c r="C406">
        <f t="shared" si="24"/>
        <v>0.49676767676767675</v>
      </c>
      <c r="D406">
        <f t="shared" si="25"/>
        <v>0.49375551680948326</v>
      </c>
      <c r="E406" s="30">
        <f t="shared" si="27"/>
        <v>0.57290132547864336</v>
      </c>
      <c r="F406">
        <f t="shared" si="26"/>
        <v>5.1979953781244037E-6</v>
      </c>
    </row>
    <row r="407" spans="1:6" x14ac:dyDescent="0.3">
      <c r="A407" s="16">
        <v>43313</v>
      </c>
      <c r="B407">
        <v>121</v>
      </c>
      <c r="C407">
        <f t="shared" si="24"/>
        <v>0.48888888888888882</v>
      </c>
      <c r="D407">
        <f t="shared" si="25"/>
        <v>0.50377993913855335</v>
      </c>
      <c r="E407" s="30">
        <f t="shared" si="27"/>
        <v>0.574374079528717</v>
      </c>
      <c r="F407">
        <f t="shared" si="26"/>
        <v>1.2736364836499707E-4</v>
      </c>
    </row>
    <row r="408" spans="1:6" x14ac:dyDescent="0.3">
      <c r="A408" s="16">
        <v>43314</v>
      </c>
      <c r="B408">
        <v>116</v>
      </c>
      <c r="C408">
        <f t="shared" si="24"/>
        <v>0.46868686868686865</v>
      </c>
      <c r="D408">
        <f t="shared" si="25"/>
        <v>0.49826375060592953</v>
      </c>
      <c r="E408" s="30">
        <f t="shared" si="27"/>
        <v>0.57584683357879063</v>
      </c>
      <c r="F408">
        <f t="shared" si="26"/>
        <v>5.0374617102377111E-4</v>
      </c>
    </row>
    <row r="409" spans="1:6" x14ac:dyDescent="0.3">
      <c r="A409" s="16">
        <v>43315</v>
      </c>
      <c r="B409">
        <v>118.1</v>
      </c>
      <c r="C409">
        <f t="shared" si="24"/>
        <v>0.47717171717171708</v>
      </c>
      <c r="D409">
        <f t="shared" si="25"/>
        <v>0.4773377998977309</v>
      </c>
      <c r="E409" s="30">
        <f t="shared" si="27"/>
        <v>0.57731958762886426</v>
      </c>
      <c r="F409">
        <f t="shared" si="26"/>
        <v>1.5924478611238137E-8</v>
      </c>
    </row>
    <row r="410" spans="1:6" x14ac:dyDescent="0.3">
      <c r="A410" s="16">
        <v>43318</v>
      </c>
      <c r="B410">
        <v>114.3</v>
      </c>
      <c r="C410">
        <f t="shared" si="24"/>
        <v>0.46181818181818174</v>
      </c>
      <c r="D410">
        <f t="shared" si="25"/>
        <v>0.48984317909738062</v>
      </c>
      <c r="E410" s="30">
        <f t="shared" si="27"/>
        <v>0.57879234167893789</v>
      </c>
      <c r="F410">
        <f t="shared" si="26"/>
        <v>4.5458377863350109E-4</v>
      </c>
    </row>
    <row r="411" spans="1:6" x14ac:dyDescent="0.3">
      <c r="A411" s="16">
        <v>43319</v>
      </c>
      <c r="B411">
        <v>114.25</v>
      </c>
      <c r="C411">
        <f t="shared" si="24"/>
        <v>0.46161616161616154</v>
      </c>
      <c r="D411">
        <f t="shared" si="25"/>
        <v>0.48649828322304339</v>
      </c>
      <c r="E411" s="30">
        <f t="shared" si="27"/>
        <v>0.58026509572901153</v>
      </c>
      <c r="F411">
        <f t="shared" si="26"/>
        <v>3.5925371194389416E-4</v>
      </c>
    </row>
    <row r="412" spans="1:6" x14ac:dyDescent="0.3">
      <c r="A412" s="16">
        <v>43320</v>
      </c>
      <c r="B412">
        <v>111.85</v>
      </c>
      <c r="C412">
        <f t="shared" si="24"/>
        <v>0.45191919191919183</v>
      </c>
      <c r="D412">
        <f t="shared" si="25"/>
        <v>0.47088731174780946</v>
      </c>
      <c r="E412" s="30">
        <f t="shared" si="27"/>
        <v>0.58173784977908516</v>
      </c>
      <c r="F412">
        <f t="shared" si="26"/>
        <v>2.0930321072747341E-4</v>
      </c>
    </row>
    <row r="413" spans="1:6" x14ac:dyDescent="0.3">
      <c r="A413" s="16">
        <v>43321</v>
      </c>
      <c r="B413">
        <v>109.7</v>
      </c>
      <c r="C413">
        <f t="shared" si="24"/>
        <v>0.4432323232323232</v>
      </c>
      <c r="D413">
        <f t="shared" si="25"/>
        <v>0.47609600051153095</v>
      </c>
      <c r="E413" s="30">
        <f t="shared" si="27"/>
        <v>0.58321060382915879</v>
      </c>
      <c r="F413">
        <f t="shared" si="26"/>
        <v>6.2987986537189585E-4</v>
      </c>
    </row>
    <row r="414" spans="1:6" x14ac:dyDescent="0.3">
      <c r="A414" s="16">
        <v>43322</v>
      </c>
      <c r="B414">
        <v>105</v>
      </c>
      <c r="C414">
        <f t="shared" si="24"/>
        <v>0.4242424242424242</v>
      </c>
      <c r="D414">
        <f t="shared" si="25"/>
        <v>0.46548328953785889</v>
      </c>
      <c r="E414" s="30">
        <f t="shared" si="27"/>
        <v>0.58468335787923242</v>
      </c>
      <c r="F414">
        <f t="shared" si="26"/>
        <v>9.9443469987558954E-4</v>
      </c>
    </row>
    <row r="415" spans="1:6" x14ac:dyDescent="0.3">
      <c r="A415" s="16">
        <v>43325</v>
      </c>
      <c r="B415">
        <v>105.75</v>
      </c>
      <c r="C415">
        <f t="shared" si="24"/>
        <v>0.42727272727272725</v>
      </c>
      <c r="D415">
        <f t="shared" si="25"/>
        <v>0.44720986857437822</v>
      </c>
      <c r="E415" s="30">
        <f t="shared" si="27"/>
        <v>0.58615611192930606</v>
      </c>
      <c r="F415">
        <f t="shared" si="26"/>
        <v>2.3299096039209772E-4</v>
      </c>
    </row>
    <row r="416" spans="1:6" x14ac:dyDescent="0.3">
      <c r="A416" s="16">
        <v>43326</v>
      </c>
      <c r="B416">
        <v>107.25</v>
      </c>
      <c r="C416">
        <f t="shared" si="24"/>
        <v>0.43333333333333329</v>
      </c>
      <c r="D416">
        <f t="shared" si="25"/>
        <v>0.45363146860940073</v>
      </c>
      <c r="E416" s="30">
        <f t="shared" si="27"/>
        <v>0.58762886597937969</v>
      </c>
      <c r="F416">
        <f t="shared" si="26"/>
        <v>2.4211149334098285E-4</v>
      </c>
    </row>
    <row r="417" spans="1:6" x14ac:dyDescent="0.3">
      <c r="A417" s="16">
        <v>43327</v>
      </c>
      <c r="B417">
        <v>107.4</v>
      </c>
      <c r="C417">
        <f t="shared" si="24"/>
        <v>0.4339393939393939</v>
      </c>
      <c r="D417">
        <f t="shared" si="25"/>
        <v>0.46063844086683048</v>
      </c>
      <c r="E417" s="30">
        <f t="shared" si="27"/>
        <v>0.58910162002945332</v>
      </c>
      <c r="F417">
        <f t="shared" si="26"/>
        <v>4.1993467265594007E-4</v>
      </c>
    </row>
    <row r="418" spans="1:6" x14ac:dyDescent="0.3">
      <c r="A418" s="16">
        <v>43328</v>
      </c>
      <c r="B418">
        <v>110.5</v>
      </c>
      <c r="C418">
        <f t="shared" si="24"/>
        <v>0.4464646464646464</v>
      </c>
      <c r="D418">
        <f t="shared" si="25"/>
        <v>0.45297027999619149</v>
      </c>
      <c r="E418" s="30">
        <f t="shared" si="27"/>
        <v>0.59057437407952695</v>
      </c>
      <c r="F418">
        <f t="shared" si="26"/>
        <v>2.4995037299487897E-5</v>
      </c>
    </row>
    <row r="419" spans="1:6" x14ac:dyDescent="0.3">
      <c r="A419" s="16">
        <v>43329</v>
      </c>
      <c r="B419">
        <v>109</v>
      </c>
      <c r="C419">
        <f t="shared" si="24"/>
        <v>0.44040404040404035</v>
      </c>
      <c r="D419">
        <f t="shared" si="25"/>
        <v>0.45867066467546741</v>
      </c>
      <c r="E419" s="30">
        <f t="shared" si="27"/>
        <v>0.59204712812960059</v>
      </c>
      <c r="F419">
        <f t="shared" si="26"/>
        <v>1.9754810608827952E-4</v>
      </c>
    </row>
    <row r="420" spans="1:6" x14ac:dyDescent="0.3">
      <c r="A420" s="16">
        <v>43332</v>
      </c>
      <c r="B420">
        <v>108.95</v>
      </c>
      <c r="C420">
        <f t="shared" si="24"/>
        <v>0.44020202020202015</v>
      </c>
      <c r="D420">
        <f t="shared" si="25"/>
        <v>0.4586496642360558</v>
      </c>
      <c r="E420" s="30">
        <f t="shared" si="27"/>
        <v>0.59351988217967422</v>
      </c>
      <c r="F420">
        <f t="shared" si="26"/>
        <v>2.0198405725156918E-4</v>
      </c>
    </row>
    <row r="421" spans="1:6" x14ac:dyDescent="0.3">
      <c r="A421" s="16">
        <v>43333</v>
      </c>
      <c r="B421">
        <v>108.35</v>
      </c>
      <c r="C421">
        <f t="shared" si="24"/>
        <v>0.43777777777777771</v>
      </c>
      <c r="D421">
        <f t="shared" si="25"/>
        <v>0.44673377493069616</v>
      </c>
      <c r="E421" s="30">
        <f t="shared" si="27"/>
        <v>0.59499263622974785</v>
      </c>
      <c r="F421">
        <f t="shared" si="26"/>
        <v>4.7724290929669487E-5</v>
      </c>
    </row>
    <row r="422" spans="1:6" x14ac:dyDescent="0.3">
      <c r="A422" s="16">
        <v>43334</v>
      </c>
      <c r="B422">
        <v>108.6</v>
      </c>
      <c r="C422">
        <f t="shared" si="24"/>
        <v>0.43878787878787873</v>
      </c>
      <c r="D422">
        <f t="shared" si="25"/>
        <v>0.45250596475807353</v>
      </c>
      <c r="E422" s="30">
        <f t="shared" si="27"/>
        <v>0.59646539027982148</v>
      </c>
      <c r="F422">
        <f t="shared" si="26"/>
        <v>1.1224636596125222E-4</v>
      </c>
    </row>
    <row r="423" spans="1:6" x14ac:dyDescent="0.3">
      <c r="A423" s="16">
        <v>43335</v>
      </c>
      <c r="B423">
        <v>105.65</v>
      </c>
      <c r="C423">
        <f t="shared" si="24"/>
        <v>0.42686868686868684</v>
      </c>
      <c r="D423">
        <f t="shared" si="25"/>
        <v>0.45326428674321373</v>
      </c>
      <c r="E423" s="30">
        <f t="shared" si="27"/>
        <v>0.59793814432989512</v>
      </c>
      <c r="F423">
        <f t="shared" si="26"/>
        <v>4.1660006369788723E-4</v>
      </c>
    </row>
    <row r="424" spans="1:6" x14ac:dyDescent="0.3">
      <c r="A424" s="16">
        <v>43336</v>
      </c>
      <c r="B424">
        <v>104.45</v>
      </c>
      <c r="C424">
        <f t="shared" si="24"/>
        <v>0.42202020202020196</v>
      </c>
      <c r="D424">
        <f t="shared" si="25"/>
        <v>0.44260688516463687</v>
      </c>
      <c r="E424" s="30">
        <f t="shared" si="27"/>
        <v>0.59941089837996875</v>
      </c>
      <c r="F424">
        <f t="shared" si="26"/>
        <v>2.5403724567889404E-4</v>
      </c>
    </row>
    <row r="425" spans="1:6" x14ac:dyDescent="0.3">
      <c r="A425" s="16">
        <v>43339</v>
      </c>
      <c r="B425">
        <v>106.2</v>
      </c>
      <c r="C425">
        <f t="shared" si="24"/>
        <v>0.42909090909090908</v>
      </c>
      <c r="D425">
        <f t="shared" si="25"/>
        <v>0.44078310613446675</v>
      </c>
      <c r="E425" s="30">
        <f t="shared" si="27"/>
        <v>0.60088365243004238</v>
      </c>
      <c r="F425">
        <f t="shared" si="26"/>
        <v>8.2145284912804687E-5</v>
      </c>
    </row>
    <row r="426" spans="1:6" x14ac:dyDescent="0.3">
      <c r="A426" s="16">
        <v>43340</v>
      </c>
      <c r="B426">
        <v>106.55</v>
      </c>
      <c r="C426">
        <f t="shared" si="24"/>
        <v>0.43050505050505045</v>
      </c>
      <c r="D426">
        <f t="shared" si="25"/>
        <v>0.4512493507739897</v>
      </c>
      <c r="E426" s="30">
        <f t="shared" si="27"/>
        <v>0.60235640648011601</v>
      </c>
      <c r="F426">
        <f t="shared" si="26"/>
        <v>2.592096191487422E-4</v>
      </c>
    </row>
    <row r="427" spans="1:6" x14ac:dyDescent="0.3">
      <c r="A427" s="16">
        <v>43341</v>
      </c>
      <c r="B427">
        <v>111.8</v>
      </c>
      <c r="C427">
        <f t="shared" si="24"/>
        <v>0.45171717171717163</v>
      </c>
      <c r="D427">
        <f t="shared" si="25"/>
        <v>0.4507285130496258</v>
      </c>
      <c r="E427" s="30">
        <f t="shared" si="27"/>
        <v>0.60382916053018965</v>
      </c>
      <c r="F427">
        <f t="shared" si="26"/>
        <v>5.9021037404201794E-7</v>
      </c>
    </row>
    <row r="428" spans="1:6" x14ac:dyDescent="0.3">
      <c r="A428" s="16">
        <v>43342</v>
      </c>
      <c r="B428">
        <v>115.5</v>
      </c>
      <c r="C428">
        <f t="shared" si="24"/>
        <v>0.46666666666666662</v>
      </c>
      <c r="D428">
        <f t="shared" si="25"/>
        <v>0.4597201904304174</v>
      </c>
      <c r="E428" s="30">
        <f t="shared" si="27"/>
        <v>0.60530191458026328</v>
      </c>
      <c r="F428">
        <f t="shared" si="26"/>
        <v>2.9207955365859394E-5</v>
      </c>
    </row>
    <row r="429" spans="1:6" x14ac:dyDescent="0.3">
      <c r="A429" s="16">
        <v>43343</v>
      </c>
      <c r="B429">
        <v>115.5</v>
      </c>
      <c r="C429">
        <f t="shared" si="24"/>
        <v>0.46666666666666662</v>
      </c>
      <c r="D429">
        <f t="shared" si="25"/>
        <v>0.47663360781835773</v>
      </c>
      <c r="E429" s="30">
        <f t="shared" si="27"/>
        <v>0.60677466863033691</v>
      </c>
      <c r="F429">
        <f t="shared" si="26"/>
        <v>6.0276944564896395E-5</v>
      </c>
    </row>
    <row r="430" spans="1:6" x14ac:dyDescent="0.3">
      <c r="A430" s="16">
        <v>43346</v>
      </c>
      <c r="B430">
        <v>114.55</v>
      </c>
      <c r="C430">
        <f t="shared" si="24"/>
        <v>0.46282828282828276</v>
      </c>
      <c r="D430">
        <f t="shared" si="25"/>
        <v>0.46599621455757606</v>
      </c>
      <c r="E430" s="30">
        <f t="shared" si="27"/>
        <v>0.60824742268041054</v>
      </c>
      <c r="F430">
        <f t="shared" si="26"/>
        <v>6.1042442788281566E-6</v>
      </c>
    </row>
    <row r="431" spans="1:6" x14ac:dyDescent="0.3">
      <c r="A431" s="16">
        <v>43347</v>
      </c>
      <c r="B431">
        <v>112.75</v>
      </c>
      <c r="C431">
        <f t="shared" si="24"/>
        <v>0.45555555555555549</v>
      </c>
      <c r="D431">
        <f t="shared" si="25"/>
        <v>0.46131427616617182</v>
      </c>
      <c r="E431" s="30">
        <f t="shared" si="27"/>
        <v>0.60972017673048418</v>
      </c>
      <c r="F431">
        <f t="shared" si="26"/>
        <v>2.0220066732622693E-5</v>
      </c>
    </row>
    <row r="432" spans="1:6" x14ac:dyDescent="0.3">
      <c r="A432" s="16">
        <v>43348</v>
      </c>
      <c r="B432">
        <v>111.5</v>
      </c>
      <c r="C432">
        <f t="shared" si="24"/>
        <v>0.45050505050505046</v>
      </c>
      <c r="D432">
        <f t="shared" si="25"/>
        <v>0.46462009947962557</v>
      </c>
      <c r="E432" s="30">
        <f t="shared" si="27"/>
        <v>0.61119293078055781</v>
      </c>
      <c r="F432">
        <f t="shared" si="26"/>
        <v>1.217707837042431E-4</v>
      </c>
    </row>
    <row r="433" spans="1:6" x14ac:dyDescent="0.3">
      <c r="A433" s="16">
        <v>43349</v>
      </c>
      <c r="B433">
        <v>108.1</v>
      </c>
      <c r="C433">
        <f t="shared" si="24"/>
        <v>0.43676767676767669</v>
      </c>
      <c r="D433">
        <f t="shared" si="25"/>
        <v>0.45977812657452483</v>
      </c>
      <c r="E433" s="30">
        <f t="shared" si="27"/>
        <v>0.61266568483063144</v>
      </c>
      <c r="F433">
        <f t="shared" si="26"/>
        <v>3.2439471712872732E-4</v>
      </c>
    </row>
    <row r="434" spans="1:6" x14ac:dyDescent="0.3">
      <c r="A434" s="16">
        <v>43350</v>
      </c>
      <c r="B434">
        <v>108.55</v>
      </c>
      <c r="C434">
        <f t="shared" si="24"/>
        <v>0.43858585858585852</v>
      </c>
      <c r="D434">
        <f t="shared" si="25"/>
        <v>0.45348502429477444</v>
      </c>
      <c r="E434" s="30">
        <f t="shared" si="27"/>
        <v>0.61413843888070507</v>
      </c>
      <c r="F434">
        <f t="shared" si="26"/>
        <v>1.3632960661069752E-4</v>
      </c>
    </row>
    <row r="435" spans="1:6" x14ac:dyDescent="0.3">
      <c r="A435" s="16">
        <v>43353</v>
      </c>
      <c r="B435">
        <v>106.5</v>
      </c>
      <c r="C435">
        <f t="shared" si="24"/>
        <v>0.43030303030303024</v>
      </c>
      <c r="D435">
        <f t="shared" si="25"/>
        <v>0.45748393193729819</v>
      </c>
      <c r="E435" s="30">
        <f t="shared" si="27"/>
        <v>0.61561119293077871</v>
      </c>
      <c r="F435">
        <f t="shared" si="26"/>
        <v>4.5481441959709963E-4</v>
      </c>
    </row>
    <row r="436" spans="1:6" x14ac:dyDescent="0.3">
      <c r="A436" s="16">
        <v>43354</v>
      </c>
      <c r="B436">
        <v>105.1</v>
      </c>
      <c r="C436">
        <f t="shared" si="24"/>
        <v>0.42464646464646455</v>
      </c>
      <c r="D436">
        <f t="shared" si="25"/>
        <v>0.45670968006461482</v>
      </c>
      <c r="E436" s="30">
        <f t="shared" si="27"/>
        <v>0.61708394698085234</v>
      </c>
      <c r="F436">
        <f t="shared" si="26"/>
        <v>6.3439301775603224E-4</v>
      </c>
    </row>
    <row r="437" spans="1:6" x14ac:dyDescent="0.3">
      <c r="A437" s="16">
        <v>43355</v>
      </c>
      <c r="B437">
        <v>107.2</v>
      </c>
      <c r="C437">
        <f t="shared" si="24"/>
        <v>0.43313131313131309</v>
      </c>
      <c r="D437">
        <f t="shared" si="25"/>
        <v>0.44510493174105081</v>
      </c>
      <c r="E437" s="30">
        <f t="shared" si="27"/>
        <v>0.61855670103092597</v>
      </c>
      <c r="F437">
        <f t="shared" si="26"/>
        <v>8.8680954192653884E-5</v>
      </c>
    </row>
    <row r="438" spans="1:6" x14ac:dyDescent="0.3">
      <c r="A438" s="16">
        <v>43356</v>
      </c>
      <c r="B438">
        <v>107.1</v>
      </c>
      <c r="C438">
        <f t="shared" si="24"/>
        <v>0.43272727272727263</v>
      </c>
      <c r="D438">
        <f t="shared" si="25"/>
        <v>0.45446352168651838</v>
      </c>
      <c r="E438" s="30">
        <f t="shared" si="27"/>
        <v>0.6200294550809996</v>
      </c>
      <c r="F438">
        <f t="shared" si="26"/>
        <v>2.9294191814802469E-4</v>
      </c>
    </row>
    <row r="439" spans="1:6" x14ac:dyDescent="0.3">
      <c r="A439" s="16">
        <v>43357</v>
      </c>
      <c r="B439">
        <v>105.75</v>
      </c>
      <c r="C439">
        <f t="shared" si="24"/>
        <v>0.42727272727272725</v>
      </c>
      <c r="D439">
        <f t="shared" si="25"/>
        <v>0.45572363351153033</v>
      </c>
      <c r="E439" s="30">
        <f t="shared" si="27"/>
        <v>0.62150220913107324</v>
      </c>
      <c r="F439">
        <f t="shared" si="26"/>
        <v>5.030774900905248E-4</v>
      </c>
    </row>
    <row r="440" spans="1:6" x14ac:dyDescent="0.3">
      <c r="A440" s="16">
        <v>43360</v>
      </c>
      <c r="B440">
        <v>106.05</v>
      </c>
      <c r="C440">
        <f t="shared" si="24"/>
        <v>0.42848484848484841</v>
      </c>
      <c r="D440">
        <f t="shared" si="25"/>
        <v>0.440142479232423</v>
      </c>
      <c r="E440" s="30">
        <f t="shared" si="27"/>
        <v>0.62297496318114687</v>
      </c>
      <c r="F440">
        <f t="shared" si="26"/>
        <v>8.466251843239281E-5</v>
      </c>
    </row>
    <row r="441" spans="1:6" x14ac:dyDescent="0.3">
      <c r="A441" s="16">
        <v>43361</v>
      </c>
      <c r="B441">
        <v>109.15</v>
      </c>
      <c r="C441">
        <f t="shared" si="24"/>
        <v>0.44101010101010096</v>
      </c>
      <c r="D441">
        <f t="shared" si="25"/>
        <v>0.44591342008480966</v>
      </c>
      <c r="E441" s="30">
        <f t="shared" si="27"/>
        <v>0.6244477172312205</v>
      </c>
      <c r="F441">
        <f t="shared" si="26"/>
        <v>1.5013307938324739E-5</v>
      </c>
    </row>
    <row r="442" spans="1:6" x14ac:dyDescent="0.3">
      <c r="A442" s="16">
        <v>43362</v>
      </c>
      <c r="B442">
        <v>111.4</v>
      </c>
      <c r="C442">
        <f t="shared" si="24"/>
        <v>0.45010101010101006</v>
      </c>
      <c r="D442">
        <f t="shared" si="25"/>
        <v>0.45812432590879598</v>
      </c>
      <c r="E442" s="30">
        <f t="shared" si="27"/>
        <v>0.62592047128129413</v>
      </c>
      <c r="F442">
        <f t="shared" si="26"/>
        <v>4.029275189156643E-5</v>
      </c>
    </row>
    <row r="443" spans="1:6" x14ac:dyDescent="0.3">
      <c r="A443" s="16">
        <v>43363</v>
      </c>
      <c r="B443">
        <v>111</v>
      </c>
      <c r="C443">
        <f t="shared" si="24"/>
        <v>0.44848484848484843</v>
      </c>
      <c r="D443">
        <f t="shared" si="25"/>
        <v>0.45973949652623602</v>
      </c>
      <c r="E443" s="30">
        <f t="shared" si="27"/>
        <v>0.62739322533136777</v>
      </c>
      <c r="F443">
        <f t="shared" si="26"/>
        <v>7.9470082003132444E-5</v>
      </c>
    </row>
    <row r="444" spans="1:6" x14ac:dyDescent="0.3">
      <c r="A444" s="16">
        <v>43364</v>
      </c>
      <c r="B444">
        <v>111</v>
      </c>
      <c r="C444">
        <f t="shared" si="24"/>
        <v>0.44848484848484843</v>
      </c>
      <c r="D444">
        <f t="shared" si="25"/>
        <v>0.45488849810041582</v>
      </c>
      <c r="E444" s="30">
        <f t="shared" si="27"/>
        <v>0.6288659793814414</v>
      </c>
      <c r="F444">
        <f t="shared" si="26"/>
        <v>2.5787736415838441E-5</v>
      </c>
    </row>
    <row r="445" spans="1:6" x14ac:dyDescent="0.3">
      <c r="A445" s="16">
        <v>43367</v>
      </c>
      <c r="B445">
        <v>108.95</v>
      </c>
      <c r="C445">
        <f t="shared" si="24"/>
        <v>0.44020202020202015</v>
      </c>
      <c r="D445">
        <f t="shared" si="25"/>
        <v>0.45646638857359734</v>
      </c>
      <c r="E445" s="30">
        <f t="shared" si="27"/>
        <v>0.63033873343151503</v>
      </c>
      <c r="F445">
        <f t="shared" si="26"/>
        <v>1.6674330251735184E-4</v>
      </c>
    </row>
    <row r="446" spans="1:6" x14ac:dyDescent="0.3">
      <c r="A446" s="16">
        <v>43368</v>
      </c>
      <c r="B446">
        <v>106.65</v>
      </c>
      <c r="C446">
        <f t="shared" si="24"/>
        <v>0.43090909090909091</v>
      </c>
      <c r="D446">
        <f t="shared" si="25"/>
        <v>0.45392547470665329</v>
      </c>
      <c r="E446" s="30">
        <f t="shared" si="27"/>
        <v>0.63181148748158866</v>
      </c>
      <c r="F446">
        <f t="shared" si="26"/>
        <v>3.3470461416356436E-4</v>
      </c>
    </row>
    <row r="447" spans="1:6" x14ac:dyDescent="0.3">
      <c r="A447" s="16">
        <v>43369</v>
      </c>
      <c r="B447">
        <v>106.7</v>
      </c>
      <c r="C447">
        <f t="shared" si="24"/>
        <v>0.43111111111111106</v>
      </c>
      <c r="D447">
        <f t="shared" si="25"/>
        <v>0.44388068269352254</v>
      </c>
      <c r="E447" s="30">
        <f t="shared" si="27"/>
        <v>0.6332842415316623</v>
      </c>
      <c r="F447">
        <f t="shared" si="26"/>
        <v>1.0326456864695452E-4</v>
      </c>
    </row>
    <row r="448" spans="1:6" x14ac:dyDescent="0.3">
      <c r="A448" s="16">
        <v>43370</v>
      </c>
      <c r="B448">
        <v>107.05</v>
      </c>
      <c r="C448">
        <f t="shared" si="24"/>
        <v>0.43252525252525248</v>
      </c>
      <c r="D448">
        <f t="shared" si="25"/>
        <v>0.44910202479374012</v>
      </c>
      <c r="E448" s="30">
        <f t="shared" si="27"/>
        <v>0.63475699558173593</v>
      </c>
      <c r="F448">
        <f t="shared" si="26"/>
        <v>1.7442448053107552E-4</v>
      </c>
    </row>
    <row r="449" spans="1:6" x14ac:dyDescent="0.3">
      <c r="A449" s="16">
        <v>43371</v>
      </c>
      <c r="B449">
        <v>106.55</v>
      </c>
      <c r="C449">
        <f t="shared" si="24"/>
        <v>0.43050505050505045</v>
      </c>
      <c r="D449">
        <f t="shared" si="25"/>
        <v>0.45452272682789713</v>
      </c>
      <c r="E449" s="30">
        <f t="shared" si="27"/>
        <v>0.63622974963180956</v>
      </c>
      <c r="F449">
        <f t="shared" si="26"/>
        <v>3.6700835229746723E-4</v>
      </c>
    </row>
    <row r="450" spans="1:6" x14ac:dyDescent="0.3">
      <c r="A450" s="16">
        <v>43374</v>
      </c>
      <c r="B450">
        <v>106.2</v>
      </c>
      <c r="C450">
        <f t="shared" si="24"/>
        <v>0.42909090909090908</v>
      </c>
      <c r="D450">
        <f t="shared" si="25"/>
        <v>0.44818042327054203</v>
      </c>
      <c r="E450" s="30">
        <f t="shared" si="27"/>
        <v>0.63770250368188319</v>
      </c>
      <c r="F450">
        <f t="shared" si="26"/>
        <v>2.3238488343010005E-4</v>
      </c>
    </row>
    <row r="451" spans="1:6" x14ac:dyDescent="0.3">
      <c r="A451" s="16">
        <v>43375</v>
      </c>
      <c r="B451">
        <v>106.4</v>
      </c>
      <c r="C451">
        <f t="shared" si="24"/>
        <v>0.42989898989898989</v>
      </c>
      <c r="D451">
        <f t="shared" si="25"/>
        <v>0.44713134651625802</v>
      </c>
      <c r="E451" s="30">
        <f t="shared" si="27"/>
        <v>0.63917525773195683</v>
      </c>
      <c r="F451">
        <f t="shared" si="26"/>
        <v>1.8980572272424368E-4</v>
      </c>
    </row>
    <row r="452" spans="1:6" x14ac:dyDescent="0.3">
      <c r="A452" s="16">
        <v>43376</v>
      </c>
      <c r="B452">
        <v>107.1</v>
      </c>
      <c r="C452">
        <f t="shared" si="24"/>
        <v>0.43272727272727263</v>
      </c>
      <c r="D452">
        <f t="shared" si="25"/>
        <v>0.44908208604254052</v>
      </c>
      <c r="E452" s="30">
        <f t="shared" si="27"/>
        <v>0.64064801178203046</v>
      </c>
      <c r="F452">
        <f t="shared" si="26"/>
        <v>1.713604780281435E-4</v>
      </c>
    </row>
    <row r="453" spans="1:6" x14ac:dyDescent="0.3">
      <c r="A453" s="16">
        <v>43377</v>
      </c>
      <c r="B453">
        <v>106.4</v>
      </c>
      <c r="C453">
        <f t="shared" si="24"/>
        <v>0.42989898989898989</v>
      </c>
      <c r="D453">
        <f t="shared" si="25"/>
        <v>0.4487771434776382</v>
      </c>
      <c r="E453" s="30">
        <f t="shared" si="27"/>
        <v>0.64212076583210409</v>
      </c>
      <c r="F453">
        <f t="shared" si="26"/>
        <v>2.288420052827944E-4</v>
      </c>
    </row>
    <row r="454" spans="1:6" x14ac:dyDescent="0.3">
      <c r="A454" s="16">
        <v>43378</v>
      </c>
      <c r="B454">
        <v>104.65</v>
      </c>
      <c r="C454">
        <f t="shared" si="24"/>
        <v>0.42282828282828278</v>
      </c>
      <c r="D454">
        <f t="shared" si="25"/>
        <v>0.4452577707946167</v>
      </c>
      <c r="E454" s="30">
        <f t="shared" si="27"/>
        <v>0.64359351988217772</v>
      </c>
      <c r="F454">
        <f t="shared" si="26"/>
        <v>3.2378027039579925E-4</v>
      </c>
    </row>
    <row r="455" spans="1:6" x14ac:dyDescent="0.3">
      <c r="A455" s="16">
        <v>43381</v>
      </c>
      <c r="B455">
        <v>102.65</v>
      </c>
      <c r="C455">
        <f t="shared" si="24"/>
        <v>0.4147474747474747</v>
      </c>
      <c r="D455">
        <f t="shared" si="25"/>
        <v>0.43910278268629976</v>
      </c>
      <c r="E455" s="30">
        <f t="shared" si="27"/>
        <v>0.64506627393225136</v>
      </c>
      <c r="F455">
        <f t="shared" si="26"/>
        <v>3.8264107343182201E-4</v>
      </c>
    </row>
    <row r="456" spans="1:6" x14ac:dyDescent="0.3">
      <c r="A456" s="16">
        <v>43382</v>
      </c>
      <c r="B456">
        <v>102.1</v>
      </c>
      <c r="C456">
        <f t="shared" si="24"/>
        <v>0.41252525252525246</v>
      </c>
      <c r="D456">
        <f t="shared" si="25"/>
        <v>0.43479618893783711</v>
      </c>
      <c r="E456" s="30">
        <f t="shared" si="27"/>
        <v>0.64653902798232499</v>
      </c>
      <c r="F456">
        <f t="shared" si="26"/>
        <v>3.206798721890973E-4</v>
      </c>
    </row>
    <row r="457" spans="1:6" x14ac:dyDescent="0.3">
      <c r="A457" s="16">
        <v>43383</v>
      </c>
      <c r="B457">
        <v>102.15</v>
      </c>
      <c r="C457">
        <f t="shared" ref="C457:C520" si="28">B457/(MAX($B$8:$B$1003)*1.1)</f>
        <v>0.41272727272727272</v>
      </c>
      <c r="D457">
        <f t="shared" si="25"/>
        <v>0.43471410933840066</v>
      </c>
      <c r="E457" s="30">
        <f t="shared" si="27"/>
        <v>0.64801178203239862</v>
      </c>
      <c r="F457">
        <f t="shared" si="26"/>
        <v>3.1326249342025195E-4</v>
      </c>
    </row>
    <row r="458" spans="1:6" x14ac:dyDescent="0.3">
      <c r="A458" s="16">
        <v>43384</v>
      </c>
      <c r="B458">
        <v>100.9</v>
      </c>
      <c r="C458">
        <f t="shared" si="28"/>
        <v>0.40767676767676764</v>
      </c>
      <c r="D458">
        <f t="shared" si="25"/>
        <v>0.43548380380409463</v>
      </c>
      <c r="E458" s="30">
        <f t="shared" si="27"/>
        <v>0.64948453608247225</v>
      </c>
      <c r="F458">
        <f t="shared" si="26"/>
        <v>5.022017450077047E-4</v>
      </c>
    </row>
    <row r="459" spans="1:6" x14ac:dyDescent="0.3">
      <c r="A459" s="16">
        <v>43385</v>
      </c>
      <c r="B459">
        <v>102</v>
      </c>
      <c r="C459">
        <f t="shared" si="28"/>
        <v>0.41212121212121205</v>
      </c>
      <c r="D459">
        <f t="shared" si="25"/>
        <v>0.43007124133784724</v>
      </c>
      <c r="E459" s="30">
        <f t="shared" si="27"/>
        <v>0.65095729013254588</v>
      </c>
      <c r="F459">
        <f t="shared" si="26"/>
        <v>2.0974074904874917E-4</v>
      </c>
    </row>
    <row r="460" spans="1:6" x14ac:dyDescent="0.3">
      <c r="A460" s="16">
        <v>43388</v>
      </c>
      <c r="B460">
        <v>100.15</v>
      </c>
      <c r="C460">
        <f t="shared" si="28"/>
        <v>0.40464646464646464</v>
      </c>
      <c r="D460">
        <f t="shared" si="25"/>
        <v>0.43232044301189615</v>
      </c>
      <c r="E460" s="30">
        <f t="shared" si="27"/>
        <v>0.65243004418261952</v>
      </c>
      <c r="F460">
        <f t="shared" si="26"/>
        <v>4.9966294816888564E-4</v>
      </c>
    </row>
    <row r="461" spans="1:6" x14ac:dyDescent="0.3">
      <c r="A461" s="16">
        <v>43389</v>
      </c>
      <c r="B461">
        <v>99</v>
      </c>
      <c r="C461">
        <f t="shared" si="28"/>
        <v>0.39999999999999997</v>
      </c>
      <c r="D461">
        <f t="shared" si="25"/>
        <v>0.42907556589775142</v>
      </c>
      <c r="E461" s="30">
        <f t="shared" si="27"/>
        <v>0.65390279823269315</v>
      </c>
      <c r="F461">
        <f t="shared" si="26"/>
        <v>5.5280192684811671E-4</v>
      </c>
    </row>
    <row r="462" spans="1:6" x14ac:dyDescent="0.3">
      <c r="A462" s="16">
        <v>43390</v>
      </c>
      <c r="B462">
        <v>98</v>
      </c>
      <c r="C462">
        <f t="shared" si="28"/>
        <v>0.3959595959595959</v>
      </c>
      <c r="D462">
        <f t="shared" si="25"/>
        <v>0.4184898459700585</v>
      </c>
      <c r="E462" s="30">
        <f t="shared" si="27"/>
        <v>0.65537555228276678</v>
      </c>
      <c r="F462">
        <f t="shared" si="26"/>
        <v>3.3267660333226388E-4</v>
      </c>
    </row>
    <row r="463" spans="1:6" x14ac:dyDescent="0.3">
      <c r="A463" s="16">
        <v>43391</v>
      </c>
      <c r="B463">
        <v>96</v>
      </c>
      <c r="C463">
        <f t="shared" si="28"/>
        <v>0.38787878787878782</v>
      </c>
      <c r="D463">
        <f t="shared" si="25"/>
        <v>0.41977181645522932</v>
      </c>
      <c r="E463" s="30">
        <f t="shared" si="27"/>
        <v>0.65684830633284041</v>
      </c>
      <c r="F463">
        <f t="shared" si="26"/>
        <v>6.6812328602777467E-4</v>
      </c>
    </row>
    <row r="464" spans="1:6" x14ac:dyDescent="0.3">
      <c r="A464" s="16">
        <v>43392</v>
      </c>
      <c r="B464">
        <v>95.5</v>
      </c>
      <c r="C464">
        <f t="shared" si="28"/>
        <v>0.38585858585858579</v>
      </c>
      <c r="D464">
        <f t="shared" si="25"/>
        <v>0.4137415994027398</v>
      </c>
      <c r="E464" s="30">
        <f t="shared" si="27"/>
        <v>0.65832106038291405</v>
      </c>
      <c r="F464">
        <f t="shared" si="26"/>
        <v>5.1181990074175663E-4</v>
      </c>
    </row>
    <row r="465" spans="1:6" x14ac:dyDescent="0.3">
      <c r="A465" s="16">
        <v>43395</v>
      </c>
      <c r="B465">
        <v>92.4</v>
      </c>
      <c r="C465">
        <f t="shared" si="28"/>
        <v>0.37333333333333329</v>
      </c>
      <c r="D465">
        <f t="shared" si="25"/>
        <v>0.40892095134506512</v>
      </c>
      <c r="E465" s="30">
        <f t="shared" si="27"/>
        <v>0.65979381443298768</v>
      </c>
      <c r="F465">
        <f t="shared" si="26"/>
        <v>8.3561471719517395E-4</v>
      </c>
    </row>
    <row r="466" spans="1:6" x14ac:dyDescent="0.3">
      <c r="A466" s="16">
        <v>43396</v>
      </c>
      <c r="B466">
        <v>92.3</v>
      </c>
      <c r="C466">
        <f t="shared" si="28"/>
        <v>0.37292929292929289</v>
      </c>
      <c r="D466">
        <f t="shared" ref="D466:D529" si="29">TANH(SUM(TANH(SUM(C457*$C$6,C458*$D$6,C459*$E$6))*$L$6,TANH(SUM(C460*$F$6,C461*$G$6,C462*$H$6))*$M$6,TANH(SUM(C463*$I$6,C464*$J$6,C465*$K$6))*$N$6))*$O$6</f>
        <v>0.40352999334281692</v>
      </c>
      <c r="E466" s="30">
        <f t="shared" si="27"/>
        <v>0.66126656848306131</v>
      </c>
      <c r="F466">
        <f t="shared" ref="F466:F529" si="30">((C466-D466)*(C466-D466))*E466</f>
        <v>6.1921190978411311E-4</v>
      </c>
    </row>
    <row r="467" spans="1:6" x14ac:dyDescent="0.3">
      <c r="A467" s="16">
        <v>43397</v>
      </c>
      <c r="B467">
        <v>92.9</v>
      </c>
      <c r="C467">
        <f t="shared" si="28"/>
        <v>0.37535353535353533</v>
      </c>
      <c r="D467">
        <f t="shared" si="29"/>
        <v>0.39866218128182812</v>
      </c>
      <c r="E467" s="30">
        <f t="shared" ref="E467:E530" si="31">E466+1/(696-17)</f>
        <v>0.66273932253313494</v>
      </c>
      <c r="F467">
        <f t="shared" si="30"/>
        <v>3.6006161819548353E-4</v>
      </c>
    </row>
    <row r="468" spans="1:6" x14ac:dyDescent="0.3">
      <c r="A468" s="16">
        <v>43398</v>
      </c>
      <c r="B468">
        <v>91.85</v>
      </c>
      <c r="C468">
        <f t="shared" si="28"/>
        <v>0.37111111111111106</v>
      </c>
      <c r="D468">
        <f t="shared" si="29"/>
        <v>0.40549168276275749</v>
      </c>
      <c r="E468" s="30">
        <f t="shared" si="31"/>
        <v>0.66421207658320858</v>
      </c>
      <c r="F468">
        <f t="shared" si="30"/>
        <v>7.8511442105948421E-4</v>
      </c>
    </row>
    <row r="469" spans="1:6" x14ac:dyDescent="0.3">
      <c r="A469" s="16">
        <v>43399</v>
      </c>
      <c r="B469">
        <v>91.6</v>
      </c>
      <c r="C469">
        <f t="shared" si="28"/>
        <v>0.37010101010101004</v>
      </c>
      <c r="D469">
        <f t="shared" si="29"/>
        <v>0.39733738250131562</v>
      </c>
      <c r="E469" s="30">
        <f t="shared" si="31"/>
        <v>0.66568483063328221</v>
      </c>
      <c r="F469">
        <f t="shared" si="30"/>
        <v>4.9381830876393589E-4</v>
      </c>
    </row>
    <row r="470" spans="1:6" x14ac:dyDescent="0.3">
      <c r="A470" s="16">
        <v>43402</v>
      </c>
      <c r="B470">
        <v>94.05</v>
      </c>
      <c r="C470">
        <f t="shared" si="28"/>
        <v>0.37999999999999995</v>
      </c>
      <c r="D470">
        <f t="shared" si="29"/>
        <v>0.39185916260562503</v>
      </c>
      <c r="E470" s="30">
        <f t="shared" si="31"/>
        <v>0.66715758468335584</v>
      </c>
      <c r="F470">
        <f t="shared" si="30"/>
        <v>9.382886771887353E-5</v>
      </c>
    </row>
    <row r="471" spans="1:6" x14ac:dyDescent="0.3">
      <c r="A471" s="16">
        <v>43403</v>
      </c>
      <c r="B471">
        <v>98.25</v>
      </c>
      <c r="C471">
        <f t="shared" si="28"/>
        <v>0.39696969696969692</v>
      </c>
      <c r="D471">
        <f t="shared" si="29"/>
        <v>0.40526414031972208</v>
      </c>
      <c r="E471" s="30">
        <f t="shared" si="31"/>
        <v>0.66863033873342947</v>
      </c>
      <c r="F471">
        <f t="shared" si="30"/>
        <v>4.6000289957284955E-5</v>
      </c>
    </row>
    <row r="472" spans="1:6" x14ac:dyDescent="0.3">
      <c r="A472" s="16">
        <v>43404</v>
      </c>
      <c r="B472">
        <v>97.25</v>
      </c>
      <c r="C472">
        <f t="shared" si="28"/>
        <v>0.39292929292929291</v>
      </c>
      <c r="D472">
        <f t="shared" si="29"/>
        <v>0.41537137996658163</v>
      </c>
      <c r="E472" s="30">
        <f t="shared" si="31"/>
        <v>0.67010309278350311</v>
      </c>
      <c r="F472">
        <f t="shared" si="30"/>
        <v>3.3749559369382142E-4</v>
      </c>
    </row>
    <row r="473" spans="1:6" x14ac:dyDescent="0.3">
      <c r="A473" s="16">
        <v>43405</v>
      </c>
      <c r="B473">
        <v>96.88</v>
      </c>
      <c r="C473">
        <f t="shared" si="28"/>
        <v>0.39143434343434336</v>
      </c>
      <c r="D473">
        <f t="shared" si="29"/>
        <v>0.40627656134317502</v>
      </c>
      <c r="E473" s="30">
        <f t="shared" si="31"/>
        <v>0.67157584683357674</v>
      </c>
      <c r="F473">
        <f t="shared" si="30"/>
        <v>1.4794240529996866E-4</v>
      </c>
    </row>
    <row r="474" spans="1:6" x14ac:dyDescent="0.3">
      <c r="A474" s="16">
        <v>43406</v>
      </c>
      <c r="B474">
        <v>101.78</v>
      </c>
      <c r="C474">
        <f t="shared" si="28"/>
        <v>0.41123232323232317</v>
      </c>
      <c r="D474">
        <f t="shared" si="29"/>
        <v>0.4012326724775635</v>
      </c>
      <c r="E474" s="30">
        <f t="shared" si="31"/>
        <v>0.67304860088365037</v>
      </c>
      <c r="F474">
        <f t="shared" si="30"/>
        <v>6.7300158990050898E-5</v>
      </c>
    </row>
    <row r="475" spans="1:6" x14ac:dyDescent="0.3">
      <c r="A475" s="16">
        <v>43410</v>
      </c>
      <c r="B475">
        <v>102.4</v>
      </c>
      <c r="C475">
        <f t="shared" si="28"/>
        <v>0.41373737373737374</v>
      </c>
      <c r="D475">
        <f t="shared" si="29"/>
        <v>0.42652792263553352</v>
      </c>
      <c r="E475" s="30">
        <f t="shared" si="31"/>
        <v>0.674521354933724</v>
      </c>
      <c r="F475">
        <f t="shared" si="30"/>
        <v>1.1035043981034888E-4</v>
      </c>
    </row>
    <row r="476" spans="1:6" x14ac:dyDescent="0.3">
      <c r="A476" s="16">
        <v>43411</v>
      </c>
      <c r="B476">
        <v>100.6</v>
      </c>
      <c r="C476">
        <f t="shared" si="28"/>
        <v>0.40646464646464642</v>
      </c>
      <c r="D476">
        <f t="shared" si="29"/>
        <v>0.42790780214788132</v>
      </c>
      <c r="E476" s="30">
        <f t="shared" si="31"/>
        <v>0.67599410898379764</v>
      </c>
      <c r="F476">
        <f t="shared" si="30"/>
        <v>3.1082812500125276E-4</v>
      </c>
    </row>
    <row r="477" spans="1:6" x14ac:dyDescent="0.3">
      <c r="A477" s="16">
        <v>43412</v>
      </c>
      <c r="B477">
        <v>98.5</v>
      </c>
      <c r="C477">
        <f t="shared" si="28"/>
        <v>0.39797979797979793</v>
      </c>
      <c r="D477">
        <f t="shared" si="29"/>
        <v>0.409678256120735</v>
      </c>
      <c r="E477" s="30">
        <f t="shared" si="31"/>
        <v>0.67746686303387127</v>
      </c>
      <c r="F477">
        <f t="shared" si="30"/>
        <v>9.2713997824179475E-5</v>
      </c>
    </row>
    <row r="478" spans="1:6" x14ac:dyDescent="0.3">
      <c r="A478" s="16">
        <v>43413</v>
      </c>
      <c r="B478">
        <v>95.14</v>
      </c>
      <c r="C478">
        <f t="shared" si="28"/>
        <v>0.38440404040404036</v>
      </c>
      <c r="D478">
        <f t="shared" si="29"/>
        <v>0.4148880547487715</v>
      </c>
      <c r="E478" s="30">
        <f t="shared" si="31"/>
        <v>0.6789396170839449</v>
      </c>
      <c r="F478">
        <f t="shared" si="30"/>
        <v>6.3092170131467506E-4</v>
      </c>
    </row>
    <row r="479" spans="1:6" x14ac:dyDescent="0.3">
      <c r="A479" s="16">
        <v>43416</v>
      </c>
      <c r="B479">
        <v>96.9</v>
      </c>
      <c r="C479">
        <f t="shared" si="28"/>
        <v>0.39151515151515148</v>
      </c>
      <c r="D479">
        <f t="shared" si="29"/>
        <v>0.40940320762356602</v>
      </c>
      <c r="E479" s="30">
        <f t="shared" si="31"/>
        <v>0.68041237113401853</v>
      </c>
      <c r="F479">
        <f t="shared" si="30"/>
        <v>2.1772008647725629E-4</v>
      </c>
    </row>
    <row r="480" spans="1:6" x14ac:dyDescent="0.3">
      <c r="A480" s="16">
        <v>43417</v>
      </c>
      <c r="B480">
        <v>97.4</v>
      </c>
      <c r="C480">
        <f t="shared" si="28"/>
        <v>0.39353535353535352</v>
      </c>
      <c r="D480">
        <f t="shared" si="29"/>
        <v>0.4112440705447592</v>
      </c>
      <c r="E480" s="30">
        <f t="shared" si="31"/>
        <v>0.68188512518409217</v>
      </c>
      <c r="F480">
        <f t="shared" si="30"/>
        <v>2.1383826024918369E-4</v>
      </c>
    </row>
    <row r="481" spans="1:6" x14ac:dyDescent="0.3">
      <c r="A481" s="16">
        <v>43418</v>
      </c>
      <c r="B481">
        <v>103.3</v>
      </c>
      <c r="C481">
        <f t="shared" si="28"/>
        <v>0.41737373737373734</v>
      </c>
      <c r="D481">
        <f t="shared" si="29"/>
        <v>0.42128966876373075</v>
      </c>
      <c r="E481" s="30">
        <f t="shared" si="31"/>
        <v>0.6833578792341658</v>
      </c>
      <c r="F481">
        <f t="shared" si="30"/>
        <v>1.0478964144516867E-5</v>
      </c>
    </row>
    <row r="482" spans="1:6" x14ac:dyDescent="0.3">
      <c r="A482" s="16">
        <v>43419</v>
      </c>
      <c r="B482">
        <v>102.74</v>
      </c>
      <c r="C482">
        <f t="shared" si="28"/>
        <v>0.41511111111111104</v>
      </c>
      <c r="D482">
        <f t="shared" si="29"/>
        <v>0.4326048726633786</v>
      </c>
      <c r="E482" s="30">
        <f t="shared" si="31"/>
        <v>0.68483063328423943</v>
      </c>
      <c r="F482">
        <f t="shared" si="30"/>
        <v>2.0957987829179841E-4</v>
      </c>
    </row>
    <row r="483" spans="1:6" x14ac:dyDescent="0.3">
      <c r="A483" s="16">
        <v>43420</v>
      </c>
      <c r="B483">
        <v>101.2</v>
      </c>
      <c r="C483">
        <f t="shared" si="28"/>
        <v>0.40888888888888886</v>
      </c>
      <c r="D483">
        <f t="shared" si="29"/>
        <v>0.43314440030044904</v>
      </c>
      <c r="E483" s="30">
        <f t="shared" si="31"/>
        <v>0.68630338733431306</v>
      </c>
      <c r="F483">
        <f t="shared" si="30"/>
        <v>4.0377275783170423E-4</v>
      </c>
    </row>
    <row r="484" spans="1:6" x14ac:dyDescent="0.3">
      <c r="A484" s="16">
        <v>43423</v>
      </c>
      <c r="B484">
        <v>98.72</v>
      </c>
      <c r="C484">
        <f t="shared" si="28"/>
        <v>0.39886868686868682</v>
      </c>
      <c r="D484">
        <f t="shared" si="29"/>
        <v>0.41694850466301242</v>
      </c>
      <c r="E484" s="30">
        <f t="shared" si="31"/>
        <v>0.6877761413843867</v>
      </c>
      <c r="F484">
        <f t="shared" si="30"/>
        <v>2.248201354334278E-4</v>
      </c>
    </row>
    <row r="485" spans="1:6" x14ac:dyDescent="0.3">
      <c r="A485" s="16">
        <v>43424</v>
      </c>
      <c r="B485">
        <v>102.2</v>
      </c>
      <c r="C485">
        <f t="shared" si="28"/>
        <v>0.41292929292929287</v>
      </c>
      <c r="D485">
        <f t="shared" si="29"/>
        <v>0.41491036414649163</v>
      </c>
      <c r="E485" s="30">
        <f t="shared" si="31"/>
        <v>0.68924889543446033</v>
      </c>
      <c r="F485">
        <f t="shared" si="30"/>
        <v>2.7050559682519212E-6</v>
      </c>
    </row>
    <row r="486" spans="1:6" x14ac:dyDescent="0.3">
      <c r="A486" s="16">
        <v>43425</v>
      </c>
      <c r="B486">
        <v>108.8</v>
      </c>
      <c r="C486">
        <f t="shared" si="28"/>
        <v>0.43959595959595954</v>
      </c>
      <c r="D486">
        <f t="shared" si="29"/>
        <v>0.43091960347697628</v>
      </c>
      <c r="E486" s="30">
        <f t="shared" si="31"/>
        <v>0.69072164948453396</v>
      </c>
      <c r="F486">
        <f t="shared" si="30"/>
        <v>5.199694246112384E-5</v>
      </c>
    </row>
    <row r="487" spans="1:6" x14ac:dyDescent="0.3">
      <c r="A487" s="16">
        <v>43426</v>
      </c>
      <c r="B487">
        <v>109.9</v>
      </c>
      <c r="C487">
        <f t="shared" si="28"/>
        <v>0.44404040404040401</v>
      </c>
      <c r="D487">
        <f t="shared" si="29"/>
        <v>0.45114800679963141</v>
      </c>
      <c r="E487" s="30">
        <f t="shared" si="31"/>
        <v>0.69219440353460759</v>
      </c>
      <c r="F487">
        <f t="shared" si="30"/>
        <v>3.4968288633282844E-5</v>
      </c>
    </row>
    <row r="488" spans="1:6" x14ac:dyDescent="0.3">
      <c r="A488" s="16">
        <v>43427</v>
      </c>
      <c r="B488">
        <v>113.74</v>
      </c>
      <c r="C488">
        <f t="shared" si="28"/>
        <v>0.45955555555555549</v>
      </c>
      <c r="D488">
        <f t="shared" si="29"/>
        <v>0.45091022972052147</v>
      </c>
      <c r="E488" s="30">
        <f t="shared" si="31"/>
        <v>0.69366715758468123</v>
      </c>
      <c r="F488">
        <f t="shared" si="30"/>
        <v>5.1845834008733381E-5</v>
      </c>
    </row>
    <row r="489" spans="1:6" x14ac:dyDescent="0.3">
      <c r="A489" s="16">
        <v>43430</v>
      </c>
      <c r="B489">
        <v>110.9</v>
      </c>
      <c r="C489">
        <f t="shared" si="28"/>
        <v>0.44808080808080808</v>
      </c>
      <c r="D489">
        <f t="shared" si="29"/>
        <v>0.45541898392168523</v>
      </c>
      <c r="E489" s="30">
        <f t="shared" si="31"/>
        <v>0.69513991163475486</v>
      </c>
      <c r="F489">
        <f t="shared" si="30"/>
        <v>3.74324672238744E-5</v>
      </c>
    </row>
    <row r="490" spans="1:6" x14ac:dyDescent="0.3">
      <c r="A490" s="16">
        <v>43431</v>
      </c>
      <c r="B490">
        <v>113.28</v>
      </c>
      <c r="C490">
        <f t="shared" si="28"/>
        <v>0.45769696969696966</v>
      </c>
      <c r="D490">
        <f t="shared" si="29"/>
        <v>0.45759121167564526</v>
      </c>
      <c r="E490" s="30">
        <f t="shared" si="31"/>
        <v>0.69661266568482849</v>
      </c>
      <c r="F490">
        <f t="shared" si="30"/>
        <v>7.7914448338964665E-9</v>
      </c>
    </row>
    <row r="491" spans="1:6" x14ac:dyDescent="0.3">
      <c r="A491" s="16">
        <v>43432</v>
      </c>
      <c r="B491">
        <v>113.6</v>
      </c>
      <c r="C491">
        <f t="shared" si="28"/>
        <v>0.45898989898989889</v>
      </c>
      <c r="D491">
        <f t="shared" si="29"/>
        <v>0.45449819643329681</v>
      </c>
      <c r="E491" s="30">
        <f t="shared" si="31"/>
        <v>0.69808541973490212</v>
      </c>
      <c r="F491">
        <f t="shared" si="30"/>
        <v>1.4084146892799988E-5</v>
      </c>
    </row>
    <row r="492" spans="1:6" x14ac:dyDescent="0.3">
      <c r="A492" s="16">
        <v>43433</v>
      </c>
      <c r="B492">
        <v>113.14</v>
      </c>
      <c r="C492">
        <f t="shared" si="28"/>
        <v>0.45713131313131306</v>
      </c>
      <c r="D492">
        <f t="shared" si="29"/>
        <v>0.46688727661300211</v>
      </c>
      <c r="E492" s="30">
        <f t="shared" si="31"/>
        <v>0.69955817378497576</v>
      </c>
      <c r="F492">
        <f t="shared" si="30"/>
        <v>6.6583123919917265E-5</v>
      </c>
    </row>
    <row r="493" spans="1:6" x14ac:dyDescent="0.3">
      <c r="A493" s="16">
        <v>43434</v>
      </c>
      <c r="B493">
        <v>114.4</v>
      </c>
      <c r="C493">
        <f t="shared" si="28"/>
        <v>0.4622222222222222</v>
      </c>
      <c r="D493">
        <f t="shared" si="29"/>
        <v>0.46323618199136668</v>
      </c>
      <c r="E493" s="30">
        <f t="shared" si="31"/>
        <v>0.70103092783504939</v>
      </c>
      <c r="F493">
        <f t="shared" si="30"/>
        <v>7.2074000117690218E-7</v>
      </c>
    </row>
    <row r="494" spans="1:6" x14ac:dyDescent="0.3">
      <c r="A494" s="16">
        <v>43437</v>
      </c>
      <c r="B494">
        <v>111.84</v>
      </c>
      <c r="C494">
        <f t="shared" si="28"/>
        <v>0.45187878787878782</v>
      </c>
      <c r="D494">
        <f t="shared" si="29"/>
        <v>0.46788662786415064</v>
      </c>
      <c r="E494" s="30">
        <f t="shared" si="31"/>
        <v>0.70250368188512302</v>
      </c>
      <c r="F494">
        <f t="shared" si="30"/>
        <v>1.8001722953690625E-4</v>
      </c>
    </row>
    <row r="495" spans="1:6" x14ac:dyDescent="0.3">
      <c r="A495" s="16">
        <v>43438</v>
      </c>
      <c r="B495">
        <v>106.7</v>
      </c>
      <c r="C495">
        <f t="shared" si="28"/>
        <v>0.43111111111111106</v>
      </c>
      <c r="D495">
        <f t="shared" si="29"/>
        <v>0.4685479914185427</v>
      </c>
      <c r="E495" s="30">
        <f t="shared" si="31"/>
        <v>0.70397643593519665</v>
      </c>
      <c r="F495">
        <f t="shared" si="30"/>
        <v>9.8663705952741409E-4</v>
      </c>
    </row>
    <row r="496" spans="1:6" x14ac:dyDescent="0.3">
      <c r="A496" s="16">
        <v>43439</v>
      </c>
      <c r="B496">
        <v>107.8</v>
      </c>
      <c r="C496">
        <f t="shared" si="28"/>
        <v>0.43555555555555547</v>
      </c>
      <c r="D496">
        <f t="shared" si="29"/>
        <v>0.44405790279836505</v>
      </c>
      <c r="E496" s="30">
        <f t="shared" si="31"/>
        <v>0.70544918998527029</v>
      </c>
      <c r="F496">
        <f t="shared" si="30"/>
        <v>5.0996857492300606E-5</v>
      </c>
    </row>
    <row r="497" spans="1:6" x14ac:dyDescent="0.3">
      <c r="A497" s="16">
        <v>43440</v>
      </c>
      <c r="B497">
        <v>106.44</v>
      </c>
      <c r="C497">
        <f t="shared" si="28"/>
        <v>0.43006060606060598</v>
      </c>
      <c r="D497">
        <f t="shared" si="29"/>
        <v>0.45532989117118011</v>
      </c>
      <c r="E497" s="30">
        <f t="shared" si="31"/>
        <v>0.70692194403534392</v>
      </c>
      <c r="F497">
        <f t="shared" si="30"/>
        <v>4.5139565478608435E-4</v>
      </c>
    </row>
    <row r="498" spans="1:6" x14ac:dyDescent="0.3">
      <c r="A498" s="16">
        <v>43441</v>
      </c>
      <c r="B498">
        <v>103.7</v>
      </c>
      <c r="C498">
        <f t="shared" si="28"/>
        <v>0.41898989898989897</v>
      </c>
      <c r="D498">
        <f t="shared" si="29"/>
        <v>0.45936008074424589</v>
      </c>
      <c r="E498" s="30">
        <f t="shared" si="31"/>
        <v>0.70839469808541755</v>
      </c>
      <c r="F498">
        <f t="shared" si="30"/>
        <v>1.1545073748406467E-3</v>
      </c>
    </row>
    <row r="499" spans="1:6" x14ac:dyDescent="0.3">
      <c r="A499" s="16">
        <v>43444</v>
      </c>
      <c r="B499">
        <v>101.02</v>
      </c>
      <c r="C499">
        <f t="shared" si="28"/>
        <v>0.40816161616161611</v>
      </c>
      <c r="D499">
        <f t="shared" si="29"/>
        <v>0.43712773502417024</v>
      </c>
      <c r="E499" s="30">
        <f t="shared" si="31"/>
        <v>0.70986745213549118</v>
      </c>
      <c r="F499">
        <f t="shared" si="30"/>
        <v>5.9560437735571819E-4</v>
      </c>
    </row>
    <row r="500" spans="1:6" x14ac:dyDescent="0.3">
      <c r="A500" s="16">
        <v>43445</v>
      </c>
      <c r="B500">
        <v>102.72</v>
      </c>
      <c r="C500">
        <f t="shared" si="28"/>
        <v>0.41503030303030297</v>
      </c>
      <c r="D500">
        <f t="shared" si="29"/>
        <v>0.43437682673810507</v>
      </c>
      <c r="E500" s="30">
        <f t="shared" si="31"/>
        <v>0.71134020618556482</v>
      </c>
      <c r="F500">
        <f t="shared" si="30"/>
        <v>2.662460885647606E-4</v>
      </c>
    </row>
    <row r="501" spans="1:6" x14ac:dyDescent="0.3">
      <c r="A501" s="16">
        <v>43446</v>
      </c>
      <c r="B501">
        <v>101.8</v>
      </c>
      <c r="C501">
        <f t="shared" si="28"/>
        <v>0.41131313131313124</v>
      </c>
      <c r="D501">
        <f t="shared" si="29"/>
        <v>0.44460239749728137</v>
      </c>
      <c r="E501" s="30">
        <f t="shared" si="31"/>
        <v>0.71281296023563845</v>
      </c>
      <c r="F501">
        <f t="shared" si="30"/>
        <v>7.8992167547913342E-4</v>
      </c>
    </row>
    <row r="502" spans="1:6" x14ac:dyDescent="0.3">
      <c r="A502" s="16">
        <v>43447</v>
      </c>
      <c r="B502">
        <v>102</v>
      </c>
      <c r="C502">
        <f t="shared" si="28"/>
        <v>0.41212121212121205</v>
      </c>
      <c r="D502">
        <f t="shared" si="29"/>
        <v>0.43644142769114508</v>
      </c>
      <c r="E502" s="30">
        <f t="shared" si="31"/>
        <v>0.71428571428571208</v>
      </c>
      <c r="F502">
        <f t="shared" si="30"/>
        <v>4.2248063240572201E-4</v>
      </c>
    </row>
    <row r="503" spans="1:6" x14ac:dyDescent="0.3">
      <c r="A503" s="16">
        <v>43448</v>
      </c>
      <c r="B503">
        <v>102.1</v>
      </c>
      <c r="C503">
        <f t="shared" si="28"/>
        <v>0.41252525252525246</v>
      </c>
      <c r="D503">
        <f t="shared" si="29"/>
        <v>0.42960948332561039</v>
      </c>
      <c r="E503" s="30">
        <f t="shared" si="31"/>
        <v>0.71575846833578571</v>
      </c>
      <c r="F503">
        <f t="shared" si="30"/>
        <v>2.0890909842620053E-4</v>
      </c>
    </row>
    <row r="504" spans="1:6" x14ac:dyDescent="0.3">
      <c r="A504" s="16">
        <v>43451</v>
      </c>
      <c r="B504">
        <v>101.04</v>
      </c>
      <c r="C504">
        <f t="shared" si="28"/>
        <v>0.40824242424242424</v>
      </c>
      <c r="D504">
        <f t="shared" si="29"/>
        <v>0.43513413610615198</v>
      </c>
      <c r="E504" s="30">
        <f t="shared" si="31"/>
        <v>0.71723122238585935</v>
      </c>
      <c r="F504">
        <f t="shared" si="30"/>
        <v>5.1867591945563144E-4</v>
      </c>
    </row>
    <row r="505" spans="1:6" x14ac:dyDescent="0.3">
      <c r="A505" s="16">
        <v>43452</v>
      </c>
      <c r="B505">
        <v>101.6</v>
      </c>
      <c r="C505">
        <f t="shared" si="28"/>
        <v>0.41050505050505043</v>
      </c>
      <c r="D505">
        <f t="shared" si="29"/>
        <v>0.42947347376490952</v>
      </c>
      <c r="E505" s="30">
        <f t="shared" si="31"/>
        <v>0.71870397643593298</v>
      </c>
      <c r="F505">
        <f t="shared" si="30"/>
        <v>2.5859046761560997E-4</v>
      </c>
    </row>
    <row r="506" spans="1:6" x14ac:dyDescent="0.3">
      <c r="A506" s="16">
        <v>43453</v>
      </c>
      <c r="B506">
        <v>102</v>
      </c>
      <c r="C506">
        <f t="shared" si="28"/>
        <v>0.41212121212121205</v>
      </c>
      <c r="D506">
        <f t="shared" si="29"/>
        <v>0.42641543362081014</v>
      </c>
      <c r="E506" s="30">
        <f t="shared" si="31"/>
        <v>0.72017673048600661</v>
      </c>
      <c r="F506">
        <f t="shared" si="30"/>
        <v>1.4714994357689309E-4</v>
      </c>
    </row>
    <row r="507" spans="1:6" x14ac:dyDescent="0.3">
      <c r="A507" s="16">
        <v>43454</v>
      </c>
      <c r="B507">
        <v>102.02</v>
      </c>
      <c r="C507">
        <f t="shared" si="28"/>
        <v>0.41220202020202013</v>
      </c>
      <c r="D507">
        <f t="shared" si="29"/>
        <v>0.43278908952749406</v>
      </c>
      <c r="E507" s="30">
        <f t="shared" si="31"/>
        <v>0.72164948453608024</v>
      </c>
      <c r="F507">
        <f t="shared" si="30"/>
        <v>3.0585484163743102E-4</v>
      </c>
    </row>
    <row r="508" spans="1:6" x14ac:dyDescent="0.3">
      <c r="A508" s="16">
        <v>43455</v>
      </c>
      <c r="B508">
        <v>102.2</v>
      </c>
      <c r="C508">
        <f t="shared" si="28"/>
        <v>0.41292929292929287</v>
      </c>
      <c r="D508">
        <f t="shared" si="29"/>
        <v>0.42906321294693384</v>
      </c>
      <c r="E508" s="30">
        <f t="shared" si="31"/>
        <v>0.72312223858615388</v>
      </c>
      <c r="F508">
        <f t="shared" si="30"/>
        <v>1.8823115933961243E-4</v>
      </c>
    </row>
    <row r="509" spans="1:6" x14ac:dyDescent="0.3">
      <c r="A509" s="16">
        <v>43458</v>
      </c>
      <c r="B509">
        <v>102.1</v>
      </c>
      <c r="C509">
        <f t="shared" si="28"/>
        <v>0.41252525252525246</v>
      </c>
      <c r="D509">
        <f t="shared" si="29"/>
        <v>0.42940753632514178</v>
      </c>
      <c r="E509" s="30">
        <f t="shared" si="31"/>
        <v>0.72459499263622751</v>
      </c>
      <c r="F509">
        <f t="shared" si="30"/>
        <v>2.0651791030869247E-4</v>
      </c>
    </row>
    <row r="510" spans="1:6" x14ac:dyDescent="0.3">
      <c r="A510" s="16">
        <v>43459</v>
      </c>
      <c r="B510">
        <v>100.8</v>
      </c>
      <c r="C510">
        <f t="shared" si="28"/>
        <v>0.40727272727272723</v>
      </c>
      <c r="D510">
        <f t="shared" si="29"/>
        <v>0.43096958455698187</v>
      </c>
      <c r="E510" s="30">
        <f t="shared" si="31"/>
        <v>0.72606774668630114</v>
      </c>
      <c r="F510">
        <f t="shared" si="30"/>
        <v>4.0771684132417203E-4</v>
      </c>
    </row>
    <row r="511" spans="1:6" x14ac:dyDescent="0.3">
      <c r="A511" s="16">
        <v>43460</v>
      </c>
      <c r="B511">
        <v>101.02</v>
      </c>
      <c r="C511">
        <f t="shared" si="28"/>
        <v>0.40816161616161611</v>
      </c>
      <c r="D511">
        <f t="shared" si="29"/>
        <v>0.42496290378284157</v>
      </c>
      <c r="E511" s="30">
        <f t="shared" si="31"/>
        <v>0.72754050073637477</v>
      </c>
      <c r="F511">
        <f t="shared" si="30"/>
        <v>2.0537250849953553E-4</v>
      </c>
    </row>
    <row r="512" spans="1:6" x14ac:dyDescent="0.3">
      <c r="A512" s="16">
        <v>43461</v>
      </c>
      <c r="B512">
        <v>100.5</v>
      </c>
      <c r="C512">
        <f t="shared" si="28"/>
        <v>0.40606060606060601</v>
      </c>
      <c r="D512">
        <f t="shared" si="29"/>
        <v>0.42600166103956028</v>
      </c>
      <c r="E512" s="30">
        <f t="shared" si="31"/>
        <v>0.72901325478644841</v>
      </c>
      <c r="F512">
        <f t="shared" si="30"/>
        <v>2.8988896681659697E-4</v>
      </c>
    </row>
    <row r="513" spans="1:6" x14ac:dyDescent="0.3">
      <c r="A513" s="16">
        <v>43462</v>
      </c>
      <c r="B513">
        <v>101</v>
      </c>
      <c r="C513">
        <f t="shared" si="28"/>
        <v>0.40808080808080804</v>
      </c>
      <c r="D513">
        <f t="shared" si="29"/>
        <v>0.42760128024244726</v>
      </c>
      <c r="E513" s="30">
        <f t="shared" si="31"/>
        <v>0.73048600883652204</v>
      </c>
      <c r="F513">
        <f t="shared" si="30"/>
        <v>2.7835084149191729E-4</v>
      </c>
    </row>
    <row r="514" spans="1:6" x14ac:dyDescent="0.3">
      <c r="A514" s="16">
        <v>43463</v>
      </c>
      <c r="B514">
        <v>101.26</v>
      </c>
      <c r="C514">
        <f t="shared" si="28"/>
        <v>0.40913131313131312</v>
      </c>
      <c r="D514">
        <f t="shared" si="29"/>
        <v>0.42620170777661226</v>
      </c>
      <c r="E514" s="30">
        <f t="shared" si="31"/>
        <v>0.73195876288659567</v>
      </c>
      <c r="F514">
        <f t="shared" si="30"/>
        <v>2.132915928616929E-4</v>
      </c>
    </row>
    <row r="515" spans="1:6" x14ac:dyDescent="0.3">
      <c r="A515" s="16">
        <v>43468</v>
      </c>
      <c r="B515">
        <v>101.5</v>
      </c>
      <c r="C515">
        <f t="shared" si="28"/>
        <v>0.41010101010101008</v>
      </c>
      <c r="D515">
        <f t="shared" si="29"/>
        <v>0.42855149530081427</v>
      </c>
      <c r="E515" s="30">
        <f t="shared" si="31"/>
        <v>0.7334315169366693</v>
      </c>
      <c r="F515">
        <f t="shared" si="30"/>
        <v>2.496750533812663E-4</v>
      </c>
    </row>
    <row r="516" spans="1:6" x14ac:dyDescent="0.3">
      <c r="A516" s="16">
        <v>43469</v>
      </c>
      <c r="B516">
        <v>101.1</v>
      </c>
      <c r="C516">
        <f t="shared" si="28"/>
        <v>0.4084848484848484</v>
      </c>
      <c r="D516">
        <f t="shared" si="29"/>
        <v>0.4284558873410993</v>
      </c>
      <c r="E516" s="30">
        <f t="shared" si="31"/>
        <v>0.73490427098674294</v>
      </c>
      <c r="F516">
        <f t="shared" si="30"/>
        <v>2.931109780647174E-4</v>
      </c>
    </row>
    <row r="517" spans="1:6" x14ac:dyDescent="0.3">
      <c r="A517" s="16">
        <v>43473</v>
      </c>
      <c r="B517">
        <v>101.1</v>
      </c>
      <c r="C517">
        <f t="shared" si="28"/>
        <v>0.4084848484848484</v>
      </c>
      <c r="D517">
        <f t="shared" si="29"/>
        <v>0.4258114671062414</v>
      </c>
      <c r="E517" s="30">
        <f t="shared" si="31"/>
        <v>0.73637702503681657</v>
      </c>
      <c r="F517">
        <f t="shared" si="30"/>
        <v>2.2106900799057587E-4</v>
      </c>
    </row>
    <row r="518" spans="1:6" x14ac:dyDescent="0.3">
      <c r="A518" s="16">
        <v>43474</v>
      </c>
      <c r="B518">
        <v>102.06</v>
      </c>
      <c r="C518">
        <f t="shared" si="28"/>
        <v>0.41236363636363632</v>
      </c>
      <c r="D518">
        <f t="shared" si="29"/>
        <v>0.42632660962347046</v>
      </c>
      <c r="E518" s="30">
        <f t="shared" si="31"/>
        <v>0.7378497790868902</v>
      </c>
      <c r="F518">
        <f t="shared" si="30"/>
        <v>1.4385460346049515E-4</v>
      </c>
    </row>
    <row r="519" spans="1:6" x14ac:dyDescent="0.3">
      <c r="A519" s="16">
        <v>43475</v>
      </c>
      <c r="B519">
        <v>105.14</v>
      </c>
      <c r="C519">
        <f t="shared" si="28"/>
        <v>0.42480808080808075</v>
      </c>
      <c r="D519">
        <f t="shared" si="29"/>
        <v>0.42987301141307066</v>
      </c>
      <c r="E519" s="30">
        <f t="shared" si="31"/>
        <v>0.73932253313696383</v>
      </c>
      <c r="F519">
        <f t="shared" si="30"/>
        <v>1.8966226893591217E-5</v>
      </c>
    </row>
    <row r="520" spans="1:6" x14ac:dyDescent="0.3">
      <c r="A520" s="16">
        <v>43476</v>
      </c>
      <c r="B520">
        <v>104.66</v>
      </c>
      <c r="C520">
        <f t="shared" si="28"/>
        <v>0.42286868686868678</v>
      </c>
      <c r="D520">
        <f t="shared" si="29"/>
        <v>0.43957661236819362</v>
      </c>
      <c r="E520" s="30">
        <f t="shared" si="31"/>
        <v>0.74079528718703747</v>
      </c>
      <c r="F520">
        <f t="shared" si="30"/>
        <v>2.0679654134319025E-4</v>
      </c>
    </row>
    <row r="521" spans="1:6" x14ac:dyDescent="0.3">
      <c r="A521" s="16">
        <v>43479</v>
      </c>
      <c r="B521">
        <v>106.22</v>
      </c>
      <c r="C521">
        <f t="shared" ref="C521:C584" si="32">B521/(MAX($B$8:$B$1003)*1.1)</f>
        <v>0.42917171717171709</v>
      </c>
      <c r="D521">
        <f t="shared" si="29"/>
        <v>0.43687678466780899</v>
      </c>
      <c r="E521" s="30">
        <f t="shared" si="31"/>
        <v>0.7422680412371111</v>
      </c>
      <c r="F521">
        <f t="shared" si="30"/>
        <v>4.4067017408163747E-5</v>
      </c>
    </row>
    <row r="522" spans="1:6" x14ac:dyDescent="0.3">
      <c r="A522" s="16">
        <v>43480</v>
      </c>
      <c r="B522">
        <v>106.98</v>
      </c>
      <c r="C522">
        <f t="shared" si="32"/>
        <v>0.43224242424242421</v>
      </c>
      <c r="D522">
        <f t="shared" si="29"/>
        <v>0.43726564031962828</v>
      </c>
      <c r="E522" s="30">
        <f t="shared" si="31"/>
        <v>0.74374079528718473</v>
      </c>
      <c r="F522">
        <f t="shared" si="30"/>
        <v>1.876658818546702E-5</v>
      </c>
    </row>
    <row r="523" spans="1:6" x14ac:dyDescent="0.3">
      <c r="A523" s="16">
        <v>43481</v>
      </c>
      <c r="B523">
        <v>108.4</v>
      </c>
      <c r="C523">
        <f t="shared" si="32"/>
        <v>0.43797979797979797</v>
      </c>
      <c r="D523">
        <f t="shared" si="29"/>
        <v>0.44621868901263428</v>
      </c>
      <c r="E523" s="30">
        <f t="shared" si="31"/>
        <v>0.74521354933725836</v>
      </c>
      <c r="F523">
        <f t="shared" si="30"/>
        <v>5.0584593045921828E-5</v>
      </c>
    </row>
    <row r="524" spans="1:6" x14ac:dyDescent="0.3">
      <c r="A524" s="16">
        <v>43482</v>
      </c>
      <c r="B524">
        <v>109.06</v>
      </c>
      <c r="C524">
        <f t="shared" si="32"/>
        <v>0.44064646464646462</v>
      </c>
      <c r="D524">
        <f t="shared" si="29"/>
        <v>0.4468697701926605</v>
      </c>
      <c r="E524" s="30">
        <f t="shared" si="31"/>
        <v>0.746686303387332</v>
      </c>
      <c r="F524">
        <f t="shared" si="30"/>
        <v>2.8918811022246418E-5</v>
      </c>
    </row>
    <row r="525" spans="1:6" x14ac:dyDescent="0.3">
      <c r="A525" s="16">
        <v>43483</v>
      </c>
      <c r="B525">
        <v>107</v>
      </c>
      <c r="C525">
        <f t="shared" si="32"/>
        <v>0.43232323232323228</v>
      </c>
      <c r="D525">
        <f t="shared" si="29"/>
        <v>0.44871630890123765</v>
      </c>
      <c r="E525" s="30">
        <f t="shared" si="31"/>
        <v>0.74815905743740563</v>
      </c>
      <c r="F525">
        <f t="shared" si="30"/>
        <v>2.0105499782579163E-4</v>
      </c>
    </row>
    <row r="526" spans="1:6" x14ac:dyDescent="0.3">
      <c r="A526" s="16">
        <v>43486</v>
      </c>
      <c r="B526">
        <v>105.8</v>
      </c>
      <c r="C526">
        <f t="shared" si="32"/>
        <v>0.4274747474747474</v>
      </c>
      <c r="D526">
        <f t="shared" si="29"/>
        <v>0.44480172481430436</v>
      </c>
      <c r="E526" s="30">
        <f t="shared" si="31"/>
        <v>0.74963181148747926</v>
      </c>
      <c r="F526">
        <f t="shared" si="30"/>
        <v>2.2505756871323915E-4</v>
      </c>
    </row>
    <row r="527" spans="1:6" x14ac:dyDescent="0.3">
      <c r="A527" s="16">
        <v>43487</v>
      </c>
      <c r="B527">
        <v>105.24</v>
      </c>
      <c r="C527">
        <f t="shared" si="32"/>
        <v>0.42521212121212115</v>
      </c>
      <c r="D527">
        <f t="shared" si="29"/>
        <v>0.44011575048977475</v>
      </c>
      <c r="E527" s="30">
        <f t="shared" si="31"/>
        <v>0.75110456553755289</v>
      </c>
      <c r="F527">
        <f t="shared" si="30"/>
        <v>1.6683396830533684E-4</v>
      </c>
    </row>
    <row r="528" spans="1:6" x14ac:dyDescent="0.3">
      <c r="A528" s="16">
        <v>43488</v>
      </c>
      <c r="B528">
        <v>105.4</v>
      </c>
      <c r="C528">
        <f t="shared" si="32"/>
        <v>0.42585858585858583</v>
      </c>
      <c r="D528">
        <f t="shared" si="29"/>
        <v>0.44484156748430659</v>
      </c>
      <c r="E528" s="30">
        <f t="shared" si="31"/>
        <v>0.75257731958762653</v>
      </c>
      <c r="F528">
        <f t="shared" si="30"/>
        <v>2.7119393992143217E-4</v>
      </c>
    </row>
    <row r="529" spans="1:6" x14ac:dyDescent="0.3">
      <c r="A529" s="16">
        <v>43489</v>
      </c>
      <c r="B529">
        <v>105.38</v>
      </c>
      <c r="C529">
        <f t="shared" si="32"/>
        <v>0.4257777777777777</v>
      </c>
      <c r="D529">
        <f t="shared" si="29"/>
        <v>0.44427623807278355</v>
      </c>
      <c r="E529" s="30">
        <f t="shared" si="31"/>
        <v>0.75405007363770016</v>
      </c>
      <c r="F529">
        <f t="shared" si="30"/>
        <v>2.5803068194754674E-4</v>
      </c>
    </row>
    <row r="530" spans="1:6" x14ac:dyDescent="0.3">
      <c r="A530" s="16">
        <v>43490</v>
      </c>
      <c r="B530">
        <v>105.7</v>
      </c>
      <c r="C530">
        <f t="shared" si="32"/>
        <v>0.42707070707070705</v>
      </c>
      <c r="D530">
        <f t="shared" ref="D530:D593" si="33">TANH(SUM(TANH(SUM(C521*$C$6,C522*$D$6,C523*$E$6))*$L$6,TANH(SUM(C524*$F$6,C525*$G$6,C526*$H$6))*$M$6,TANH(SUM(C527*$I$6,C528*$J$6,C529*$K$6))*$N$6))*$O$6</f>
        <v>0.44375588351150319</v>
      </c>
      <c r="E530" s="30">
        <f t="shared" si="31"/>
        <v>0.75552282768777379</v>
      </c>
      <c r="F530">
        <f t="shared" ref="F530:F593" si="34">((C530-D530)*(C530-D530))*E530</f>
        <v>2.1033386288282093E-4</v>
      </c>
    </row>
    <row r="531" spans="1:6" x14ac:dyDescent="0.3">
      <c r="A531" s="16">
        <v>43493</v>
      </c>
      <c r="B531">
        <v>105.8</v>
      </c>
      <c r="C531">
        <f t="shared" si="32"/>
        <v>0.4274747474747474</v>
      </c>
      <c r="D531">
        <f t="shared" si="33"/>
        <v>0.4455366436379456</v>
      </c>
      <c r="E531" s="30">
        <f t="shared" ref="E531:E594" si="35">E530+1/(696-17)</f>
        <v>0.75699558173784742</v>
      </c>
      <c r="F531">
        <f t="shared" si="34"/>
        <v>2.4695625302977693E-4</v>
      </c>
    </row>
    <row r="532" spans="1:6" x14ac:dyDescent="0.3">
      <c r="A532" s="16">
        <v>43494</v>
      </c>
      <c r="B532">
        <v>106.1</v>
      </c>
      <c r="C532">
        <f t="shared" si="32"/>
        <v>0.42868686868686862</v>
      </c>
      <c r="D532">
        <f t="shared" si="33"/>
        <v>0.44494300368596323</v>
      </c>
      <c r="E532" s="30">
        <f t="shared" si="35"/>
        <v>0.75846833578792106</v>
      </c>
      <c r="F532">
        <f t="shared" si="34"/>
        <v>2.0043430254937538E-4</v>
      </c>
    </row>
    <row r="533" spans="1:6" x14ac:dyDescent="0.3">
      <c r="A533" s="16">
        <v>43495</v>
      </c>
      <c r="B533">
        <v>108.6</v>
      </c>
      <c r="C533">
        <f t="shared" si="32"/>
        <v>0.43878787878787873</v>
      </c>
      <c r="D533">
        <f t="shared" si="33"/>
        <v>0.44427159564756036</v>
      </c>
      <c r="E533" s="30">
        <f t="shared" si="35"/>
        <v>0.75994108983799469</v>
      </c>
      <c r="F533">
        <f t="shared" si="34"/>
        <v>2.2852302957485627E-5</v>
      </c>
    </row>
    <row r="534" spans="1:6" x14ac:dyDescent="0.3">
      <c r="A534" s="16">
        <v>43496</v>
      </c>
      <c r="B534">
        <v>107.92</v>
      </c>
      <c r="C534">
        <f t="shared" si="32"/>
        <v>0.43604040404040401</v>
      </c>
      <c r="D534">
        <f t="shared" si="33"/>
        <v>0.45174714941201977</v>
      </c>
      <c r="E534" s="30">
        <f t="shared" si="35"/>
        <v>0.76141384388806832</v>
      </c>
      <c r="F534">
        <f t="shared" si="34"/>
        <v>1.8784220403130384E-4</v>
      </c>
    </row>
    <row r="535" spans="1:6" x14ac:dyDescent="0.3">
      <c r="A535" s="16">
        <v>43497</v>
      </c>
      <c r="B535">
        <v>105.22</v>
      </c>
      <c r="C535">
        <f t="shared" si="32"/>
        <v>0.42513131313131308</v>
      </c>
      <c r="D535">
        <f t="shared" si="33"/>
        <v>0.45012317602771912</v>
      </c>
      <c r="E535" s="30">
        <f t="shared" si="35"/>
        <v>0.76288659793814195</v>
      </c>
      <c r="F535">
        <f t="shared" si="34"/>
        <v>4.7649378986003971E-4</v>
      </c>
    </row>
    <row r="536" spans="1:6" x14ac:dyDescent="0.3">
      <c r="A536" s="16">
        <v>43500</v>
      </c>
      <c r="B536">
        <v>102.44</v>
      </c>
      <c r="C536">
        <f t="shared" si="32"/>
        <v>0.41389898989898982</v>
      </c>
      <c r="D536">
        <f t="shared" si="33"/>
        <v>0.43636507755427645</v>
      </c>
      <c r="E536" s="30">
        <f t="shared" si="35"/>
        <v>0.76435935198821559</v>
      </c>
      <c r="F536">
        <f t="shared" si="34"/>
        <v>3.8579134619098036E-4</v>
      </c>
    </row>
    <row r="537" spans="1:6" x14ac:dyDescent="0.3">
      <c r="A537" s="16">
        <v>43501</v>
      </c>
      <c r="B537">
        <v>102.26</v>
      </c>
      <c r="C537">
        <f t="shared" si="32"/>
        <v>0.41317171717171713</v>
      </c>
      <c r="D537">
        <f t="shared" si="33"/>
        <v>0.43278086489496415</v>
      </c>
      <c r="E537" s="30">
        <f t="shared" si="35"/>
        <v>0.76583210603828922</v>
      </c>
      <c r="F537">
        <f t="shared" si="34"/>
        <v>2.9447674625140437E-4</v>
      </c>
    </row>
    <row r="538" spans="1:6" x14ac:dyDescent="0.3">
      <c r="A538" s="16">
        <v>43502</v>
      </c>
      <c r="B538">
        <v>102</v>
      </c>
      <c r="C538">
        <f t="shared" si="32"/>
        <v>0.41212121212121205</v>
      </c>
      <c r="D538">
        <f t="shared" si="33"/>
        <v>0.43677582428121525</v>
      </c>
      <c r="E538" s="30">
        <f t="shared" si="35"/>
        <v>0.76730486008836285</v>
      </c>
      <c r="F538">
        <f t="shared" si="34"/>
        <v>4.6640618305751326E-4</v>
      </c>
    </row>
    <row r="539" spans="1:6" x14ac:dyDescent="0.3">
      <c r="A539" s="16">
        <v>43503</v>
      </c>
      <c r="B539">
        <v>101.62</v>
      </c>
      <c r="C539">
        <f t="shared" si="32"/>
        <v>0.41058585858585855</v>
      </c>
      <c r="D539">
        <f t="shared" si="33"/>
        <v>0.43540348557923197</v>
      </c>
      <c r="E539" s="30">
        <f t="shared" si="35"/>
        <v>0.76877761413843648</v>
      </c>
      <c r="F539">
        <f t="shared" si="34"/>
        <v>4.7350136406762341E-4</v>
      </c>
    </row>
    <row r="540" spans="1:6" x14ac:dyDescent="0.3">
      <c r="A540" s="16">
        <v>43504</v>
      </c>
      <c r="B540">
        <v>101.9</v>
      </c>
      <c r="C540">
        <f t="shared" si="32"/>
        <v>0.4117171717171717</v>
      </c>
      <c r="D540">
        <f t="shared" si="33"/>
        <v>0.43211005841479444</v>
      </c>
      <c r="E540" s="30">
        <f t="shared" si="35"/>
        <v>0.77025036818851011</v>
      </c>
      <c r="F540">
        <f t="shared" si="34"/>
        <v>3.2032388802925816E-4</v>
      </c>
    </row>
    <row r="541" spans="1:6" x14ac:dyDescent="0.3">
      <c r="A541" s="16">
        <v>43507</v>
      </c>
      <c r="B541">
        <v>101.78</v>
      </c>
      <c r="C541">
        <f t="shared" si="32"/>
        <v>0.41123232323232317</v>
      </c>
      <c r="D541">
        <f t="shared" si="33"/>
        <v>0.43399226521697198</v>
      </c>
      <c r="E541" s="30">
        <f t="shared" si="35"/>
        <v>0.77172312223858375</v>
      </c>
      <c r="F541">
        <f t="shared" si="34"/>
        <v>3.9976412163734748E-4</v>
      </c>
    </row>
    <row r="542" spans="1:6" x14ac:dyDescent="0.3">
      <c r="A542" s="16">
        <v>43508</v>
      </c>
      <c r="B542">
        <v>102.7</v>
      </c>
      <c r="C542">
        <f t="shared" si="32"/>
        <v>0.4149494949494949</v>
      </c>
      <c r="D542">
        <f t="shared" si="33"/>
        <v>0.43333748915321191</v>
      </c>
      <c r="E542" s="30">
        <f t="shared" si="35"/>
        <v>0.77319587628865738</v>
      </c>
      <c r="F542">
        <f t="shared" si="34"/>
        <v>2.6143169909994521E-4</v>
      </c>
    </row>
    <row r="543" spans="1:6" x14ac:dyDescent="0.3">
      <c r="A543" s="16">
        <v>43509</v>
      </c>
      <c r="B543">
        <v>100.14</v>
      </c>
      <c r="C543">
        <f t="shared" si="32"/>
        <v>0.40460606060606058</v>
      </c>
      <c r="D543">
        <f t="shared" si="33"/>
        <v>0.43194366846605509</v>
      </c>
      <c r="E543" s="30">
        <f t="shared" si="35"/>
        <v>0.77466863033873101</v>
      </c>
      <c r="F543">
        <f t="shared" si="34"/>
        <v>5.7894457532340672E-4</v>
      </c>
    </row>
    <row r="544" spans="1:6" x14ac:dyDescent="0.3">
      <c r="A544" s="16">
        <v>43510</v>
      </c>
      <c r="B544">
        <v>101.36</v>
      </c>
      <c r="C544">
        <f t="shared" si="32"/>
        <v>0.40953535353535347</v>
      </c>
      <c r="D544">
        <f t="shared" si="33"/>
        <v>0.42448940695650267</v>
      </c>
      <c r="E544" s="30">
        <f t="shared" si="35"/>
        <v>0.77614138438880464</v>
      </c>
      <c r="F544">
        <f t="shared" si="34"/>
        <v>1.7356361875081201E-4</v>
      </c>
    </row>
    <row r="545" spans="1:6" x14ac:dyDescent="0.3">
      <c r="A545" s="16">
        <v>43511</v>
      </c>
      <c r="B545">
        <v>101.62</v>
      </c>
      <c r="C545">
        <f t="shared" si="32"/>
        <v>0.41058585858585855</v>
      </c>
      <c r="D545">
        <f t="shared" si="33"/>
        <v>0.42565870320408589</v>
      </c>
      <c r="E545" s="30">
        <f t="shared" si="35"/>
        <v>0.77761413843887828</v>
      </c>
      <c r="F545">
        <f t="shared" si="34"/>
        <v>1.7666665758379711E-4</v>
      </c>
    </row>
    <row r="546" spans="1:6" x14ac:dyDescent="0.3">
      <c r="A546" s="16">
        <v>43514</v>
      </c>
      <c r="B546">
        <v>100.74</v>
      </c>
      <c r="C546">
        <f t="shared" si="32"/>
        <v>0.40703030303030296</v>
      </c>
      <c r="D546">
        <f t="shared" si="33"/>
        <v>0.43331255307485411</v>
      </c>
      <c r="E546" s="30">
        <f t="shared" si="35"/>
        <v>0.77908689248895191</v>
      </c>
      <c r="F546">
        <f t="shared" si="34"/>
        <v>5.3815946547404751E-4</v>
      </c>
    </row>
    <row r="547" spans="1:6" x14ac:dyDescent="0.3">
      <c r="A547" s="16">
        <v>43515</v>
      </c>
      <c r="B547">
        <v>100</v>
      </c>
      <c r="C547">
        <f t="shared" si="32"/>
        <v>0.40404040404040398</v>
      </c>
      <c r="D547">
        <f t="shared" si="33"/>
        <v>0.42416510866624357</v>
      </c>
      <c r="E547" s="30">
        <f t="shared" si="35"/>
        <v>0.78055964653902554</v>
      </c>
      <c r="F547">
        <f t="shared" si="34"/>
        <v>3.1612957323558591E-4</v>
      </c>
    </row>
    <row r="548" spans="1:6" x14ac:dyDescent="0.3">
      <c r="A548" s="16">
        <v>43516</v>
      </c>
      <c r="B548">
        <v>100.04</v>
      </c>
      <c r="C548">
        <f t="shared" si="32"/>
        <v>0.40420202020202017</v>
      </c>
      <c r="D548">
        <f t="shared" si="33"/>
        <v>0.42141170096392983</v>
      </c>
      <c r="E548" s="30">
        <f t="shared" si="35"/>
        <v>0.78203240058909917</v>
      </c>
      <c r="F548">
        <f t="shared" si="34"/>
        <v>2.3161696971009312E-4</v>
      </c>
    </row>
    <row r="549" spans="1:6" x14ac:dyDescent="0.3">
      <c r="A549" s="16">
        <v>43517</v>
      </c>
      <c r="B549">
        <v>100</v>
      </c>
      <c r="C549">
        <f t="shared" si="32"/>
        <v>0.40404040404040398</v>
      </c>
      <c r="D549">
        <f t="shared" si="33"/>
        <v>0.42714281653688552</v>
      </c>
      <c r="E549" s="30">
        <f t="shared" si="35"/>
        <v>0.78350515463917281</v>
      </c>
      <c r="F549">
        <f t="shared" si="34"/>
        <v>4.1817351752553033E-4</v>
      </c>
    </row>
    <row r="550" spans="1:6" x14ac:dyDescent="0.3">
      <c r="A550" s="16">
        <v>43518</v>
      </c>
      <c r="B550">
        <v>100.12</v>
      </c>
      <c r="C550">
        <f t="shared" si="32"/>
        <v>0.40452525252525251</v>
      </c>
      <c r="D550">
        <f t="shared" si="33"/>
        <v>0.42359485249578943</v>
      </c>
      <c r="E550" s="30">
        <f t="shared" si="35"/>
        <v>0.78497790868924644</v>
      </c>
      <c r="F550">
        <f t="shared" si="34"/>
        <v>2.8545693628622711E-4</v>
      </c>
    </row>
    <row r="551" spans="1:6" x14ac:dyDescent="0.3">
      <c r="A551" s="16">
        <v>43521</v>
      </c>
      <c r="B551">
        <v>100.04</v>
      </c>
      <c r="C551">
        <f t="shared" si="32"/>
        <v>0.40420202020202017</v>
      </c>
      <c r="D551">
        <f t="shared" si="33"/>
        <v>0.42315969871035802</v>
      </c>
      <c r="E551" s="30">
        <f t="shared" si="35"/>
        <v>0.78645066273932007</v>
      </c>
      <c r="F551">
        <f t="shared" si="34"/>
        <v>2.8264531479118356E-4</v>
      </c>
    </row>
    <row r="552" spans="1:6" x14ac:dyDescent="0.3">
      <c r="A552" s="16">
        <v>43522</v>
      </c>
      <c r="B552">
        <v>98.98</v>
      </c>
      <c r="C552">
        <f t="shared" si="32"/>
        <v>0.3999191919191919</v>
      </c>
      <c r="D552">
        <f t="shared" si="33"/>
        <v>0.42404346400439202</v>
      </c>
      <c r="E552" s="30">
        <f t="shared" si="35"/>
        <v>0.7879234167893937</v>
      </c>
      <c r="F552">
        <f t="shared" si="34"/>
        <v>4.5855606693344462E-4</v>
      </c>
    </row>
    <row r="553" spans="1:6" x14ac:dyDescent="0.3">
      <c r="A553" s="16">
        <v>43523</v>
      </c>
      <c r="B553">
        <v>97.7</v>
      </c>
      <c r="C553">
        <f t="shared" si="32"/>
        <v>0.39474747474747474</v>
      </c>
      <c r="D553">
        <f t="shared" si="33"/>
        <v>0.41993838410229206</v>
      </c>
      <c r="E553" s="30">
        <f t="shared" si="35"/>
        <v>0.78939617083946734</v>
      </c>
      <c r="F553">
        <f t="shared" si="34"/>
        <v>5.0093653309237829E-4</v>
      </c>
    </row>
    <row r="554" spans="1:6" x14ac:dyDescent="0.3">
      <c r="A554" s="16">
        <v>43524</v>
      </c>
      <c r="B554">
        <v>97.1</v>
      </c>
      <c r="C554">
        <f t="shared" si="32"/>
        <v>0.39232323232323224</v>
      </c>
      <c r="D554">
        <f t="shared" si="33"/>
        <v>0.41493736208488524</v>
      </c>
      <c r="E554" s="30">
        <f t="shared" si="35"/>
        <v>0.79086892488954097</v>
      </c>
      <c r="F554">
        <f t="shared" si="34"/>
        <v>4.0444947045490971E-4</v>
      </c>
    </row>
    <row r="555" spans="1:6" x14ac:dyDescent="0.3">
      <c r="A555" s="16">
        <v>43525</v>
      </c>
      <c r="B555">
        <v>96.76</v>
      </c>
      <c r="C555">
        <f t="shared" si="32"/>
        <v>0.39094949494949494</v>
      </c>
      <c r="D555">
        <f t="shared" si="33"/>
        <v>0.41489647927408868</v>
      </c>
      <c r="E555" s="30">
        <f t="shared" si="35"/>
        <v>0.7923416789396146</v>
      </c>
      <c r="F555">
        <f t="shared" si="34"/>
        <v>4.5437472066918585E-4</v>
      </c>
    </row>
    <row r="556" spans="1:6" x14ac:dyDescent="0.3">
      <c r="A556" s="16">
        <v>43528</v>
      </c>
      <c r="B556">
        <v>98.36</v>
      </c>
      <c r="C556">
        <f t="shared" si="32"/>
        <v>0.39741414141414139</v>
      </c>
      <c r="D556">
        <f t="shared" si="33"/>
        <v>0.41446351024236938</v>
      </c>
      <c r="E556" s="30">
        <f t="shared" si="35"/>
        <v>0.79381443298968823</v>
      </c>
      <c r="F556">
        <f t="shared" si="34"/>
        <v>2.3074675528817802E-4</v>
      </c>
    </row>
    <row r="557" spans="1:6" x14ac:dyDescent="0.3">
      <c r="A557" s="16">
        <v>43529</v>
      </c>
      <c r="B557">
        <v>96.26</v>
      </c>
      <c r="C557">
        <f t="shared" si="32"/>
        <v>0.3889292929292929</v>
      </c>
      <c r="D557">
        <f t="shared" si="33"/>
        <v>0.41852654168228087</v>
      </c>
      <c r="E557" s="30">
        <f t="shared" si="35"/>
        <v>0.79528718703976187</v>
      </c>
      <c r="F557">
        <f t="shared" si="34"/>
        <v>6.9666929635194756E-4</v>
      </c>
    </row>
    <row r="558" spans="1:6" x14ac:dyDescent="0.3">
      <c r="A558" s="16">
        <v>43530</v>
      </c>
      <c r="B558">
        <v>98.12</v>
      </c>
      <c r="C558">
        <f t="shared" si="32"/>
        <v>0.39644444444444443</v>
      </c>
      <c r="D558">
        <f t="shared" si="33"/>
        <v>0.41226531307132153</v>
      </c>
      <c r="E558" s="30">
        <f t="shared" si="35"/>
        <v>0.7967599410898355</v>
      </c>
      <c r="F558">
        <f t="shared" si="34"/>
        <v>1.9942892091740294E-4</v>
      </c>
    </row>
    <row r="559" spans="1:6" x14ac:dyDescent="0.3">
      <c r="A559" s="16">
        <v>43531</v>
      </c>
      <c r="B559">
        <v>99.68</v>
      </c>
      <c r="C559">
        <f t="shared" si="32"/>
        <v>0.40274747474747474</v>
      </c>
      <c r="D559">
        <f t="shared" si="33"/>
        <v>0.41332138649590355</v>
      </c>
      <c r="E559" s="30">
        <f t="shared" si="35"/>
        <v>0.79823269513990913</v>
      </c>
      <c r="F559">
        <f t="shared" si="34"/>
        <v>8.92484895988951E-5</v>
      </c>
    </row>
    <row r="560" spans="1:6" x14ac:dyDescent="0.3">
      <c r="A560" s="16">
        <v>43535</v>
      </c>
      <c r="B560">
        <v>102.1</v>
      </c>
      <c r="C560">
        <f t="shared" si="32"/>
        <v>0.41252525252525246</v>
      </c>
      <c r="D560">
        <f t="shared" si="33"/>
        <v>0.42525825011876522</v>
      </c>
      <c r="E560" s="30">
        <f t="shared" si="35"/>
        <v>0.79970544918998276</v>
      </c>
      <c r="F560">
        <f t="shared" si="34"/>
        <v>1.296556268777701E-4</v>
      </c>
    </row>
    <row r="561" spans="1:6" x14ac:dyDescent="0.3">
      <c r="A561" s="16">
        <v>43536</v>
      </c>
      <c r="B561">
        <v>100.22</v>
      </c>
      <c r="C561">
        <f t="shared" si="32"/>
        <v>0.40492929292929286</v>
      </c>
      <c r="D561">
        <f t="shared" si="33"/>
        <v>0.42585729432364722</v>
      </c>
      <c r="E561" s="30">
        <f t="shared" si="35"/>
        <v>0.8011782032400564</v>
      </c>
      <c r="F561">
        <f t="shared" si="34"/>
        <v>3.5090102480851324E-4</v>
      </c>
    </row>
    <row r="562" spans="1:6" x14ac:dyDescent="0.3">
      <c r="A562" s="16">
        <v>43537</v>
      </c>
      <c r="B562">
        <v>100.5</v>
      </c>
      <c r="C562">
        <f t="shared" si="32"/>
        <v>0.40606060606060601</v>
      </c>
      <c r="D562">
        <f t="shared" si="33"/>
        <v>0.41794840209649103</v>
      </c>
      <c r="E562" s="30">
        <f t="shared" si="35"/>
        <v>0.80265095729013003</v>
      </c>
      <c r="F562">
        <f t="shared" si="34"/>
        <v>1.1343038814725738E-4</v>
      </c>
    </row>
    <row r="563" spans="1:6" x14ac:dyDescent="0.3">
      <c r="A563" s="16">
        <v>43538</v>
      </c>
      <c r="B563">
        <v>99.66</v>
      </c>
      <c r="C563">
        <f t="shared" si="32"/>
        <v>0.40266666666666662</v>
      </c>
      <c r="D563">
        <f t="shared" si="33"/>
        <v>0.41969335768787369</v>
      </c>
      <c r="E563" s="30">
        <f t="shared" si="35"/>
        <v>0.80412371134020366</v>
      </c>
      <c r="F563">
        <f t="shared" si="34"/>
        <v>2.3312206346668977E-4</v>
      </c>
    </row>
    <row r="564" spans="1:6" x14ac:dyDescent="0.3">
      <c r="A564" s="16">
        <v>43539</v>
      </c>
      <c r="B564">
        <v>100.08</v>
      </c>
      <c r="C564">
        <f t="shared" si="32"/>
        <v>0.40436363636363631</v>
      </c>
      <c r="D564">
        <f t="shared" si="33"/>
        <v>0.42224938771694903</v>
      </c>
      <c r="E564" s="30">
        <f t="shared" si="35"/>
        <v>0.80559646539027729</v>
      </c>
      <c r="F564">
        <f t="shared" si="34"/>
        <v>2.5771039102425938E-4</v>
      </c>
    </row>
    <row r="565" spans="1:6" x14ac:dyDescent="0.3">
      <c r="A565" s="16">
        <v>43542</v>
      </c>
      <c r="B565">
        <v>99.92</v>
      </c>
      <c r="C565">
        <f t="shared" si="32"/>
        <v>0.4037171717171717</v>
      </c>
      <c r="D565">
        <f t="shared" si="33"/>
        <v>0.42070743306233233</v>
      </c>
      <c r="E565" s="30">
        <f t="shared" si="35"/>
        <v>0.80706921944035093</v>
      </c>
      <c r="F565">
        <f t="shared" si="34"/>
        <v>2.3297584883080779E-4</v>
      </c>
    </row>
    <row r="566" spans="1:6" x14ac:dyDescent="0.3">
      <c r="A566" s="16">
        <v>43543</v>
      </c>
      <c r="B566">
        <v>99.46</v>
      </c>
      <c r="C566">
        <f t="shared" si="32"/>
        <v>0.4018585858585858</v>
      </c>
      <c r="D566">
        <f t="shared" si="33"/>
        <v>0.42192960128483492</v>
      </c>
      <c r="E566" s="30">
        <f t="shared" si="35"/>
        <v>0.80854197349042456</v>
      </c>
      <c r="F566">
        <f t="shared" si="34"/>
        <v>3.2571762514309289E-4</v>
      </c>
    </row>
    <row r="567" spans="1:6" x14ac:dyDescent="0.3">
      <c r="A567" s="16">
        <v>43544</v>
      </c>
      <c r="B567">
        <v>98.22</v>
      </c>
      <c r="C567">
        <f t="shared" si="32"/>
        <v>0.39684848484848478</v>
      </c>
      <c r="D567">
        <f t="shared" si="33"/>
        <v>0.42229112619616899</v>
      </c>
      <c r="E567" s="30">
        <f t="shared" si="35"/>
        <v>0.81001472754049819</v>
      </c>
      <c r="F567">
        <f t="shared" si="34"/>
        <v>5.2434521253429795E-4</v>
      </c>
    </row>
    <row r="568" spans="1:6" x14ac:dyDescent="0.3">
      <c r="A568" s="16">
        <v>43545</v>
      </c>
      <c r="B568">
        <v>97.3</v>
      </c>
      <c r="C568">
        <f t="shared" si="32"/>
        <v>0.39313131313131305</v>
      </c>
      <c r="D568">
        <f t="shared" si="33"/>
        <v>0.41688912772931619</v>
      </c>
      <c r="E568" s="30">
        <f t="shared" si="35"/>
        <v>0.81148748159057182</v>
      </c>
      <c r="F568">
        <f t="shared" si="34"/>
        <v>4.5803092594207969E-4</v>
      </c>
    </row>
    <row r="569" spans="1:6" x14ac:dyDescent="0.3">
      <c r="A569" s="16">
        <v>43546</v>
      </c>
      <c r="B569">
        <v>97.66</v>
      </c>
      <c r="C569">
        <f t="shared" si="32"/>
        <v>0.39458585858585854</v>
      </c>
      <c r="D569">
        <f t="shared" si="33"/>
        <v>0.41516306533148112</v>
      </c>
      <c r="E569" s="30">
        <f t="shared" si="35"/>
        <v>0.81296023564064546</v>
      </c>
      <c r="F569">
        <f t="shared" si="34"/>
        <v>3.4422479156635626E-4</v>
      </c>
    </row>
    <row r="570" spans="1:6" x14ac:dyDescent="0.3">
      <c r="A570" s="16">
        <v>43549</v>
      </c>
      <c r="B570">
        <v>97</v>
      </c>
      <c r="C570">
        <f t="shared" si="32"/>
        <v>0.39191919191919189</v>
      </c>
      <c r="D570">
        <f t="shared" si="33"/>
        <v>0.41680557596907175</v>
      </c>
      <c r="E570" s="30">
        <f t="shared" si="35"/>
        <v>0.81443298969071909</v>
      </c>
      <c r="F570">
        <f t="shared" si="34"/>
        <v>5.044045028368136E-4</v>
      </c>
    </row>
    <row r="571" spans="1:6" x14ac:dyDescent="0.3">
      <c r="A571" s="16">
        <v>43550</v>
      </c>
      <c r="B571">
        <v>97.02</v>
      </c>
      <c r="C571">
        <f t="shared" si="32"/>
        <v>0.39199999999999996</v>
      </c>
      <c r="D571">
        <f t="shared" si="33"/>
        <v>0.41499308011146413</v>
      </c>
      <c r="E571" s="30">
        <f t="shared" si="35"/>
        <v>0.81590574374079272</v>
      </c>
      <c r="F571">
        <f t="shared" si="34"/>
        <v>4.3135446257549777E-4</v>
      </c>
    </row>
    <row r="572" spans="1:6" x14ac:dyDescent="0.3">
      <c r="A572" s="16">
        <v>43551</v>
      </c>
      <c r="B572">
        <v>96.1</v>
      </c>
      <c r="C572">
        <f t="shared" si="32"/>
        <v>0.38828282828282823</v>
      </c>
      <c r="D572">
        <f t="shared" si="33"/>
        <v>0.41234511782117761</v>
      </c>
      <c r="E572" s="30">
        <f t="shared" si="35"/>
        <v>0.81737849779086635</v>
      </c>
      <c r="F572">
        <f t="shared" si="34"/>
        <v>4.7325706435078445E-4</v>
      </c>
    </row>
    <row r="573" spans="1:6" x14ac:dyDescent="0.3">
      <c r="A573" s="16">
        <v>43552</v>
      </c>
      <c r="B573">
        <v>96.7</v>
      </c>
      <c r="C573">
        <f t="shared" si="32"/>
        <v>0.39070707070707067</v>
      </c>
      <c r="D573">
        <f t="shared" si="33"/>
        <v>0.41166703711592356</v>
      </c>
      <c r="E573" s="30">
        <f t="shared" si="35"/>
        <v>0.81885125184093999</v>
      </c>
      <c r="F573">
        <f t="shared" si="34"/>
        <v>3.5973788906376076E-4</v>
      </c>
    </row>
    <row r="574" spans="1:6" x14ac:dyDescent="0.3">
      <c r="A574" s="16">
        <v>43553</v>
      </c>
      <c r="B574">
        <v>96.3</v>
      </c>
      <c r="C574">
        <f t="shared" si="32"/>
        <v>0.38909090909090904</v>
      </c>
      <c r="D574">
        <f t="shared" si="33"/>
        <v>0.41168608786160377</v>
      </c>
      <c r="E574" s="30">
        <f t="shared" si="35"/>
        <v>0.82032400589101362</v>
      </c>
      <c r="F574">
        <f t="shared" si="34"/>
        <v>4.1880994366651859E-4</v>
      </c>
    </row>
    <row r="575" spans="1:6" x14ac:dyDescent="0.3">
      <c r="A575" s="16">
        <v>43556</v>
      </c>
      <c r="B575">
        <v>97.78</v>
      </c>
      <c r="C575">
        <f t="shared" si="32"/>
        <v>0.39507070707070702</v>
      </c>
      <c r="D575">
        <f t="shared" si="33"/>
        <v>0.4110500332307267</v>
      </c>
      <c r="E575" s="30">
        <f t="shared" si="35"/>
        <v>0.82179675994108725</v>
      </c>
      <c r="F575">
        <f t="shared" si="34"/>
        <v>2.0983665155638437E-4</v>
      </c>
    </row>
    <row r="576" spans="1:6" x14ac:dyDescent="0.3">
      <c r="A576" s="16">
        <v>43557</v>
      </c>
      <c r="B576">
        <v>98.36</v>
      </c>
      <c r="C576">
        <f t="shared" si="32"/>
        <v>0.39741414141414139</v>
      </c>
      <c r="D576">
        <f t="shared" si="33"/>
        <v>0.41372783400177598</v>
      </c>
      <c r="E576" s="30">
        <f t="shared" si="35"/>
        <v>0.82326951399116088</v>
      </c>
      <c r="F576">
        <f t="shared" si="34"/>
        <v>2.1910212121753809E-4</v>
      </c>
    </row>
    <row r="577" spans="1:6" x14ac:dyDescent="0.3">
      <c r="A577" s="16">
        <v>43558</v>
      </c>
      <c r="B577">
        <v>98.5</v>
      </c>
      <c r="C577">
        <f t="shared" si="32"/>
        <v>0.39797979797979793</v>
      </c>
      <c r="D577">
        <f t="shared" si="33"/>
        <v>0.41702555304694938</v>
      </c>
      <c r="E577" s="30">
        <f t="shared" si="35"/>
        <v>0.82474226804123452</v>
      </c>
      <c r="F577">
        <f t="shared" si="34"/>
        <v>2.9916765862096823E-4</v>
      </c>
    </row>
    <row r="578" spans="1:6" x14ac:dyDescent="0.3">
      <c r="A578" s="16">
        <v>43559</v>
      </c>
      <c r="B578">
        <v>98.36</v>
      </c>
      <c r="C578">
        <f t="shared" si="32"/>
        <v>0.39741414141414139</v>
      </c>
      <c r="D578">
        <f t="shared" si="33"/>
        <v>0.41458860068068065</v>
      </c>
      <c r="E578" s="30">
        <f t="shared" si="35"/>
        <v>0.82621502209130815</v>
      </c>
      <c r="F578">
        <f t="shared" si="34"/>
        <v>2.4370207756404524E-4</v>
      </c>
    </row>
    <row r="579" spans="1:6" x14ac:dyDescent="0.3">
      <c r="A579" s="16">
        <v>43560</v>
      </c>
      <c r="B579">
        <v>99.54</v>
      </c>
      <c r="C579">
        <f t="shared" si="32"/>
        <v>0.40218181818181814</v>
      </c>
      <c r="D579">
        <f t="shared" si="33"/>
        <v>0.41388693453100517</v>
      </c>
      <c r="E579" s="30">
        <f t="shared" si="35"/>
        <v>0.82768777614138178</v>
      </c>
      <c r="F579">
        <f t="shared" si="34"/>
        <v>1.1340129425092611E-4</v>
      </c>
    </row>
    <row r="580" spans="1:6" x14ac:dyDescent="0.3">
      <c r="A580" s="16">
        <v>43563</v>
      </c>
      <c r="B580">
        <v>98.58</v>
      </c>
      <c r="C580">
        <f t="shared" si="32"/>
        <v>0.39830303030303027</v>
      </c>
      <c r="D580">
        <f t="shared" si="33"/>
        <v>0.41973480402061142</v>
      </c>
      <c r="E580" s="30">
        <f t="shared" si="35"/>
        <v>0.82916053019145541</v>
      </c>
      <c r="F580">
        <f t="shared" si="34"/>
        <v>3.8085078143702675E-4</v>
      </c>
    </row>
    <row r="581" spans="1:6" x14ac:dyDescent="0.3">
      <c r="A581" s="16">
        <v>43564</v>
      </c>
      <c r="B581">
        <v>97.24</v>
      </c>
      <c r="C581">
        <f t="shared" si="32"/>
        <v>0.39288888888888884</v>
      </c>
      <c r="D581">
        <f t="shared" si="33"/>
        <v>0.41612118925962754</v>
      </c>
      <c r="E581" s="30">
        <f t="shared" si="35"/>
        <v>0.83063328424152905</v>
      </c>
      <c r="F581">
        <f t="shared" si="34"/>
        <v>4.4832582652599447E-4</v>
      </c>
    </row>
    <row r="582" spans="1:6" x14ac:dyDescent="0.3">
      <c r="A582" s="16">
        <v>43565</v>
      </c>
      <c r="B582">
        <v>97.32</v>
      </c>
      <c r="C582">
        <f t="shared" si="32"/>
        <v>0.39321212121212112</v>
      </c>
      <c r="D582">
        <f t="shared" si="33"/>
        <v>0.4096848463923709</v>
      </c>
      <c r="E582" s="30">
        <f t="shared" si="35"/>
        <v>0.83210603829160268</v>
      </c>
      <c r="F582">
        <f t="shared" si="34"/>
        <v>2.2579253504886507E-4</v>
      </c>
    </row>
    <row r="583" spans="1:6" x14ac:dyDescent="0.3">
      <c r="A583" s="16">
        <v>43566</v>
      </c>
      <c r="B583">
        <v>98.4</v>
      </c>
      <c r="C583">
        <f t="shared" si="32"/>
        <v>0.39757575757575753</v>
      </c>
      <c r="D583">
        <f t="shared" si="33"/>
        <v>0.41435194667174863</v>
      </c>
      <c r="E583" s="30">
        <f t="shared" si="35"/>
        <v>0.83357879234167631</v>
      </c>
      <c r="F583">
        <f t="shared" si="34"/>
        <v>2.346028492647991E-4</v>
      </c>
    </row>
    <row r="584" spans="1:6" x14ac:dyDescent="0.3">
      <c r="A584" s="16">
        <v>43567</v>
      </c>
      <c r="B584">
        <v>98.22</v>
      </c>
      <c r="C584">
        <f t="shared" si="32"/>
        <v>0.39684848484848478</v>
      </c>
      <c r="D584">
        <f t="shared" si="33"/>
        <v>0.41981807012644679</v>
      </c>
      <c r="E584" s="30">
        <f t="shared" si="35"/>
        <v>0.83505154639174994</v>
      </c>
      <c r="F584">
        <f t="shared" si="34"/>
        <v>4.405747389192467E-4</v>
      </c>
    </row>
    <row r="585" spans="1:6" x14ac:dyDescent="0.3">
      <c r="A585" s="16">
        <v>43570</v>
      </c>
      <c r="B585">
        <v>98.72</v>
      </c>
      <c r="C585">
        <f t="shared" ref="C585:C648" si="36">B585/(MAX($B$8:$B$1003)*1.1)</f>
        <v>0.39886868686868682</v>
      </c>
      <c r="D585">
        <f t="shared" si="33"/>
        <v>0.41560494471912807</v>
      </c>
      <c r="E585" s="30">
        <f t="shared" si="35"/>
        <v>0.83652430044182358</v>
      </c>
      <c r="F585">
        <f t="shared" si="34"/>
        <v>2.3431240300899367E-4</v>
      </c>
    </row>
    <row r="586" spans="1:6" x14ac:dyDescent="0.3">
      <c r="A586" s="16">
        <v>43571</v>
      </c>
      <c r="B586">
        <v>99.12</v>
      </c>
      <c r="C586">
        <f t="shared" si="36"/>
        <v>0.40048484848484844</v>
      </c>
      <c r="D586">
        <f t="shared" si="33"/>
        <v>0.41654791353971815</v>
      </c>
      <c r="E586" s="30">
        <f t="shared" si="35"/>
        <v>0.83799705449189721</v>
      </c>
      <c r="F586">
        <f t="shared" si="34"/>
        <v>2.1622172539988082E-4</v>
      </c>
    </row>
    <row r="587" spans="1:6" x14ac:dyDescent="0.3">
      <c r="A587" s="16">
        <v>43572</v>
      </c>
      <c r="B587">
        <v>98.62</v>
      </c>
      <c r="C587">
        <f t="shared" si="36"/>
        <v>0.39846464646464641</v>
      </c>
      <c r="D587">
        <f t="shared" si="33"/>
        <v>0.42048592579107996</v>
      </c>
      <c r="E587" s="30">
        <f t="shared" si="35"/>
        <v>0.83946980854197084</v>
      </c>
      <c r="F587">
        <f t="shared" si="34"/>
        <v>4.0708975494624546E-4</v>
      </c>
    </row>
    <row r="588" spans="1:6" x14ac:dyDescent="0.3">
      <c r="A588" s="16">
        <v>43573</v>
      </c>
      <c r="B588">
        <v>98</v>
      </c>
      <c r="C588">
        <f t="shared" si="36"/>
        <v>0.3959595959595959</v>
      </c>
      <c r="D588">
        <f t="shared" si="33"/>
        <v>0.41629543000243352</v>
      </c>
      <c r="E588" s="30">
        <f t="shared" si="35"/>
        <v>0.84094256259204447</v>
      </c>
      <c r="F588">
        <f t="shared" si="34"/>
        <v>3.4776855595048919E-4</v>
      </c>
    </row>
    <row r="589" spans="1:6" x14ac:dyDescent="0.3">
      <c r="A589" s="16">
        <v>43574</v>
      </c>
      <c r="B589">
        <v>97.6</v>
      </c>
      <c r="C589">
        <f t="shared" si="36"/>
        <v>0.39434343434343427</v>
      </c>
      <c r="D589">
        <f t="shared" si="33"/>
        <v>0.41315946529384218</v>
      </c>
      <c r="E589" s="30">
        <f t="shared" si="35"/>
        <v>0.84241531664211811</v>
      </c>
      <c r="F589">
        <f t="shared" si="34"/>
        <v>2.9825126341042181E-4</v>
      </c>
    </row>
    <row r="590" spans="1:6" x14ac:dyDescent="0.3">
      <c r="A590" s="16">
        <v>43577</v>
      </c>
      <c r="B590">
        <v>97.6</v>
      </c>
      <c r="C590">
        <f t="shared" si="36"/>
        <v>0.39434343434343427</v>
      </c>
      <c r="D590">
        <f t="shared" si="33"/>
        <v>0.41498644000197321</v>
      </c>
      <c r="E590" s="30">
        <f t="shared" si="35"/>
        <v>0.84388807069219174</v>
      </c>
      <c r="F590">
        <f t="shared" si="34"/>
        <v>3.5960913128185989E-4</v>
      </c>
    </row>
    <row r="591" spans="1:6" x14ac:dyDescent="0.3">
      <c r="A591" s="16">
        <v>43578</v>
      </c>
      <c r="B591">
        <v>96.8</v>
      </c>
      <c r="C591">
        <f t="shared" si="36"/>
        <v>0.39111111111111108</v>
      </c>
      <c r="D591">
        <f t="shared" si="33"/>
        <v>0.41498043665359025</v>
      </c>
      <c r="E591" s="30">
        <f t="shared" si="35"/>
        <v>0.84536082474226537</v>
      </c>
      <c r="F591">
        <f t="shared" si="34"/>
        <v>4.8163985105086006E-4</v>
      </c>
    </row>
    <row r="592" spans="1:6" x14ac:dyDescent="0.3">
      <c r="A592" s="16">
        <v>43579</v>
      </c>
      <c r="B592">
        <v>96.32</v>
      </c>
      <c r="C592">
        <f t="shared" si="36"/>
        <v>0.38917171717171711</v>
      </c>
      <c r="D592">
        <f t="shared" si="33"/>
        <v>0.41216746046248887</v>
      </c>
      <c r="E592" s="30">
        <f t="shared" si="35"/>
        <v>0.846833578792339</v>
      </c>
      <c r="F592">
        <f t="shared" si="34"/>
        <v>4.4780916120716737E-4</v>
      </c>
    </row>
    <row r="593" spans="1:6" x14ac:dyDescent="0.3">
      <c r="A593" s="16">
        <v>43580</v>
      </c>
      <c r="B593">
        <v>96.34</v>
      </c>
      <c r="C593">
        <f t="shared" si="36"/>
        <v>0.38925252525252524</v>
      </c>
      <c r="D593">
        <f t="shared" si="33"/>
        <v>0.41035959698847124</v>
      </c>
      <c r="E593" s="30">
        <f t="shared" si="35"/>
        <v>0.84830633284241264</v>
      </c>
      <c r="F593">
        <f t="shared" si="34"/>
        <v>3.7792766260004223E-4</v>
      </c>
    </row>
    <row r="594" spans="1:6" x14ac:dyDescent="0.3">
      <c r="A594" s="16">
        <v>43581</v>
      </c>
      <c r="B594">
        <v>97.12</v>
      </c>
      <c r="C594">
        <f t="shared" si="36"/>
        <v>0.39240404040404037</v>
      </c>
      <c r="D594">
        <f t="shared" ref="D594:D657" si="37">TANH(SUM(TANH(SUM(C585*$C$6,C586*$D$6,C587*$E$6))*$L$6,TANH(SUM(C588*$F$6,C589*$G$6,C590*$H$6))*$M$6,TANH(SUM(C591*$I$6,C592*$J$6,C593*$K$6))*$N$6))*$O$6</f>
        <v>0.4119431130731292</v>
      </c>
      <c r="E594" s="30">
        <f t="shared" si="35"/>
        <v>0.84977908689248627</v>
      </c>
      <c r="F594">
        <f t="shared" ref="F594:F657" si="38">((C594-D594)*(C594-D594))*E594</f>
        <v>3.2442471747142458E-4</v>
      </c>
    </row>
    <row r="595" spans="1:6" x14ac:dyDescent="0.3">
      <c r="A595" s="16">
        <v>43584</v>
      </c>
      <c r="B595">
        <v>96.98</v>
      </c>
      <c r="C595">
        <f t="shared" si="36"/>
        <v>0.39183838383838382</v>
      </c>
      <c r="D595">
        <f t="shared" si="37"/>
        <v>0.41378192180217865</v>
      </c>
      <c r="E595" s="30">
        <f t="shared" ref="E595:E658" si="39">E594+1/(696-17)</f>
        <v>0.8512518409425599</v>
      </c>
      <c r="F595">
        <f t="shared" si="38"/>
        <v>4.0989381463474978E-4</v>
      </c>
    </row>
    <row r="596" spans="1:6" x14ac:dyDescent="0.3">
      <c r="A596" s="16">
        <v>43585</v>
      </c>
      <c r="B596">
        <v>96.32</v>
      </c>
      <c r="C596">
        <f t="shared" si="36"/>
        <v>0.38917171717171711</v>
      </c>
      <c r="D596">
        <f t="shared" si="37"/>
        <v>0.41195205660237061</v>
      </c>
      <c r="E596" s="30">
        <f t="shared" si="39"/>
        <v>0.85272459499263353</v>
      </c>
      <c r="F596">
        <f t="shared" si="38"/>
        <v>4.4251619674429951E-4</v>
      </c>
    </row>
    <row r="597" spans="1:6" x14ac:dyDescent="0.3">
      <c r="A597" s="16">
        <v>43587</v>
      </c>
      <c r="B597">
        <v>96.86</v>
      </c>
      <c r="C597">
        <f t="shared" si="36"/>
        <v>0.39135353535353529</v>
      </c>
      <c r="D597">
        <f t="shared" si="37"/>
        <v>0.40855017845911279</v>
      </c>
      <c r="E597" s="30">
        <f t="shared" si="39"/>
        <v>0.85419734904270717</v>
      </c>
      <c r="F597">
        <f t="shared" si="38"/>
        <v>2.5260711307562754E-4</v>
      </c>
    </row>
    <row r="598" spans="1:6" x14ac:dyDescent="0.3">
      <c r="A598" s="16">
        <v>43588</v>
      </c>
      <c r="B598">
        <v>96.7</v>
      </c>
      <c r="C598">
        <f t="shared" si="36"/>
        <v>0.39070707070707067</v>
      </c>
      <c r="D598">
        <f t="shared" si="37"/>
        <v>0.41137100067038984</v>
      </c>
      <c r="E598" s="30">
        <f t="shared" si="39"/>
        <v>0.8556701030927808</v>
      </c>
      <c r="F598">
        <f t="shared" si="38"/>
        <v>3.6536942398869647E-4</v>
      </c>
    </row>
    <row r="599" spans="1:6" x14ac:dyDescent="0.3">
      <c r="A599" s="16">
        <v>43591</v>
      </c>
      <c r="B599">
        <v>94.94</v>
      </c>
      <c r="C599">
        <f t="shared" si="36"/>
        <v>0.38359595959595955</v>
      </c>
      <c r="D599">
        <f t="shared" si="37"/>
        <v>0.41187492302162648</v>
      </c>
      <c r="E599" s="30">
        <f t="shared" si="39"/>
        <v>0.85714285714285443</v>
      </c>
      <c r="F599">
        <f t="shared" si="38"/>
        <v>6.8545694779731923E-4</v>
      </c>
    </row>
    <row r="600" spans="1:6" x14ac:dyDescent="0.3">
      <c r="A600" s="16">
        <v>43592</v>
      </c>
      <c r="B600">
        <v>94.5</v>
      </c>
      <c r="C600">
        <f t="shared" si="36"/>
        <v>0.38181818181818178</v>
      </c>
      <c r="D600">
        <f t="shared" si="37"/>
        <v>0.40298003924577225</v>
      </c>
      <c r="E600" s="30">
        <f t="shared" si="39"/>
        <v>0.85861561119292806</v>
      </c>
      <c r="F600">
        <f t="shared" si="38"/>
        <v>3.8450885759210962E-4</v>
      </c>
    </row>
    <row r="601" spans="1:6" x14ac:dyDescent="0.3">
      <c r="A601" s="16">
        <v>43593</v>
      </c>
      <c r="B601">
        <v>94.24</v>
      </c>
      <c r="C601">
        <f t="shared" si="36"/>
        <v>0.3807676767676767</v>
      </c>
      <c r="D601">
        <f t="shared" si="37"/>
        <v>0.40308463287205121</v>
      </c>
      <c r="E601" s="30">
        <f t="shared" si="39"/>
        <v>0.8600883652430017</v>
      </c>
      <c r="F601">
        <f t="shared" si="38"/>
        <v>4.2836402560016639E-4</v>
      </c>
    </row>
    <row r="602" spans="1:6" x14ac:dyDescent="0.3">
      <c r="A602" s="16">
        <v>43595</v>
      </c>
      <c r="B602">
        <v>92.9</v>
      </c>
      <c r="C602">
        <f t="shared" si="36"/>
        <v>0.37535353535353533</v>
      </c>
      <c r="D602">
        <f t="shared" si="37"/>
        <v>0.40640677745628351</v>
      </c>
      <c r="E602" s="30">
        <f t="shared" si="39"/>
        <v>0.86156111929307533</v>
      </c>
      <c r="F602">
        <f t="shared" si="38"/>
        <v>8.3080670011598701E-4</v>
      </c>
    </row>
    <row r="603" spans="1:6" x14ac:dyDescent="0.3">
      <c r="A603" s="16">
        <v>43598</v>
      </c>
      <c r="B603">
        <v>91.28</v>
      </c>
      <c r="C603">
        <f t="shared" si="36"/>
        <v>0.36880808080808075</v>
      </c>
      <c r="D603">
        <f t="shared" si="37"/>
        <v>0.39852128060428926</v>
      </c>
      <c r="E603" s="30">
        <f t="shared" si="39"/>
        <v>0.86303387334314896</v>
      </c>
      <c r="F603">
        <f t="shared" si="38"/>
        <v>7.6195037685983799E-4</v>
      </c>
    </row>
    <row r="604" spans="1:6" x14ac:dyDescent="0.3">
      <c r="A604" s="16">
        <v>43599</v>
      </c>
      <c r="B604">
        <v>91.6</v>
      </c>
      <c r="C604">
        <f t="shared" si="36"/>
        <v>0.37010101010101004</v>
      </c>
      <c r="D604">
        <f t="shared" si="37"/>
        <v>0.39263070788843929</v>
      </c>
      <c r="E604" s="30">
        <f t="shared" si="39"/>
        <v>0.86450662739322259</v>
      </c>
      <c r="F604">
        <f t="shared" si="38"/>
        <v>4.3881256960917234E-4</v>
      </c>
    </row>
    <row r="605" spans="1:6" x14ac:dyDescent="0.3">
      <c r="A605" s="16">
        <v>43600</v>
      </c>
      <c r="B605">
        <v>90.08</v>
      </c>
      <c r="C605">
        <f t="shared" si="36"/>
        <v>0.36395959595959593</v>
      </c>
      <c r="D605">
        <f t="shared" si="37"/>
        <v>0.39704483337342505</v>
      </c>
      <c r="E605" s="30">
        <f t="shared" si="39"/>
        <v>0.86597938144329623</v>
      </c>
      <c r="F605">
        <f t="shared" si="38"/>
        <v>9.4792955172445944E-4</v>
      </c>
    </row>
    <row r="606" spans="1:6" x14ac:dyDescent="0.3">
      <c r="A606" s="16">
        <v>43601</v>
      </c>
      <c r="B606">
        <v>91.68</v>
      </c>
      <c r="C606">
        <f t="shared" si="36"/>
        <v>0.37042424242424243</v>
      </c>
      <c r="D606">
        <f t="shared" si="37"/>
        <v>0.39169980481049033</v>
      </c>
      <c r="E606" s="30">
        <f t="shared" si="39"/>
        <v>0.86745213549336986</v>
      </c>
      <c r="F606">
        <f t="shared" si="38"/>
        <v>3.9265182298573261E-4</v>
      </c>
    </row>
    <row r="607" spans="1:6" x14ac:dyDescent="0.3">
      <c r="A607" s="16">
        <v>43602</v>
      </c>
      <c r="B607">
        <v>91.96</v>
      </c>
      <c r="C607">
        <f t="shared" si="36"/>
        <v>0.37155555555555547</v>
      </c>
      <c r="D607">
        <f t="shared" si="37"/>
        <v>0.39213709040243105</v>
      </c>
      <c r="E607" s="30">
        <f t="shared" si="39"/>
        <v>0.86892488954344349</v>
      </c>
      <c r="F607">
        <f t="shared" si="38"/>
        <v>3.6807621535399115E-4</v>
      </c>
    </row>
    <row r="608" spans="1:6" x14ac:dyDescent="0.3">
      <c r="A608" s="16">
        <v>43605</v>
      </c>
      <c r="B608">
        <v>91.08</v>
      </c>
      <c r="C608">
        <f t="shared" si="36"/>
        <v>0.36799999999999994</v>
      </c>
      <c r="D608">
        <f t="shared" si="37"/>
        <v>0.39791160289130539</v>
      </c>
      <c r="E608" s="30">
        <f t="shared" si="39"/>
        <v>0.87039764359351712</v>
      </c>
      <c r="F608">
        <f t="shared" si="38"/>
        <v>7.7874824245735736E-4</v>
      </c>
    </row>
    <row r="609" spans="1:6" x14ac:dyDescent="0.3">
      <c r="A609" s="16">
        <v>43606</v>
      </c>
      <c r="B609">
        <v>90.76</v>
      </c>
      <c r="C609">
        <f t="shared" si="36"/>
        <v>0.3667070707070707</v>
      </c>
      <c r="D609">
        <f t="shared" si="37"/>
        <v>0.3887307845502645</v>
      </c>
      <c r="E609" s="30">
        <f t="shared" si="39"/>
        <v>0.87187039764359076</v>
      </c>
      <c r="F609">
        <f t="shared" si="38"/>
        <v>4.2289548026002289E-4</v>
      </c>
    </row>
    <row r="610" spans="1:6" x14ac:dyDescent="0.3">
      <c r="A610" s="16">
        <v>43607</v>
      </c>
      <c r="B610">
        <v>91</v>
      </c>
      <c r="C610">
        <f t="shared" si="36"/>
        <v>0.36767676767676766</v>
      </c>
      <c r="D610">
        <f t="shared" si="37"/>
        <v>0.38697731611854935</v>
      </c>
      <c r="E610" s="30">
        <f t="shared" si="39"/>
        <v>0.87334315169366439</v>
      </c>
      <c r="F610">
        <f t="shared" si="38"/>
        <v>3.2533007938300655E-4</v>
      </c>
    </row>
    <row r="611" spans="1:6" x14ac:dyDescent="0.3">
      <c r="A611" s="16">
        <v>43608</v>
      </c>
      <c r="B611">
        <v>90.74</v>
      </c>
      <c r="C611">
        <f t="shared" si="36"/>
        <v>0.36662626262626258</v>
      </c>
      <c r="D611">
        <f t="shared" si="37"/>
        <v>0.39225863506907921</v>
      </c>
      <c r="E611" s="30">
        <f t="shared" si="39"/>
        <v>0.87481590574373802</v>
      </c>
      <c r="F611">
        <f t="shared" si="38"/>
        <v>5.7477024908111115E-4</v>
      </c>
    </row>
    <row r="612" spans="1:6" x14ac:dyDescent="0.3">
      <c r="A612" s="16">
        <v>43609</v>
      </c>
      <c r="B612">
        <v>91</v>
      </c>
      <c r="C612">
        <f t="shared" si="36"/>
        <v>0.36767676767676766</v>
      </c>
      <c r="D612">
        <f t="shared" si="37"/>
        <v>0.38775194591447421</v>
      </c>
      <c r="E612" s="30">
        <f t="shared" si="39"/>
        <v>0.87628865979381165</v>
      </c>
      <c r="F612">
        <f t="shared" si="38"/>
        <v>3.5315552998384795E-4</v>
      </c>
    </row>
    <row r="613" spans="1:6" x14ac:dyDescent="0.3">
      <c r="A613" s="16">
        <v>43612</v>
      </c>
      <c r="B613">
        <v>91.2</v>
      </c>
      <c r="C613">
        <f t="shared" si="36"/>
        <v>0.36848484848484847</v>
      </c>
      <c r="D613">
        <f t="shared" si="37"/>
        <v>0.38851028980722091</v>
      </c>
      <c r="E613" s="30">
        <f t="shared" si="39"/>
        <v>0.87776141384388529</v>
      </c>
      <c r="F613">
        <f t="shared" si="38"/>
        <v>3.5199839012201045E-4</v>
      </c>
    </row>
    <row r="614" spans="1:6" x14ac:dyDescent="0.3">
      <c r="A614" s="16">
        <v>43613</v>
      </c>
      <c r="B614">
        <v>90.68</v>
      </c>
      <c r="C614">
        <f t="shared" si="36"/>
        <v>0.36638383838383837</v>
      </c>
      <c r="D614">
        <f t="shared" si="37"/>
        <v>0.39142304099161795</v>
      </c>
      <c r="E614" s="30">
        <f t="shared" si="39"/>
        <v>0.87923416789395892</v>
      </c>
      <c r="F614">
        <f t="shared" si="38"/>
        <v>5.5124611979139927E-4</v>
      </c>
    </row>
    <row r="615" spans="1:6" x14ac:dyDescent="0.3">
      <c r="A615" s="16">
        <v>43614</v>
      </c>
      <c r="B615">
        <v>91.12</v>
      </c>
      <c r="C615">
        <f t="shared" si="36"/>
        <v>0.36816161616161613</v>
      </c>
      <c r="D615">
        <f t="shared" si="37"/>
        <v>0.38804549059945209</v>
      </c>
      <c r="E615" s="30">
        <f t="shared" si="39"/>
        <v>0.88070692194403255</v>
      </c>
      <c r="F615">
        <f t="shared" si="38"/>
        <v>3.4820374178270357E-4</v>
      </c>
    </row>
    <row r="616" spans="1:6" x14ac:dyDescent="0.3">
      <c r="A616" s="16">
        <v>43615</v>
      </c>
      <c r="B616">
        <v>90.42</v>
      </c>
      <c r="C616">
        <f t="shared" si="36"/>
        <v>0.36533333333333329</v>
      </c>
      <c r="D616">
        <f t="shared" si="37"/>
        <v>0.38865070785199823</v>
      </c>
      <c r="E616" s="30">
        <f t="shared" si="39"/>
        <v>0.88217967599410618</v>
      </c>
      <c r="F616">
        <f t="shared" si="38"/>
        <v>4.7964104964914064E-4</v>
      </c>
    </row>
    <row r="617" spans="1:6" x14ac:dyDescent="0.3">
      <c r="A617" s="16">
        <v>43616</v>
      </c>
      <c r="B617">
        <v>93.8</v>
      </c>
      <c r="C617">
        <f t="shared" si="36"/>
        <v>0.37898989898989893</v>
      </c>
      <c r="D617">
        <f t="shared" si="37"/>
        <v>0.38854763406687665</v>
      </c>
      <c r="E617" s="30">
        <f t="shared" si="39"/>
        <v>0.88365243004417982</v>
      </c>
      <c r="F617">
        <f t="shared" si="38"/>
        <v>8.0721914405027895E-5</v>
      </c>
    </row>
    <row r="618" spans="1:6" x14ac:dyDescent="0.3">
      <c r="A618" s="16">
        <v>43619</v>
      </c>
      <c r="B618">
        <v>96.8</v>
      </c>
      <c r="C618">
        <f t="shared" si="36"/>
        <v>0.39111111111111108</v>
      </c>
      <c r="D618">
        <f t="shared" si="37"/>
        <v>0.39727704294322674</v>
      </c>
      <c r="E618" s="30">
        <f t="shared" si="39"/>
        <v>0.88512518409425345</v>
      </c>
      <c r="F618">
        <f t="shared" si="38"/>
        <v>3.3651322430539896E-5</v>
      </c>
    </row>
    <row r="619" spans="1:6" x14ac:dyDescent="0.3">
      <c r="A619" s="16">
        <v>43620</v>
      </c>
      <c r="B619">
        <v>96.34</v>
      </c>
      <c r="C619">
        <f t="shared" si="36"/>
        <v>0.38925252525252524</v>
      </c>
      <c r="D619">
        <f t="shared" si="37"/>
        <v>0.41038598316344427</v>
      </c>
      <c r="E619" s="30">
        <f t="shared" si="39"/>
        <v>0.88659793814432708</v>
      </c>
      <c r="F619">
        <f t="shared" si="38"/>
        <v>3.959750692932194E-4</v>
      </c>
    </row>
    <row r="620" spans="1:6" x14ac:dyDescent="0.3">
      <c r="A620" s="16">
        <v>43621</v>
      </c>
      <c r="B620">
        <v>96.1</v>
      </c>
      <c r="C620">
        <f t="shared" si="36"/>
        <v>0.38828282828282823</v>
      </c>
      <c r="D620">
        <f t="shared" si="37"/>
        <v>0.40181492777887406</v>
      </c>
      <c r="E620" s="30">
        <f t="shared" si="39"/>
        <v>0.88807069219440071</v>
      </c>
      <c r="F620">
        <f t="shared" si="38"/>
        <v>1.6262147748577713E-4</v>
      </c>
    </row>
    <row r="621" spans="1:6" x14ac:dyDescent="0.3">
      <c r="A621" s="16">
        <v>43622</v>
      </c>
      <c r="B621">
        <v>96.02</v>
      </c>
      <c r="C621">
        <f t="shared" si="36"/>
        <v>0.38795959595959589</v>
      </c>
      <c r="D621">
        <f t="shared" si="37"/>
        <v>0.39898794071271637</v>
      </c>
      <c r="E621" s="30">
        <f t="shared" si="39"/>
        <v>0.88954344624447435</v>
      </c>
      <c r="F621">
        <f t="shared" si="38"/>
        <v>1.0819017724327315E-4</v>
      </c>
    </row>
    <row r="622" spans="1:6" x14ac:dyDescent="0.3">
      <c r="A622" s="16">
        <v>43623</v>
      </c>
      <c r="B622">
        <v>95.86</v>
      </c>
      <c r="C622">
        <f t="shared" si="36"/>
        <v>0.38731313131313128</v>
      </c>
      <c r="D622">
        <f t="shared" si="37"/>
        <v>0.40706536239936081</v>
      </c>
      <c r="E622" s="30">
        <f t="shared" si="39"/>
        <v>0.89101620029454798</v>
      </c>
      <c r="F622">
        <f t="shared" si="38"/>
        <v>3.4763053445464756E-4</v>
      </c>
    </row>
    <row r="623" spans="1:6" x14ac:dyDescent="0.3">
      <c r="A623" s="16">
        <v>43626</v>
      </c>
      <c r="B623">
        <v>95.4</v>
      </c>
      <c r="C623">
        <f t="shared" si="36"/>
        <v>0.38545454545454544</v>
      </c>
      <c r="D623">
        <f t="shared" si="37"/>
        <v>0.4036535133309157</v>
      </c>
      <c r="E623" s="30">
        <f t="shared" si="39"/>
        <v>0.89248895434462161</v>
      </c>
      <c r="F623">
        <f t="shared" si="38"/>
        <v>2.9559451200248071E-4</v>
      </c>
    </row>
    <row r="624" spans="1:6" x14ac:dyDescent="0.3">
      <c r="A624" s="16">
        <v>43627</v>
      </c>
      <c r="B624">
        <v>95.6</v>
      </c>
      <c r="C624">
        <f t="shared" si="36"/>
        <v>0.3862626262626262</v>
      </c>
      <c r="D624">
        <f t="shared" si="37"/>
        <v>0.40274565609572249</v>
      </c>
      <c r="E624" s="30">
        <f t="shared" si="39"/>
        <v>0.89396170839469524</v>
      </c>
      <c r="F624">
        <f t="shared" si="38"/>
        <v>2.4288070013931692E-4</v>
      </c>
    </row>
    <row r="625" spans="1:6" x14ac:dyDescent="0.3">
      <c r="A625" s="16">
        <v>43629</v>
      </c>
      <c r="B625">
        <v>98.18</v>
      </c>
      <c r="C625">
        <f t="shared" si="36"/>
        <v>0.39668686868686864</v>
      </c>
      <c r="D625">
        <f t="shared" si="37"/>
        <v>0.40734026453810518</v>
      </c>
      <c r="E625" s="30">
        <f t="shared" si="39"/>
        <v>0.89543446244476887</v>
      </c>
      <c r="F625">
        <f t="shared" si="38"/>
        <v>1.0162719387804305E-4</v>
      </c>
    </row>
    <row r="626" spans="1:6" x14ac:dyDescent="0.3">
      <c r="A626" s="16">
        <v>43630</v>
      </c>
      <c r="B626">
        <v>97.66</v>
      </c>
      <c r="C626">
        <f t="shared" si="36"/>
        <v>0.39458585858585854</v>
      </c>
      <c r="D626">
        <f t="shared" si="37"/>
        <v>0.41640507485543532</v>
      </c>
      <c r="E626" s="30">
        <f t="shared" si="39"/>
        <v>0.89690721649484251</v>
      </c>
      <c r="F626">
        <f t="shared" si="38"/>
        <v>4.2699797195685504E-4</v>
      </c>
    </row>
    <row r="627" spans="1:6" x14ac:dyDescent="0.3">
      <c r="A627" s="16">
        <v>43633</v>
      </c>
      <c r="B627">
        <v>100.38</v>
      </c>
      <c r="C627">
        <f t="shared" si="36"/>
        <v>0.40557575757575753</v>
      </c>
      <c r="D627">
        <f t="shared" si="37"/>
        <v>0.41384679998851637</v>
      </c>
      <c r="E627" s="30">
        <f t="shared" si="39"/>
        <v>0.89837997054491614</v>
      </c>
      <c r="F627">
        <f t="shared" si="38"/>
        <v>6.145830188826171E-5</v>
      </c>
    </row>
    <row r="628" spans="1:6" x14ac:dyDescent="0.3">
      <c r="A628" s="16">
        <v>43634</v>
      </c>
      <c r="B628">
        <v>99.3</v>
      </c>
      <c r="C628">
        <f t="shared" si="36"/>
        <v>0.40121212121212113</v>
      </c>
      <c r="D628">
        <f t="shared" si="37"/>
        <v>0.41708162977935215</v>
      </c>
      <c r="E628" s="30">
        <f t="shared" si="39"/>
        <v>0.89985272459498977</v>
      </c>
      <c r="F628">
        <f t="shared" si="38"/>
        <v>2.2662008191910209E-4</v>
      </c>
    </row>
    <row r="629" spans="1:6" x14ac:dyDescent="0.3">
      <c r="A629" s="16">
        <v>43635</v>
      </c>
      <c r="B629">
        <v>99.26</v>
      </c>
      <c r="C629">
        <f t="shared" si="36"/>
        <v>0.40105050505050505</v>
      </c>
      <c r="D629">
        <f t="shared" si="37"/>
        <v>0.42027227545745083</v>
      </c>
      <c r="E629" s="30">
        <f t="shared" si="39"/>
        <v>0.9013254786450634</v>
      </c>
      <c r="F629">
        <f t="shared" si="38"/>
        <v>3.3301854497397537E-4</v>
      </c>
    </row>
    <row r="630" spans="1:6" x14ac:dyDescent="0.3">
      <c r="A630" s="16">
        <v>43636</v>
      </c>
      <c r="B630">
        <v>98.9</v>
      </c>
      <c r="C630">
        <f t="shared" si="36"/>
        <v>0.39959595959595956</v>
      </c>
      <c r="D630">
        <f t="shared" si="37"/>
        <v>0.41305701592325184</v>
      </c>
      <c r="E630" s="30">
        <f t="shared" si="39"/>
        <v>0.90279823269513704</v>
      </c>
      <c r="F630">
        <f t="shared" si="38"/>
        <v>1.6358707357102482E-4</v>
      </c>
    </row>
    <row r="631" spans="1:6" x14ac:dyDescent="0.3">
      <c r="A631" s="16">
        <v>43637</v>
      </c>
      <c r="B631">
        <v>100.04</v>
      </c>
      <c r="C631">
        <f t="shared" si="36"/>
        <v>0.40420202020202017</v>
      </c>
      <c r="D631">
        <f t="shared" si="37"/>
        <v>0.4168733489694717</v>
      </c>
      <c r="E631" s="30">
        <f t="shared" si="39"/>
        <v>0.90427098674521067</v>
      </c>
      <c r="F631">
        <f t="shared" si="38"/>
        <v>1.4519207607947913E-4</v>
      </c>
    </row>
    <row r="632" spans="1:6" x14ac:dyDescent="0.3">
      <c r="A632" s="16">
        <v>43640</v>
      </c>
      <c r="B632">
        <v>100.24</v>
      </c>
      <c r="C632">
        <f t="shared" si="36"/>
        <v>0.40501010101010093</v>
      </c>
      <c r="D632">
        <f t="shared" si="37"/>
        <v>0.42272308982102169</v>
      </c>
      <c r="E632" s="30">
        <f t="shared" si="39"/>
        <v>0.9057437407952843</v>
      </c>
      <c r="F632">
        <f t="shared" si="38"/>
        <v>2.8417707387145636E-4</v>
      </c>
    </row>
    <row r="633" spans="1:6" x14ac:dyDescent="0.3">
      <c r="A633" s="16">
        <v>43641</v>
      </c>
      <c r="B633">
        <v>101.3</v>
      </c>
      <c r="C633">
        <f t="shared" si="36"/>
        <v>0.40929292929292921</v>
      </c>
      <c r="D633">
        <f t="shared" si="37"/>
        <v>0.4214981003388773</v>
      </c>
      <c r="E633" s="30">
        <f t="shared" si="39"/>
        <v>0.90721649484535793</v>
      </c>
      <c r="F633">
        <f t="shared" si="38"/>
        <v>1.351445940510797E-4</v>
      </c>
    </row>
    <row r="634" spans="1:6" x14ac:dyDescent="0.3">
      <c r="A634" s="16">
        <v>43642</v>
      </c>
      <c r="B634">
        <v>101.52</v>
      </c>
      <c r="C634">
        <f t="shared" si="36"/>
        <v>0.41018181818181809</v>
      </c>
      <c r="D634">
        <f t="shared" si="37"/>
        <v>0.42547833898216897</v>
      </c>
      <c r="E634" s="30">
        <f t="shared" si="39"/>
        <v>0.90868924889543157</v>
      </c>
      <c r="F634">
        <f t="shared" si="38"/>
        <v>2.1261833502719352E-4</v>
      </c>
    </row>
    <row r="635" spans="1:6" x14ac:dyDescent="0.3">
      <c r="A635" s="16">
        <v>43643</v>
      </c>
      <c r="B635">
        <v>102.32</v>
      </c>
      <c r="C635">
        <f t="shared" si="36"/>
        <v>0.41341414141414135</v>
      </c>
      <c r="D635">
        <f t="shared" si="37"/>
        <v>0.42704518363022076</v>
      </c>
      <c r="E635" s="30">
        <f t="shared" si="39"/>
        <v>0.9101620029455052</v>
      </c>
      <c r="F635">
        <f t="shared" si="38"/>
        <v>1.6911293483366842E-4</v>
      </c>
    </row>
    <row r="636" spans="1:6" x14ac:dyDescent="0.3">
      <c r="A636" s="16">
        <v>43644</v>
      </c>
      <c r="B636">
        <v>101.76</v>
      </c>
      <c r="C636">
        <f t="shared" si="36"/>
        <v>0.4111515151515151</v>
      </c>
      <c r="D636">
        <f t="shared" si="37"/>
        <v>0.42813924771515144</v>
      </c>
      <c r="E636" s="30">
        <f t="shared" si="39"/>
        <v>0.91163475699557883</v>
      </c>
      <c r="F636">
        <f t="shared" si="38"/>
        <v>2.6308234563710849E-4</v>
      </c>
    </row>
    <row r="637" spans="1:6" x14ac:dyDescent="0.3">
      <c r="A637" s="16">
        <v>43647</v>
      </c>
      <c r="B637">
        <v>101.46</v>
      </c>
      <c r="C637">
        <f t="shared" si="36"/>
        <v>0.40993939393939388</v>
      </c>
      <c r="D637">
        <f t="shared" si="37"/>
        <v>0.42669120187749227</v>
      </c>
      <c r="E637" s="30">
        <f t="shared" si="39"/>
        <v>0.91310751104565246</v>
      </c>
      <c r="F637">
        <f t="shared" si="38"/>
        <v>2.5623903225457999E-4</v>
      </c>
    </row>
    <row r="638" spans="1:6" x14ac:dyDescent="0.3">
      <c r="A638" s="16">
        <v>43648</v>
      </c>
      <c r="B638">
        <v>100.9</v>
      </c>
      <c r="C638">
        <f t="shared" si="36"/>
        <v>0.40767676767676764</v>
      </c>
      <c r="D638">
        <f t="shared" si="37"/>
        <v>0.42552987497085393</v>
      </c>
      <c r="E638" s="30">
        <f t="shared" si="39"/>
        <v>0.9145802650957261</v>
      </c>
      <c r="F638">
        <f t="shared" si="38"/>
        <v>2.9150731409960373E-4</v>
      </c>
    </row>
    <row r="639" spans="1:6" x14ac:dyDescent="0.3">
      <c r="A639" s="16">
        <v>43649</v>
      </c>
      <c r="B639">
        <v>104.6</v>
      </c>
      <c r="C639">
        <f t="shared" si="36"/>
        <v>0.42262626262626257</v>
      </c>
      <c r="D639">
        <f t="shared" si="37"/>
        <v>0.42575792408661944</v>
      </c>
      <c r="E639" s="30">
        <f t="shared" si="39"/>
        <v>0.91605301914579973</v>
      </c>
      <c r="F639">
        <f t="shared" si="38"/>
        <v>8.9840099829469226E-6</v>
      </c>
    </row>
    <row r="640" spans="1:6" x14ac:dyDescent="0.3">
      <c r="A640" s="16">
        <v>43650</v>
      </c>
      <c r="B640">
        <v>110.6</v>
      </c>
      <c r="C640">
        <f t="shared" si="36"/>
        <v>0.4468686868686868</v>
      </c>
      <c r="D640">
        <f t="shared" si="37"/>
        <v>0.43825262574641238</v>
      </c>
      <c r="E640" s="30">
        <f t="shared" si="39"/>
        <v>0.91752577319587336</v>
      </c>
      <c r="F640">
        <f t="shared" si="38"/>
        <v>6.8113910560684514E-5</v>
      </c>
    </row>
    <row r="641" spans="1:6" x14ac:dyDescent="0.3">
      <c r="A641" s="16">
        <v>43651</v>
      </c>
      <c r="B641">
        <v>110</v>
      </c>
      <c r="C641">
        <f t="shared" si="36"/>
        <v>0.44444444444444442</v>
      </c>
      <c r="D641">
        <f t="shared" si="37"/>
        <v>0.45811453668253721</v>
      </c>
      <c r="E641" s="30">
        <f t="shared" si="39"/>
        <v>0.91899852724594699</v>
      </c>
      <c r="F641">
        <f t="shared" si="38"/>
        <v>1.7173456141668576E-4</v>
      </c>
    </row>
    <row r="642" spans="1:6" x14ac:dyDescent="0.3">
      <c r="A642" s="16">
        <v>43654</v>
      </c>
      <c r="B642">
        <v>108.5</v>
      </c>
      <c r="C642">
        <f t="shared" si="36"/>
        <v>0.43838383838383832</v>
      </c>
      <c r="D642">
        <f t="shared" si="37"/>
        <v>0.45039367952439563</v>
      </c>
      <c r="E642" s="30">
        <f t="shared" si="39"/>
        <v>0.92047128129602063</v>
      </c>
      <c r="F642">
        <f t="shared" si="38"/>
        <v>1.3276535734667012E-4</v>
      </c>
    </row>
    <row r="643" spans="1:6" x14ac:dyDescent="0.3">
      <c r="A643" s="16">
        <v>43655</v>
      </c>
      <c r="B643">
        <v>106.94</v>
      </c>
      <c r="C643">
        <f t="shared" si="36"/>
        <v>0.43208080808080801</v>
      </c>
      <c r="D643">
        <f t="shared" si="37"/>
        <v>0.43854192518940732</v>
      </c>
      <c r="E643" s="30">
        <f t="shared" si="39"/>
        <v>0.92194403534609426</v>
      </c>
      <c r="F643">
        <f t="shared" si="38"/>
        <v>3.8487507313972995E-5</v>
      </c>
    </row>
    <row r="644" spans="1:6" x14ac:dyDescent="0.3">
      <c r="A644" s="16">
        <v>43656</v>
      </c>
      <c r="B644">
        <v>108.62</v>
      </c>
      <c r="C644">
        <f t="shared" si="36"/>
        <v>0.43886868686868685</v>
      </c>
      <c r="D644">
        <f t="shared" si="37"/>
        <v>0.44577959749146556</v>
      </c>
      <c r="E644" s="30">
        <f t="shared" si="39"/>
        <v>0.92341678939616789</v>
      </c>
      <c r="F644">
        <f t="shared" si="38"/>
        <v>4.410301898938768E-5</v>
      </c>
    </row>
    <row r="645" spans="1:6" x14ac:dyDescent="0.3">
      <c r="A645" s="16">
        <v>43657</v>
      </c>
      <c r="B645">
        <v>107.82</v>
      </c>
      <c r="C645">
        <f t="shared" si="36"/>
        <v>0.43563636363636354</v>
      </c>
      <c r="D645">
        <f t="shared" si="37"/>
        <v>0.45106774629698831</v>
      </c>
      <c r="E645" s="30">
        <f t="shared" si="39"/>
        <v>0.92488954344624152</v>
      </c>
      <c r="F645">
        <f t="shared" si="38"/>
        <v>2.2024170025640601E-4</v>
      </c>
    </row>
    <row r="646" spans="1:6" x14ac:dyDescent="0.3">
      <c r="A646" s="16">
        <v>43658</v>
      </c>
      <c r="B646">
        <v>109.08</v>
      </c>
      <c r="C646">
        <f t="shared" si="36"/>
        <v>0.44072727272727269</v>
      </c>
      <c r="D646">
        <f t="shared" si="37"/>
        <v>0.44863254153203985</v>
      </c>
      <c r="E646" s="30">
        <f t="shared" si="39"/>
        <v>0.92636229749631516</v>
      </c>
      <c r="F646">
        <f t="shared" si="38"/>
        <v>5.7891413691852576E-5</v>
      </c>
    </row>
    <row r="647" spans="1:6" x14ac:dyDescent="0.3">
      <c r="A647" s="16">
        <v>43661</v>
      </c>
      <c r="B647">
        <v>108.5</v>
      </c>
      <c r="C647">
        <f t="shared" si="36"/>
        <v>0.43838383838383832</v>
      </c>
      <c r="D647">
        <f t="shared" si="37"/>
        <v>0.45264488546236503</v>
      </c>
      <c r="E647" s="30">
        <f t="shared" si="39"/>
        <v>0.92783505154638879</v>
      </c>
      <c r="F647">
        <f t="shared" si="38"/>
        <v>1.8870073958593726E-4</v>
      </c>
    </row>
    <row r="648" spans="1:6" x14ac:dyDescent="0.3">
      <c r="A648" s="16">
        <v>43662</v>
      </c>
      <c r="B648">
        <v>107.7</v>
      </c>
      <c r="C648">
        <f t="shared" si="36"/>
        <v>0.43515151515151512</v>
      </c>
      <c r="D648">
        <f t="shared" si="37"/>
        <v>0.45617205061784039</v>
      </c>
      <c r="E648" s="30">
        <f t="shared" si="39"/>
        <v>0.92930780559646242</v>
      </c>
      <c r="F648">
        <f t="shared" si="38"/>
        <v>4.1062665246633908E-4</v>
      </c>
    </row>
    <row r="649" spans="1:6" x14ac:dyDescent="0.3">
      <c r="A649" s="16">
        <v>43663</v>
      </c>
      <c r="B649">
        <v>108.2</v>
      </c>
      <c r="C649">
        <f t="shared" ref="C649:C696" si="40">B649/(MAX($B$8:$B$1003)*1.1)</f>
        <v>0.43717171717171716</v>
      </c>
      <c r="D649">
        <f t="shared" si="37"/>
        <v>0.44951489375164305</v>
      </c>
      <c r="E649" s="30">
        <f t="shared" si="39"/>
        <v>0.93078055964653605</v>
      </c>
      <c r="F649">
        <f t="shared" si="38"/>
        <v>1.4180814890810278E-4</v>
      </c>
    </row>
    <row r="650" spans="1:6" x14ac:dyDescent="0.3">
      <c r="A650" s="16">
        <v>43664</v>
      </c>
      <c r="B650">
        <v>107.54</v>
      </c>
      <c r="C650">
        <f t="shared" si="40"/>
        <v>0.43450505050505051</v>
      </c>
      <c r="D650">
        <f t="shared" si="37"/>
        <v>0.45091125889083988</v>
      </c>
      <c r="E650" s="30">
        <f t="shared" si="39"/>
        <v>0.93225331369660969</v>
      </c>
      <c r="F650">
        <f t="shared" si="38"/>
        <v>2.5092872663843755E-4</v>
      </c>
    </row>
    <row r="651" spans="1:6" x14ac:dyDescent="0.3">
      <c r="A651" s="16">
        <v>43665</v>
      </c>
      <c r="B651">
        <v>108.02</v>
      </c>
      <c r="C651">
        <f t="shared" si="40"/>
        <v>0.43644444444444436</v>
      </c>
      <c r="D651">
        <f t="shared" si="37"/>
        <v>0.45236640927283545</v>
      </c>
      <c r="E651" s="30">
        <f t="shared" si="39"/>
        <v>0.93372606774668332</v>
      </c>
      <c r="F651">
        <f t="shared" si="38"/>
        <v>2.3670792809100881E-4</v>
      </c>
    </row>
    <row r="652" spans="1:6" x14ac:dyDescent="0.3">
      <c r="A652" s="16">
        <v>43668</v>
      </c>
      <c r="B652">
        <v>108.2</v>
      </c>
      <c r="C652">
        <f t="shared" si="40"/>
        <v>0.43717171717171716</v>
      </c>
      <c r="D652">
        <f t="shared" si="37"/>
        <v>0.44947144244139614</v>
      </c>
      <c r="E652" s="30">
        <f t="shared" si="39"/>
        <v>0.93519882179675695</v>
      </c>
      <c r="F652">
        <f t="shared" si="38"/>
        <v>1.4147990940439301E-4</v>
      </c>
    </row>
    <row r="653" spans="1:6" x14ac:dyDescent="0.3">
      <c r="A653" s="16">
        <v>43669</v>
      </c>
      <c r="B653">
        <v>108.1</v>
      </c>
      <c r="C653">
        <f t="shared" si="40"/>
        <v>0.43676767676767669</v>
      </c>
      <c r="D653">
        <f t="shared" si="37"/>
        <v>0.45379003221407033</v>
      </c>
      <c r="E653" s="30">
        <f t="shared" si="39"/>
        <v>0.93667157584683058</v>
      </c>
      <c r="F653">
        <f t="shared" si="38"/>
        <v>2.7141050371720296E-4</v>
      </c>
    </row>
    <row r="654" spans="1:6" x14ac:dyDescent="0.3">
      <c r="A654" s="16">
        <v>43670</v>
      </c>
      <c r="B654">
        <v>106.78</v>
      </c>
      <c r="C654">
        <f t="shared" si="40"/>
        <v>0.43143434343434339</v>
      </c>
      <c r="D654">
        <f t="shared" si="37"/>
        <v>0.45173571329937834</v>
      </c>
      <c r="E654" s="30">
        <f t="shared" si="39"/>
        <v>0.93814432989690422</v>
      </c>
      <c r="F654">
        <f t="shared" si="38"/>
        <v>3.8665207499095097E-4</v>
      </c>
    </row>
    <row r="655" spans="1:6" x14ac:dyDescent="0.3">
      <c r="A655" s="16">
        <v>43671</v>
      </c>
      <c r="B655">
        <v>107.5</v>
      </c>
      <c r="C655">
        <f t="shared" si="40"/>
        <v>0.43434343434343431</v>
      </c>
      <c r="D655">
        <f t="shared" si="37"/>
        <v>0.44649931643290425</v>
      </c>
      <c r="E655" s="30">
        <f t="shared" si="39"/>
        <v>0.93961708394697785</v>
      </c>
      <c r="F655">
        <f t="shared" si="38"/>
        <v>1.3884295944040497E-4</v>
      </c>
    </row>
    <row r="656" spans="1:6" x14ac:dyDescent="0.3">
      <c r="A656" s="16">
        <v>43672</v>
      </c>
      <c r="B656">
        <v>107.58</v>
      </c>
      <c r="C656">
        <f t="shared" si="40"/>
        <v>0.43466666666666659</v>
      </c>
      <c r="D656">
        <f t="shared" si="37"/>
        <v>0.45003614616223148</v>
      </c>
      <c r="E656" s="30">
        <f t="shared" si="39"/>
        <v>0.94108983799705148</v>
      </c>
      <c r="F656">
        <f t="shared" si="38"/>
        <v>2.2230508847919319E-4</v>
      </c>
    </row>
    <row r="657" spans="1:6" x14ac:dyDescent="0.3">
      <c r="A657" s="16">
        <v>43675</v>
      </c>
      <c r="B657">
        <v>107.3</v>
      </c>
      <c r="C657">
        <f t="shared" si="40"/>
        <v>0.4335353535353535</v>
      </c>
      <c r="D657">
        <f t="shared" si="37"/>
        <v>0.45217914558894878</v>
      </c>
      <c r="E657" s="30">
        <f t="shared" si="39"/>
        <v>0.94256259204712511</v>
      </c>
      <c r="F657">
        <f t="shared" si="38"/>
        <v>3.2762625709591907E-4</v>
      </c>
    </row>
    <row r="658" spans="1:6" x14ac:dyDescent="0.3">
      <c r="A658" s="16">
        <v>43676</v>
      </c>
      <c r="B658">
        <v>106.72</v>
      </c>
      <c r="C658">
        <f t="shared" si="40"/>
        <v>0.43119191919191913</v>
      </c>
      <c r="D658">
        <f t="shared" ref="D658:D696" si="41">TANH(SUM(TANH(SUM(C649*$C$6,C650*$D$6,C651*$E$6))*$L$6,TANH(SUM(C652*$F$6,C653*$G$6,C654*$H$6))*$M$6,TANH(SUM(C655*$I$6,C656*$J$6,C657*$K$6))*$N$6))*$O$6</f>
        <v>0.44783981590480043</v>
      </c>
      <c r="E658" s="30">
        <f t="shared" si="39"/>
        <v>0.94403534609719875</v>
      </c>
      <c r="F658">
        <f t="shared" ref="F658:F696" si="42">((C658-D658)*(C658-D658))*E658</f>
        <v>2.616417231828148E-4</v>
      </c>
    </row>
    <row r="659" spans="1:6" x14ac:dyDescent="0.3">
      <c r="A659" s="16">
        <v>43677</v>
      </c>
      <c r="B659">
        <v>106.94</v>
      </c>
      <c r="C659">
        <f t="shared" si="40"/>
        <v>0.43208080808080801</v>
      </c>
      <c r="D659">
        <f t="shared" si="41"/>
        <v>0.44690672035176654</v>
      </c>
      <c r="E659" s="30">
        <f t="shared" ref="E659:E695" si="43">E658+1/(696-17)</f>
        <v>0.94550810014727238</v>
      </c>
      <c r="F659">
        <f t="shared" si="42"/>
        <v>2.0782993687138947E-4</v>
      </c>
    </row>
    <row r="660" spans="1:6" x14ac:dyDescent="0.3">
      <c r="A660" s="16">
        <v>43678</v>
      </c>
      <c r="B660">
        <v>107.7</v>
      </c>
      <c r="C660">
        <f t="shared" si="40"/>
        <v>0.43515151515151512</v>
      </c>
      <c r="D660">
        <f t="shared" si="41"/>
        <v>0.44933512966884287</v>
      </c>
      <c r="E660" s="30">
        <f t="shared" si="43"/>
        <v>0.94698085419734601</v>
      </c>
      <c r="F660">
        <f t="shared" si="42"/>
        <v>1.9050879831968235E-4</v>
      </c>
    </row>
    <row r="661" spans="1:6" x14ac:dyDescent="0.3">
      <c r="A661" s="16">
        <v>43679</v>
      </c>
      <c r="B661">
        <v>106.62</v>
      </c>
      <c r="C661">
        <f t="shared" si="40"/>
        <v>0.43078787878787878</v>
      </c>
      <c r="D661">
        <f t="shared" si="41"/>
        <v>0.45061842971471872</v>
      </c>
      <c r="E661" s="30">
        <f t="shared" si="43"/>
        <v>0.94845360824741964</v>
      </c>
      <c r="F661">
        <f t="shared" si="42"/>
        <v>3.7298009284230093E-4</v>
      </c>
    </row>
    <row r="662" spans="1:6" x14ac:dyDescent="0.3">
      <c r="A662" s="16">
        <v>43682</v>
      </c>
      <c r="B662">
        <v>103.5</v>
      </c>
      <c r="C662">
        <f t="shared" si="40"/>
        <v>0.41818181818181815</v>
      </c>
      <c r="D662">
        <f t="shared" si="41"/>
        <v>0.44649730564274925</v>
      </c>
      <c r="E662" s="30">
        <f t="shared" si="43"/>
        <v>0.94992636229749328</v>
      </c>
      <c r="F662">
        <f t="shared" si="42"/>
        <v>7.6161944837532065E-4</v>
      </c>
    </row>
    <row r="663" spans="1:6" x14ac:dyDescent="0.3">
      <c r="A663" s="16">
        <v>43683</v>
      </c>
      <c r="B663">
        <v>104.7</v>
      </c>
      <c r="C663">
        <f t="shared" si="40"/>
        <v>0.42303030303030298</v>
      </c>
      <c r="D663">
        <f t="shared" si="41"/>
        <v>0.43528780213915003</v>
      </c>
      <c r="E663" s="30">
        <f t="shared" si="43"/>
        <v>0.95139911634756691</v>
      </c>
      <c r="F663">
        <f t="shared" si="42"/>
        <v>1.4294418221588682E-4</v>
      </c>
    </row>
    <row r="664" spans="1:6" x14ac:dyDescent="0.3">
      <c r="A664" s="16">
        <v>43684</v>
      </c>
      <c r="B664">
        <v>105.28</v>
      </c>
      <c r="C664">
        <f t="shared" si="40"/>
        <v>0.42537373737373735</v>
      </c>
      <c r="D664">
        <f t="shared" si="41"/>
        <v>0.44206623325575717</v>
      </c>
      <c r="E664" s="30">
        <f t="shared" si="43"/>
        <v>0.95287187039764054</v>
      </c>
      <c r="F664">
        <f t="shared" si="42"/>
        <v>2.6550766413107111E-4</v>
      </c>
    </row>
    <row r="665" spans="1:6" x14ac:dyDescent="0.3">
      <c r="A665" s="16">
        <v>43685</v>
      </c>
      <c r="B665">
        <v>108.88</v>
      </c>
      <c r="C665">
        <f t="shared" si="40"/>
        <v>0.43991919191919188</v>
      </c>
      <c r="D665">
        <f t="shared" si="41"/>
        <v>0.44851029656170943</v>
      </c>
      <c r="E665" s="30">
        <f t="shared" si="43"/>
        <v>0.95434462444771417</v>
      </c>
      <c r="F665">
        <f t="shared" si="42"/>
        <v>7.0437389069497529E-5</v>
      </c>
    </row>
    <row r="666" spans="1:6" x14ac:dyDescent="0.3">
      <c r="A666" s="16">
        <v>43686</v>
      </c>
      <c r="B666">
        <v>108.8</v>
      </c>
      <c r="C666">
        <f t="shared" si="40"/>
        <v>0.43959595959595954</v>
      </c>
      <c r="D666">
        <f t="shared" si="41"/>
        <v>0.45137062175055653</v>
      </c>
      <c r="E666" s="30">
        <f t="shared" si="43"/>
        <v>0.95581737849778781</v>
      </c>
      <c r="F666">
        <f t="shared" si="42"/>
        <v>1.3251707229282618E-4</v>
      </c>
    </row>
    <row r="667" spans="1:6" x14ac:dyDescent="0.3">
      <c r="A667" s="16">
        <v>43689</v>
      </c>
      <c r="B667">
        <v>110.5</v>
      </c>
      <c r="C667">
        <f t="shared" si="40"/>
        <v>0.4464646464646464</v>
      </c>
      <c r="D667">
        <f t="shared" si="41"/>
        <v>0.45363504774237912</v>
      </c>
      <c r="E667" s="30">
        <f t="shared" si="43"/>
        <v>0.95729013254786144</v>
      </c>
      <c r="F667">
        <f t="shared" si="42"/>
        <v>4.9218741405614204E-5</v>
      </c>
    </row>
    <row r="668" spans="1:6" x14ac:dyDescent="0.3">
      <c r="A668" s="16">
        <v>43690</v>
      </c>
      <c r="B668">
        <v>110.36</v>
      </c>
      <c r="C668">
        <f t="shared" si="40"/>
        <v>0.44589898989898985</v>
      </c>
      <c r="D668">
        <f t="shared" si="41"/>
        <v>0.45406475526619539</v>
      </c>
      <c r="E668" s="30">
        <f t="shared" si="43"/>
        <v>0.95876288659793507</v>
      </c>
      <c r="F668">
        <f t="shared" si="42"/>
        <v>6.3930044690716913E-5</v>
      </c>
    </row>
    <row r="669" spans="1:6" x14ac:dyDescent="0.3">
      <c r="A669" s="16">
        <v>43691</v>
      </c>
      <c r="B669">
        <v>110.86</v>
      </c>
      <c r="C669">
        <f t="shared" si="40"/>
        <v>0.44791919191919188</v>
      </c>
      <c r="D669">
        <f t="shared" si="41"/>
        <v>0.45618885164333567</v>
      </c>
      <c r="E669" s="30">
        <f t="shared" si="43"/>
        <v>0.9602356406480087</v>
      </c>
      <c r="F669">
        <f t="shared" si="42"/>
        <v>6.5667895896079416E-5</v>
      </c>
    </row>
    <row r="670" spans="1:6" x14ac:dyDescent="0.3">
      <c r="A670" s="16">
        <v>43692</v>
      </c>
      <c r="B670">
        <v>112.3</v>
      </c>
      <c r="C670">
        <f t="shared" si="40"/>
        <v>0.45373737373737366</v>
      </c>
      <c r="D670">
        <f t="shared" si="41"/>
        <v>0.45560237937257264</v>
      </c>
      <c r="E670" s="30">
        <f t="shared" si="43"/>
        <v>0.96170839469808234</v>
      </c>
      <c r="F670">
        <f t="shared" si="42"/>
        <v>3.3450583956090306E-6</v>
      </c>
    </row>
    <row r="671" spans="1:6" x14ac:dyDescent="0.3">
      <c r="A671" s="16">
        <v>43693</v>
      </c>
      <c r="B671">
        <v>110.4</v>
      </c>
      <c r="C671">
        <f t="shared" si="40"/>
        <v>0.44606060606060605</v>
      </c>
      <c r="D671">
        <f t="shared" si="41"/>
        <v>0.46119306318693387</v>
      </c>
      <c r="E671" s="30">
        <f t="shared" si="43"/>
        <v>0.96318114874815597</v>
      </c>
      <c r="F671">
        <f t="shared" si="42"/>
        <v>2.2056006358883281E-4</v>
      </c>
    </row>
    <row r="672" spans="1:6" x14ac:dyDescent="0.3">
      <c r="A672" s="16">
        <v>43696</v>
      </c>
      <c r="B672">
        <v>109.4</v>
      </c>
      <c r="C672">
        <f t="shared" si="40"/>
        <v>0.44202020202020198</v>
      </c>
      <c r="D672">
        <f t="shared" si="41"/>
        <v>0.45868199169068741</v>
      </c>
      <c r="E672" s="30">
        <f t="shared" si="43"/>
        <v>0.9646539027982296</v>
      </c>
      <c r="F672">
        <f t="shared" si="42"/>
        <v>2.6780261994166211E-4</v>
      </c>
    </row>
    <row r="673" spans="1:6" x14ac:dyDescent="0.3">
      <c r="A673" s="16">
        <v>43697</v>
      </c>
      <c r="B673">
        <v>109.24</v>
      </c>
      <c r="C673">
        <f t="shared" si="40"/>
        <v>0.44137373737373731</v>
      </c>
      <c r="D673">
        <f t="shared" si="41"/>
        <v>0.45164871355991459</v>
      </c>
      <c r="E673" s="30">
        <f t="shared" si="43"/>
        <v>0.96612665684830323</v>
      </c>
      <c r="F673">
        <f t="shared" si="42"/>
        <v>1.0199895282914665E-4</v>
      </c>
    </row>
    <row r="674" spans="1:6" x14ac:dyDescent="0.3">
      <c r="A674" s="16">
        <v>43698</v>
      </c>
      <c r="B674">
        <v>111.3</v>
      </c>
      <c r="C674">
        <f t="shared" si="40"/>
        <v>0.44969696969696965</v>
      </c>
      <c r="D674">
        <f t="shared" si="41"/>
        <v>0.45914774349735504</v>
      </c>
      <c r="E674" s="30">
        <f t="shared" si="43"/>
        <v>0.96759941089837687</v>
      </c>
      <c r="F674">
        <f t="shared" si="42"/>
        <v>8.6423197945383347E-5</v>
      </c>
    </row>
    <row r="675" spans="1:6" x14ac:dyDescent="0.3">
      <c r="A675" s="16">
        <v>43699</v>
      </c>
      <c r="B675">
        <v>110</v>
      </c>
      <c r="C675">
        <f t="shared" si="40"/>
        <v>0.44444444444444442</v>
      </c>
      <c r="D675">
        <f t="shared" si="41"/>
        <v>0.46443139726559685</v>
      </c>
      <c r="E675" s="30">
        <f t="shared" si="43"/>
        <v>0.9690721649484505</v>
      </c>
      <c r="F675">
        <f t="shared" si="42"/>
        <v>3.8712328462935395E-4</v>
      </c>
    </row>
    <row r="676" spans="1:6" x14ac:dyDescent="0.3">
      <c r="A676" s="16">
        <v>43700</v>
      </c>
      <c r="B676">
        <v>108.56</v>
      </c>
      <c r="C676">
        <f t="shared" si="40"/>
        <v>0.43862626262626259</v>
      </c>
      <c r="D676">
        <f t="shared" si="41"/>
        <v>0.45843299011546385</v>
      </c>
      <c r="E676" s="30">
        <f t="shared" si="43"/>
        <v>0.97054491899852413</v>
      </c>
      <c r="F676">
        <f t="shared" si="42"/>
        <v>3.8075103545647275E-4</v>
      </c>
    </row>
    <row r="677" spans="1:6" x14ac:dyDescent="0.3">
      <c r="A677" s="16">
        <v>43703</v>
      </c>
      <c r="B677">
        <v>109.38</v>
      </c>
      <c r="C677">
        <f t="shared" si="40"/>
        <v>0.44193939393939385</v>
      </c>
      <c r="D677">
        <f t="shared" si="41"/>
        <v>0.45170617176958933</v>
      </c>
      <c r="E677" s="30">
        <f t="shared" si="43"/>
        <v>0.97201767304859776</v>
      </c>
      <c r="F677">
        <f t="shared" si="42"/>
        <v>9.2720716438442311E-5</v>
      </c>
    </row>
    <row r="678" spans="1:6" x14ac:dyDescent="0.3">
      <c r="A678" s="16">
        <v>43704</v>
      </c>
      <c r="B678">
        <v>109.02</v>
      </c>
      <c r="C678">
        <f t="shared" si="40"/>
        <v>0.44048484848484842</v>
      </c>
      <c r="D678">
        <f t="shared" si="41"/>
        <v>0.45893776325801061</v>
      </c>
      <c r="E678" s="30">
        <f t="shared" si="43"/>
        <v>0.9734904270986714</v>
      </c>
      <c r="F678">
        <f t="shared" si="42"/>
        <v>3.3148328727026875E-4</v>
      </c>
    </row>
    <row r="679" spans="1:6" x14ac:dyDescent="0.3">
      <c r="A679" s="16">
        <v>43705</v>
      </c>
      <c r="B679">
        <v>109.4</v>
      </c>
      <c r="C679">
        <f t="shared" si="40"/>
        <v>0.44202020202020198</v>
      </c>
      <c r="D679">
        <f t="shared" si="41"/>
        <v>0.45845867185671996</v>
      </c>
      <c r="E679" s="30">
        <f t="shared" si="43"/>
        <v>0.97496318114874503</v>
      </c>
      <c r="F679">
        <f t="shared" si="42"/>
        <v>2.6345775899081761E-4</v>
      </c>
    </row>
    <row r="680" spans="1:6" x14ac:dyDescent="0.3">
      <c r="A680" s="16">
        <v>43706</v>
      </c>
      <c r="B680">
        <v>109</v>
      </c>
      <c r="C680">
        <f t="shared" si="40"/>
        <v>0.44040404040404035</v>
      </c>
      <c r="D680">
        <f t="shared" si="41"/>
        <v>0.45321072861457856</v>
      </c>
      <c r="E680" s="30">
        <f t="shared" si="43"/>
        <v>0.97643593519881866</v>
      </c>
      <c r="F680">
        <f t="shared" si="42"/>
        <v>1.6014649089432219E-4</v>
      </c>
    </row>
    <row r="681" spans="1:6" x14ac:dyDescent="0.3">
      <c r="A681" s="16">
        <v>43707</v>
      </c>
      <c r="B681">
        <v>109.74</v>
      </c>
      <c r="C681">
        <f t="shared" si="40"/>
        <v>0.44339393939393934</v>
      </c>
      <c r="D681">
        <f t="shared" si="41"/>
        <v>0.45690603216440562</v>
      </c>
      <c r="E681" s="30">
        <f t="shared" si="43"/>
        <v>0.97790868924889229</v>
      </c>
      <c r="F681">
        <f t="shared" si="42"/>
        <v>1.7854329350371696E-4</v>
      </c>
    </row>
    <row r="682" spans="1:6" x14ac:dyDescent="0.3">
      <c r="A682" s="16">
        <v>43710</v>
      </c>
      <c r="B682">
        <v>107.84</v>
      </c>
      <c r="C682">
        <f t="shared" si="40"/>
        <v>0.43571717171717167</v>
      </c>
      <c r="D682">
        <f t="shared" si="41"/>
        <v>0.45792756333764351</v>
      </c>
      <c r="E682" s="30">
        <f t="shared" si="43"/>
        <v>0.97938144329896593</v>
      </c>
      <c r="F682">
        <f t="shared" si="42"/>
        <v>4.8313033107009052E-4</v>
      </c>
    </row>
    <row r="683" spans="1:6" x14ac:dyDescent="0.3">
      <c r="A683" s="16">
        <v>43711</v>
      </c>
      <c r="B683">
        <v>106.52</v>
      </c>
      <c r="C683">
        <f t="shared" si="40"/>
        <v>0.43038383838383831</v>
      </c>
      <c r="D683">
        <f t="shared" si="41"/>
        <v>0.45132198639097237</v>
      </c>
      <c r="E683" s="30">
        <f t="shared" si="43"/>
        <v>0.98085419734903956</v>
      </c>
      <c r="F683">
        <f t="shared" si="42"/>
        <v>4.3001240640813156E-4</v>
      </c>
    </row>
    <row r="684" spans="1:6" x14ac:dyDescent="0.3">
      <c r="A684" s="16">
        <v>43712</v>
      </c>
      <c r="B684">
        <v>106.22</v>
      </c>
      <c r="C684">
        <f t="shared" si="40"/>
        <v>0.42917171717171709</v>
      </c>
      <c r="D684">
        <f t="shared" si="41"/>
        <v>0.44556913810562732</v>
      </c>
      <c r="E684" s="30">
        <f t="shared" si="43"/>
        <v>0.98232695139911319</v>
      </c>
      <c r="F684">
        <f t="shared" si="42"/>
        <v>2.6412356503728839E-4</v>
      </c>
    </row>
    <row r="685" spans="1:6" x14ac:dyDescent="0.3">
      <c r="A685" s="16">
        <v>43713</v>
      </c>
      <c r="B685">
        <v>105.86</v>
      </c>
      <c r="C685">
        <f t="shared" si="40"/>
        <v>0.42771717171717166</v>
      </c>
      <c r="D685">
        <f t="shared" si="41"/>
        <v>0.44887062283746026</v>
      </c>
      <c r="E685" s="30">
        <f t="shared" si="43"/>
        <v>0.98379970544918682</v>
      </c>
      <c r="F685">
        <f t="shared" si="42"/>
        <v>4.4021937288859554E-4</v>
      </c>
    </row>
    <row r="686" spans="1:6" x14ac:dyDescent="0.3">
      <c r="A686" s="16">
        <v>43714</v>
      </c>
      <c r="B686">
        <v>104.48</v>
      </c>
      <c r="C686">
        <f t="shared" si="40"/>
        <v>0.4221414141414141</v>
      </c>
      <c r="D686">
        <f t="shared" si="41"/>
        <v>0.44816713906571026</v>
      </c>
      <c r="E686" s="30">
        <f t="shared" si="43"/>
        <v>0.98527245949926046</v>
      </c>
      <c r="F686">
        <f t="shared" si="42"/>
        <v>6.6736282973740943E-4</v>
      </c>
    </row>
    <row r="687" spans="1:6" x14ac:dyDescent="0.3">
      <c r="A687" s="16">
        <v>43717</v>
      </c>
      <c r="B687">
        <v>106.38</v>
      </c>
      <c r="C687">
        <f t="shared" si="40"/>
        <v>0.42981818181818177</v>
      </c>
      <c r="D687">
        <f t="shared" si="41"/>
        <v>0.4405995936664126</v>
      </c>
      <c r="E687" s="30">
        <f t="shared" si="43"/>
        <v>0.98674521354933409</v>
      </c>
      <c r="F687">
        <f t="shared" si="42"/>
        <v>1.1469812042059673E-4</v>
      </c>
    </row>
    <row r="688" spans="1:6" x14ac:dyDescent="0.3">
      <c r="A688" s="16">
        <v>43718</v>
      </c>
      <c r="B688">
        <v>105.7</v>
      </c>
      <c r="C688">
        <f t="shared" si="40"/>
        <v>0.42707070707070705</v>
      </c>
      <c r="D688">
        <f t="shared" si="41"/>
        <v>0.44830180611714671</v>
      </c>
      <c r="E688" s="30">
        <f t="shared" si="43"/>
        <v>0.98821796759940772</v>
      </c>
      <c r="F688">
        <f t="shared" si="42"/>
        <v>4.454487028997623E-4</v>
      </c>
    </row>
    <row r="689" spans="1:6" x14ac:dyDescent="0.3">
      <c r="A689" s="16">
        <v>43719</v>
      </c>
      <c r="B689">
        <v>106.5</v>
      </c>
      <c r="C689">
        <f t="shared" si="40"/>
        <v>0.43030303030303024</v>
      </c>
      <c r="D689">
        <f t="shared" si="41"/>
        <v>0.44812940623296388</v>
      </c>
      <c r="E689" s="30">
        <f t="shared" si="43"/>
        <v>0.98969072164948135</v>
      </c>
      <c r="F689">
        <f t="shared" si="42"/>
        <v>3.1450359963247794E-4</v>
      </c>
    </row>
    <row r="690" spans="1:6" x14ac:dyDescent="0.3">
      <c r="A690" s="16">
        <v>43720</v>
      </c>
      <c r="B690">
        <v>106.36</v>
      </c>
      <c r="C690">
        <f t="shared" si="40"/>
        <v>0.4297373737373737</v>
      </c>
      <c r="D690">
        <f t="shared" si="41"/>
        <v>0.44267054426070718</v>
      </c>
      <c r="E690" s="30">
        <f t="shared" si="43"/>
        <v>0.99116347569955499</v>
      </c>
      <c r="F690">
        <f t="shared" si="42"/>
        <v>1.657888417610063E-4</v>
      </c>
    </row>
    <row r="691" spans="1:6" x14ac:dyDescent="0.3">
      <c r="A691" s="16">
        <v>43721</v>
      </c>
      <c r="B691">
        <v>106.46</v>
      </c>
      <c r="C691">
        <f t="shared" si="40"/>
        <v>0.43014141414141405</v>
      </c>
      <c r="D691">
        <f t="shared" si="41"/>
        <v>0.44661823129955036</v>
      </c>
      <c r="E691" s="30">
        <f t="shared" si="43"/>
        <v>0.99263622974962862</v>
      </c>
      <c r="F691">
        <f t="shared" si="42"/>
        <v>2.6948634678737707E-4</v>
      </c>
    </row>
    <row r="692" spans="1:6" x14ac:dyDescent="0.3">
      <c r="A692" s="16">
        <v>43724</v>
      </c>
      <c r="B692">
        <v>102.06</v>
      </c>
      <c r="C692">
        <f t="shared" si="40"/>
        <v>0.41236363636363632</v>
      </c>
      <c r="D692">
        <f t="shared" si="41"/>
        <v>0.44536973457753781</v>
      </c>
      <c r="E692" s="30">
        <f t="shared" si="43"/>
        <v>0.99410898379970225</v>
      </c>
      <c r="F692">
        <f t="shared" si="42"/>
        <v>1.0829848314158361E-3</v>
      </c>
    </row>
    <row r="693" spans="1:6" x14ac:dyDescent="0.3">
      <c r="A693" s="16">
        <v>43725</v>
      </c>
      <c r="B693">
        <v>102.6</v>
      </c>
      <c r="C693">
        <f t="shared" si="40"/>
        <v>0.41454545454545449</v>
      </c>
      <c r="D693">
        <f t="shared" si="41"/>
        <v>0.42988211041895519</v>
      </c>
      <c r="E693" s="30">
        <f t="shared" si="43"/>
        <v>0.99558173784977588</v>
      </c>
      <c r="F693">
        <f t="shared" si="42"/>
        <v>2.3417378062791665E-4</v>
      </c>
    </row>
    <row r="694" spans="1:6" x14ac:dyDescent="0.3">
      <c r="A694" s="16">
        <v>43726</v>
      </c>
      <c r="B694">
        <v>102.5</v>
      </c>
      <c r="C694">
        <f t="shared" si="40"/>
        <v>0.41414141414141409</v>
      </c>
      <c r="D694">
        <f t="shared" si="41"/>
        <v>0.43257841420024312</v>
      </c>
      <c r="E694" s="30">
        <f t="shared" si="43"/>
        <v>0.99705449189984952</v>
      </c>
      <c r="F694">
        <f t="shared" si="42"/>
        <v>3.3892172530425551E-4</v>
      </c>
    </row>
    <row r="695" spans="1:6" x14ac:dyDescent="0.3">
      <c r="A695" s="16">
        <v>43727</v>
      </c>
      <c r="B695">
        <v>101.9</v>
      </c>
      <c r="C695">
        <f t="shared" si="40"/>
        <v>0.4117171717171717</v>
      </c>
      <c r="D695">
        <f t="shared" si="41"/>
        <v>0.44090398113544377</v>
      </c>
      <c r="E695" s="30">
        <f t="shared" si="43"/>
        <v>0.99852724594992315</v>
      </c>
      <c r="F695">
        <f t="shared" si="42"/>
        <v>8.5061524925561819E-4</v>
      </c>
    </row>
    <row r="696" spans="1:6" x14ac:dyDescent="0.3">
      <c r="A696" s="16">
        <v>43728</v>
      </c>
      <c r="B696">
        <v>102.64</v>
      </c>
      <c r="C696">
        <f t="shared" si="40"/>
        <v>0.41470707070707064</v>
      </c>
      <c r="D696">
        <f t="shared" si="41"/>
        <v>0.4311742742008125</v>
      </c>
      <c r="E696" s="30">
        <f>E695+1/(696-17)</f>
        <v>0.99999999999999678</v>
      </c>
      <c r="F696">
        <f t="shared" si="42"/>
        <v>2.7116879090430349E-4</v>
      </c>
    </row>
  </sheetData>
  <mergeCells count="4">
    <mergeCell ref="A2:O2"/>
    <mergeCell ref="A3:O4"/>
    <mergeCell ref="A5:B6"/>
    <mergeCell ref="H11:M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E9C0-BBCC-4263-A680-4986E5CDB3D2}">
  <dimension ref="A2:S286"/>
  <sheetViews>
    <sheetView tabSelected="1" topLeftCell="A5" workbookViewId="0">
      <selection activeCell="C8" sqref="C8"/>
    </sheetView>
  </sheetViews>
  <sheetFormatPr defaultRowHeight="14.4" x14ac:dyDescent="0.3"/>
  <cols>
    <col min="1" max="1" width="12.33203125" customWidth="1"/>
    <col min="2" max="2" width="10.109375" customWidth="1"/>
    <col min="3" max="3" width="11.33203125" bestFit="1" customWidth="1"/>
    <col min="4" max="4" width="7.44140625" bestFit="1" customWidth="1"/>
    <col min="5" max="5" width="11.33203125" bestFit="1" customWidth="1"/>
    <col min="6" max="6" width="8" bestFit="1" customWidth="1"/>
    <col min="7" max="7" width="12" bestFit="1" customWidth="1"/>
    <col min="8" max="8" width="12.6640625" bestFit="1" customWidth="1"/>
    <col min="9" max="9" width="13.5546875" bestFit="1" customWidth="1"/>
    <col min="10" max="10" width="12.33203125" bestFit="1" customWidth="1"/>
    <col min="11" max="11" width="12" bestFit="1" customWidth="1"/>
    <col min="12" max="12" width="14.6640625" bestFit="1" customWidth="1"/>
    <col min="13" max="15" width="12" bestFit="1" customWidth="1"/>
    <col min="16" max="16" width="12.6640625" bestFit="1" customWidth="1"/>
    <col min="17" max="17" width="11" bestFit="1" customWidth="1"/>
    <col min="18" max="18" width="12" bestFit="1" customWidth="1"/>
    <col min="19" max="19" width="9.109375" customWidth="1"/>
  </cols>
  <sheetData>
    <row r="2" spans="1:19" ht="18" x14ac:dyDescent="0.35">
      <c r="A2" s="41" t="s">
        <v>54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ht="16.5" customHeigh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19" ht="51.75" customHeight="1" x14ac:dyDescent="0.3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19" ht="18" x14ac:dyDescent="0.35">
      <c r="A5" s="42" t="s">
        <v>39</v>
      </c>
      <c r="B5" s="42"/>
      <c r="C5" s="42"/>
      <c r="D5" s="42"/>
      <c r="E5" s="42"/>
      <c r="F5" s="42"/>
      <c r="G5" s="28">
        <v>1</v>
      </c>
      <c r="H5" s="28">
        <v>2</v>
      </c>
      <c r="I5" s="28">
        <v>3</v>
      </c>
      <c r="J5" s="28">
        <v>4</v>
      </c>
      <c r="K5" s="28">
        <v>5</v>
      </c>
      <c r="L5" s="28">
        <v>6</v>
      </c>
      <c r="M5" s="28">
        <v>7</v>
      </c>
      <c r="N5" s="28">
        <v>8</v>
      </c>
      <c r="O5" s="28">
        <v>9</v>
      </c>
      <c r="P5" s="28">
        <v>10</v>
      </c>
      <c r="Q5" s="28">
        <v>11</v>
      </c>
      <c r="R5" s="28">
        <v>12</v>
      </c>
      <c r="S5" s="28">
        <v>13</v>
      </c>
    </row>
    <row r="6" spans="1:19" x14ac:dyDescent="0.3">
      <c r="A6" s="42"/>
      <c r="B6" s="42"/>
      <c r="C6" s="42"/>
      <c r="D6" s="42"/>
      <c r="E6" s="42"/>
      <c r="F6" s="42"/>
      <c r="G6" s="17">
        <v>-1</v>
      </c>
      <c r="H6" s="17">
        <v>6.1792797363016724E-2</v>
      </c>
      <c r="I6" s="17">
        <v>-3.8456206638347389E-2</v>
      </c>
      <c r="J6" s="15">
        <v>1</v>
      </c>
      <c r="K6" s="15">
        <v>0.22835071316611985</v>
      </c>
      <c r="L6" s="15">
        <v>-0.95853457970703893</v>
      </c>
      <c r="M6" s="32">
        <v>-0.56970471067832407</v>
      </c>
      <c r="N6" s="32">
        <v>0.63535159710855349</v>
      </c>
      <c r="O6" s="32">
        <v>1</v>
      </c>
      <c r="P6" s="19">
        <v>-0.91222812439864875</v>
      </c>
      <c r="Q6" s="19">
        <v>-1</v>
      </c>
      <c r="R6" s="19">
        <v>1</v>
      </c>
      <c r="S6" s="20">
        <v>1</v>
      </c>
    </row>
    <row r="7" spans="1:19" ht="34.5" customHeight="1" x14ac:dyDescent="0.3">
      <c r="A7" s="14" t="s">
        <v>40</v>
      </c>
      <c r="B7" s="14" t="s">
        <v>55</v>
      </c>
      <c r="C7" s="14" t="s">
        <v>56</v>
      </c>
      <c r="D7" s="14" t="s">
        <v>57</v>
      </c>
      <c r="E7" s="14" t="s">
        <v>58</v>
      </c>
      <c r="F7" s="14" t="s">
        <v>59</v>
      </c>
      <c r="G7" s="14" t="s">
        <v>60</v>
      </c>
      <c r="H7" s="14" t="s">
        <v>41</v>
      </c>
      <c r="I7" s="31" t="s">
        <v>53</v>
      </c>
      <c r="J7" s="14" t="s">
        <v>47</v>
      </c>
      <c r="K7" s="14" t="s">
        <v>42</v>
      </c>
      <c r="L7" s="14" t="s">
        <v>45</v>
      </c>
      <c r="M7" s="14" t="s">
        <v>46</v>
      </c>
      <c r="N7" s="14"/>
      <c r="O7" s="14"/>
      <c r="P7" s="14"/>
      <c r="Q7" s="14"/>
      <c r="R7" s="14"/>
      <c r="S7" s="14"/>
    </row>
    <row r="8" spans="1:19" x14ac:dyDescent="0.3">
      <c r="A8" s="16">
        <v>41974</v>
      </c>
      <c r="B8">
        <v>53.3</v>
      </c>
      <c r="C8" s="33">
        <f>B8/(MAX(B$8:B$1003)*1.1)</f>
        <v>0.70902173623859299</v>
      </c>
      <c r="D8">
        <v>1170</v>
      </c>
      <c r="E8" s="33">
        <f>D8/(MAX(D$8:D$1003)*1.1)</f>
        <v>0.86898395721925126</v>
      </c>
      <c r="F8">
        <v>1170</v>
      </c>
      <c r="G8" s="33">
        <f>F8/(MAX($F$8:$F$1003)*1.1)</f>
        <v>0.82902288670020541</v>
      </c>
      <c r="I8" s="30"/>
    </row>
    <row r="9" spans="1:19" x14ac:dyDescent="0.3">
      <c r="A9" s="16">
        <v>41975</v>
      </c>
      <c r="B9">
        <v>56.27</v>
      </c>
      <c r="C9" s="33">
        <f t="shared" ref="C9:C72" si="0">B9/(MAX(B$8:B$1003)*1.1)</f>
        <v>0.74853007688828577</v>
      </c>
      <c r="D9">
        <v>1181.7</v>
      </c>
      <c r="E9" s="33">
        <f t="shared" ref="E9:E72" si="1">D9/(MAX(D$8:D$1003)*1.1)</f>
        <v>0.87767379679144386</v>
      </c>
      <c r="F9">
        <v>1145.0999999999999</v>
      </c>
      <c r="G9" s="33">
        <f t="shared" ref="G9:G72" si="2">F9/(MAX($F$8:$F$1003)*1.1)</f>
        <v>0.81137957911145731</v>
      </c>
      <c r="I9" s="30"/>
      <c r="K9" s="27">
        <f>SUM(J17:J1003)</f>
        <v>0.22490346865693792</v>
      </c>
      <c r="L9" s="27">
        <f>MAX(F8:F1003)*1.1</f>
        <v>1411.3000000000002</v>
      </c>
      <c r="M9" s="23">
        <f>H286*L9</f>
        <v>893.88744968704179</v>
      </c>
    </row>
    <row r="10" spans="1:19" x14ac:dyDescent="0.3">
      <c r="A10" s="16">
        <v>41976</v>
      </c>
      <c r="B10">
        <v>54.46</v>
      </c>
      <c r="C10" s="33">
        <f t="shared" si="0"/>
        <v>0.72445260329369188</v>
      </c>
      <c r="D10">
        <v>1182.3</v>
      </c>
      <c r="E10" s="33">
        <f t="shared" si="1"/>
        <v>0.87811942959001776</v>
      </c>
      <c r="F10">
        <v>1163</v>
      </c>
      <c r="G10" s="33">
        <f t="shared" si="2"/>
        <v>0.82406292071140075</v>
      </c>
      <c r="I10" s="30"/>
    </row>
    <row r="11" spans="1:19" ht="15" customHeight="1" x14ac:dyDescent="0.3">
      <c r="A11" s="16">
        <v>41977</v>
      </c>
      <c r="B11">
        <v>55.22</v>
      </c>
      <c r="C11" s="33">
        <f t="shared" si="0"/>
        <v>0.73456248170910143</v>
      </c>
      <c r="D11">
        <v>1185.8</v>
      </c>
      <c r="E11" s="33">
        <f t="shared" si="1"/>
        <v>0.88071895424836588</v>
      </c>
      <c r="F11">
        <v>1172.0999999999999</v>
      </c>
      <c r="G11" s="34">
        <f t="shared" si="2"/>
        <v>0.83051087649684674</v>
      </c>
      <c r="I11" s="30"/>
      <c r="M11" s="46"/>
      <c r="N11" s="47"/>
      <c r="O11" s="47"/>
      <c r="P11" s="47"/>
      <c r="Q11" s="47"/>
      <c r="R11" s="48"/>
    </row>
    <row r="12" spans="1:19" x14ac:dyDescent="0.3">
      <c r="A12" s="16">
        <v>41978</v>
      </c>
      <c r="B12">
        <v>54.7</v>
      </c>
      <c r="C12" s="33">
        <f t="shared" si="0"/>
        <v>0.72764519647750547</v>
      </c>
      <c r="D12">
        <v>1188.5</v>
      </c>
      <c r="E12" s="33">
        <f t="shared" si="1"/>
        <v>0.88272430184194883</v>
      </c>
      <c r="F12">
        <v>1170</v>
      </c>
      <c r="G12" s="34">
        <f t="shared" si="2"/>
        <v>0.82902288670020541</v>
      </c>
      <c r="I12" s="30"/>
      <c r="M12" s="49"/>
      <c r="N12" s="50"/>
      <c r="O12" s="50"/>
      <c r="P12" s="50"/>
      <c r="Q12" s="50"/>
      <c r="R12" s="51"/>
    </row>
    <row r="13" spans="1:19" x14ac:dyDescent="0.3">
      <c r="A13" s="16">
        <v>41981</v>
      </c>
      <c r="B13">
        <v>55.89</v>
      </c>
      <c r="C13" s="33">
        <f t="shared" si="0"/>
        <v>0.74347513768058104</v>
      </c>
      <c r="D13">
        <v>1198.9000000000001</v>
      </c>
      <c r="E13" s="33">
        <f t="shared" si="1"/>
        <v>0.89044860368389778</v>
      </c>
      <c r="F13">
        <v>1179.9000000000001</v>
      </c>
      <c r="G13" s="34">
        <f t="shared" si="2"/>
        <v>0.83603769574151487</v>
      </c>
      <c r="I13" s="30"/>
      <c r="M13" s="49"/>
      <c r="N13" s="50"/>
      <c r="O13" s="50"/>
      <c r="P13" s="50"/>
      <c r="Q13" s="50"/>
      <c r="R13" s="51"/>
    </row>
    <row r="14" spans="1:19" x14ac:dyDescent="0.3">
      <c r="A14" s="16">
        <v>41982</v>
      </c>
      <c r="B14">
        <v>55.31</v>
      </c>
      <c r="C14" s="21">
        <f t="shared" si="0"/>
        <v>0.7357597041530316</v>
      </c>
      <c r="D14">
        <v>1201.9000000000001</v>
      </c>
      <c r="E14" s="15">
        <f t="shared" si="1"/>
        <v>0.89267676767676774</v>
      </c>
      <c r="F14">
        <v>1165</v>
      </c>
      <c r="G14" s="35">
        <f t="shared" si="2"/>
        <v>0.82548005385105916</v>
      </c>
      <c r="I14" s="30"/>
      <c r="M14" s="49"/>
      <c r="N14" s="50"/>
      <c r="O14" s="50"/>
      <c r="P14" s="50"/>
      <c r="Q14" s="50"/>
      <c r="R14" s="51"/>
    </row>
    <row r="15" spans="1:19" x14ac:dyDescent="0.3">
      <c r="A15" s="16">
        <v>41983</v>
      </c>
      <c r="B15">
        <v>56.38</v>
      </c>
      <c r="C15" s="21">
        <f t="shared" si="0"/>
        <v>0.74999334876420032</v>
      </c>
      <c r="D15">
        <v>1198.3</v>
      </c>
      <c r="E15" s="15">
        <f t="shared" si="1"/>
        <v>0.89000297088532376</v>
      </c>
      <c r="F15">
        <v>1185.5</v>
      </c>
      <c r="G15" s="35">
        <f t="shared" si="2"/>
        <v>0.84000566853255854</v>
      </c>
      <c r="I15" s="30"/>
      <c r="M15" s="49"/>
      <c r="N15" s="50"/>
      <c r="O15" s="50"/>
      <c r="P15" s="50"/>
      <c r="Q15" s="50"/>
      <c r="R15" s="51"/>
    </row>
    <row r="16" spans="1:19" x14ac:dyDescent="0.3">
      <c r="A16" s="16">
        <v>41984</v>
      </c>
      <c r="B16">
        <v>58.86</v>
      </c>
      <c r="C16" s="21">
        <f t="shared" si="0"/>
        <v>0.78298347833027371</v>
      </c>
      <c r="D16">
        <v>1193.0999999999999</v>
      </c>
      <c r="E16" s="15">
        <f t="shared" si="1"/>
        <v>0.88614081996434924</v>
      </c>
      <c r="F16">
        <v>1182.9000000000001</v>
      </c>
      <c r="G16" s="35">
        <f t="shared" si="2"/>
        <v>0.8381633954510026</v>
      </c>
      <c r="I16" s="30"/>
      <c r="M16" s="52"/>
      <c r="N16" s="53"/>
      <c r="O16" s="53"/>
      <c r="P16" s="53"/>
      <c r="Q16" s="53"/>
      <c r="R16" s="54"/>
    </row>
    <row r="17" spans="1:18" x14ac:dyDescent="0.3">
      <c r="A17" s="16">
        <v>41985</v>
      </c>
      <c r="B17">
        <v>56.12</v>
      </c>
      <c r="C17" s="33">
        <f t="shared" si="0"/>
        <v>0.74653470614840223</v>
      </c>
      <c r="D17">
        <v>1181.7</v>
      </c>
      <c r="E17" s="33">
        <f t="shared" si="1"/>
        <v>0.87767379679144386</v>
      </c>
      <c r="F17">
        <v>1168</v>
      </c>
      <c r="G17" s="36">
        <f t="shared" si="2"/>
        <v>0.82760575356054689</v>
      </c>
      <c r="H17">
        <f>TANH(SUM(TANH(SUM(C14*$G$6,C15*$H$6,C16*$I$6))*$P$6,TANH(SUM(E14*$J$6,E15*$K$6,E16*$L$6))*$Q$6,TANH(SUM(G14*$M$6,G15*$N$6,G16*$O$6))*$R$6))*$S$6</f>
        <v>0.77706682019373852</v>
      </c>
      <c r="I17" s="30">
        <v>0</v>
      </c>
      <c r="J17">
        <f>((G17-H17)*(G17-H17))*I17</f>
        <v>0</v>
      </c>
      <c r="L17" s="29"/>
      <c r="M17" s="29"/>
      <c r="N17" s="29"/>
      <c r="O17" s="29"/>
      <c r="P17" s="29"/>
      <c r="Q17" s="13"/>
      <c r="R17" s="13"/>
    </row>
    <row r="18" spans="1:18" x14ac:dyDescent="0.3">
      <c r="A18" s="16">
        <v>41988</v>
      </c>
      <c r="B18">
        <v>55.94</v>
      </c>
      <c r="C18" s="33">
        <f t="shared" si="0"/>
        <v>0.74414026126054211</v>
      </c>
      <c r="D18">
        <v>1187.0999999999999</v>
      </c>
      <c r="E18" s="33">
        <f t="shared" si="1"/>
        <v>0.88168449197860954</v>
      </c>
      <c r="F18">
        <v>1175</v>
      </c>
      <c r="G18" s="36">
        <f t="shared" si="2"/>
        <v>0.83256571954935155</v>
      </c>
      <c r="H18">
        <f t="shared" ref="H18:H81" si="3">TANH(SUM(TANH(SUM(C15*$G$6,C16*$H$6,C17*$I$6))*$P$6,TANH(SUM(E15*$J$6,E16*$K$6,E17*$L$6))*$Q$6,TANH(SUM(G15*$M$6,G16*$N$6,G17*$O$6))*$R$6))*$S$6</f>
        <v>0.77384347781354501</v>
      </c>
      <c r="I18" s="30">
        <f>I17+1/(285-17)</f>
        <v>3.7313432835820895E-3</v>
      </c>
      <c r="J18">
        <f t="shared" ref="J18:J81" si="4">((G18-H18)*(G18-H18))*I18</f>
        <v>1.286679729283022E-5</v>
      </c>
      <c r="L18" s="29"/>
      <c r="M18" s="29"/>
      <c r="N18" s="29"/>
      <c r="O18" s="29"/>
      <c r="P18" s="29"/>
      <c r="Q18" s="13"/>
      <c r="R18" s="13"/>
    </row>
    <row r="19" spans="1:18" x14ac:dyDescent="0.3">
      <c r="A19" s="16">
        <v>41989</v>
      </c>
      <c r="B19">
        <v>56.56</v>
      </c>
      <c r="C19" s="33">
        <f t="shared" si="0"/>
        <v>0.75238779365206054</v>
      </c>
      <c r="D19">
        <v>1203.3</v>
      </c>
      <c r="E19" s="33">
        <f t="shared" si="1"/>
        <v>0.8937165775401068</v>
      </c>
      <c r="F19">
        <v>1196</v>
      </c>
      <c r="G19">
        <f t="shared" si="2"/>
        <v>0.84744561751576553</v>
      </c>
      <c r="H19">
        <f t="shared" si="3"/>
        <v>0.7848005940279027</v>
      </c>
      <c r="I19" s="30">
        <f t="shared" ref="I19:I82" si="5">I18+1/(285-17)</f>
        <v>7.462686567164179E-3</v>
      </c>
      <c r="J19">
        <f t="shared" si="4"/>
        <v>2.9286559461155856E-5</v>
      </c>
      <c r="L19" s="29"/>
      <c r="M19" s="29"/>
      <c r="N19" s="29"/>
      <c r="O19" s="29"/>
      <c r="P19" s="29"/>
      <c r="Q19" s="13"/>
      <c r="R19" s="13"/>
    </row>
    <row r="20" spans="1:18" x14ac:dyDescent="0.3">
      <c r="A20" s="16">
        <v>41990</v>
      </c>
      <c r="B20">
        <v>55.1</v>
      </c>
      <c r="C20" s="33">
        <f t="shared" si="0"/>
        <v>0.73296618511719469</v>
      </c>
      <c r="D20">
        <v>1202.5</v>
      </c>
      <c r="E20" s="33">
        <f t="shared" si="1"/>
        <v>0.89312240047534164</v>
      </c>
      <c r="F20">
        <v>1191.8</v>
      </c>
      <c r="G20">
        <f t="shared" si="2"/>
        <v>0.84446963792248264</v>
      </c>
      <c r="H20">
        <f t="shared" si="3"/>
        <v>0.78871542654058857</v>
      </c>
      <c r="I20" s="30">
        <f t="shared" si="5"/>
        <v>1.1194029850746268E-2</v>
      </c>
      <c r="J20">
        <f t="shared" si="4"/>
        <v>3.4797000971831264E-5</v>
      </c>
      <c r="L20" s="29"/>
      <c r="M20" s="29"/>
      <c r="N20" s="29"/>
      <c r="O20" s="29"/>
      <c r="P20" s="29"/>
      <c r="Q20" s="13"/>
      <c r="R20" s="13"/>
    </row>
    <row r="21" spans="1:18" x14ac:dyDescent="0.3">
      <c r="A21" s="16">
        <v>41991</v>
      </c>
      <c r="B21">
        <v>56.67</v>
      </c>
      <c r="C21" s="33">
        <f t="shared" si="0"/>
        <v>0.75385106552797509</v>
      </c>
      <c r="D21">
        <v>1200.9000000000001</v>
      </c>
      <c r="E21" s="33">
        <f t="shared" si="1"/>
        <v>0.89193404634581108</v>
      </c>
      <c r="F21">
        <v>1176.8</v>
      </c>
      <c r="G21">
        <f t="shared" si="2"/>
        <v>0.83384113937504412</v>
      </c>
      <c r="H21">
        <f t="shared" si="3"/>
        <v>0.78596045248489543</v>
      </c>
      <c r="I21" s="30">
        <f t="shared" si="5"/>
        <v>1.4925373134328358E-2</v>
      </c>
      <c r="J21">
        <f t="shared" si="4"/>
        <v>3.4217316075708298E-5</v>
      </c>
      <c r="L21" s="13"/>
      <c r="M21" s="13"/>
      <c r="N21" s="13"/>
      <c r="O21" s="13"/>
      <c r="P21" s="13"/>
      <c r="Q21" s="13"/>
      <c r="R21" s="13"/>
    </row>
    <row r="22" spans="1:18" x14ac:dyDescent="0.3">
      <c r="A22" s="16">
        <v>41992</v>
      </c>
      <c r="B22">
        <v>56.23</v>
      </c>
      <c r="C22" s="33">
        <f t="shared" si="0"/>
        <v>0.74799797802431678</v>
      </c>
      <c r="D22">
        <v>1217.0999999999999</v>
      </c>
      <c r="E22" s="33">
        <f t="shared" si="1"/>
        <v>0.90396613190730823</v>
      </c>
      <c r="F22">
        <v>1185</v>
      </c>
      <c r="G22">
        <f t="shared" si="2"/>
        <v>0.83965138524764393</v>
      </c>
      <c r="H22">
        <f t="shared" si="3"/>
        <v>0.77942475263280431</v>
      </c>
      <c r="I22" s="30">
        <f t="shared" si="5"/>
        <v>1.8656716417910446E-2</v>
      </c>
      <c r="J22">
        <f t="shared" si="4"/>
        <v>6.7672523808262388E-5</v>
      </c>
      <c r="L22" s="13"/>
      <c r="M22" s="13"/>
      <c r="N22" s="13"/>
      <c r="O22" s="13"/>
      <c r="P22" s="13"/>
      <c r="Q22" s="13"/>
      <c r="R22" s="13"/>
    </row>
    <row r="23" spans="1:18" x14ac:dyDescent="0.3">
      <c r="A23" s="16">
        <v>41995</v>
      </c>
      <c r="B23">
        <v>56.47</v>
      </c>
      <c r="C23" s="33">
        <f t="shared" si="0"/>
        <v>0.75119057120813038</v>
      </c>
      <c r="D23">
        <v>1213.5</v>
      </c>
      <c r="E23" s="33">
        <f t="shared" si="1"/>
        <v>0.90129233511586448</v>
      </c>
      <c r="F23">
        <v>1185</v>
      </c>
      <c r="G23">
        <f t="shared" si="2"/>
        <v>0.83965138524764393</v>
      </c>
      <c r="H23">
        <f t="shared" si="3"/>
        <v>0.77956373691416314</v>
      </c>
      <c r="I23" s="30">
        <f t="shared" si="5"/>
        <v>2.2388059701492536E-2</v>
      </c>
      <c r="J23">
        <f t="shared" si="4"/>
        <v>8.083266005032962E-5</v>
      </c>
      <c r="L23" s="13"/>
      <c r="M23" s="13"/>
      <c r="N23" s="13"/>
      <c r="O23" s="13"/>
      <c r="P23" s="13"/>
      <c r="Q23" s="13"/>
      <c r="R23" s="13"/>
    </row>
    <row r="24" spans="1:18" x14ac:dyDescent="0.3">
      <c r="A24" s="16">
        <v>41996</v>
      </c>
      <c r="B24">
        <v>59.01</v>
      </c>
      <c r="C24" s="33">
        <f t="shared" si="0"/>
        <v>0.78497884907015714</v>
      </c>
      <c r="D24">
        <v>1210.7</v>
      </c>
      <c r="E24" s="33">
        <f t="shared" si="1"/>
        <v>0.8992127153891859</v>
      </c>
      <c r="F24">
        <v>1218</v>
      </c>
      <c r="G24">
        <f t="shared" si="2"/>
        <v>0.86303408205200871</v>
      </c>
      <c r="H24">
        <f t="shared" si="3"/>
        <v>0.78456307930081814</v>
      </c>
      <c r="I24" s="30">
        <f t="shared" si="5"/>
        <v>2.6119402985074626E-2</v>
      </c>
      <c r="J24">
        <f t="shared" si="4"/>
        <v>1.6083540264716977E-4</v>
      </c>
      <c r="L24" s="13"/>
      <c r="M24" s="13"/>
      <c r="N24" s="13"/>
      <c r="O24" s="13"/>
      <c r="P24" s="13"/>
      <c r="Q24" s="13"/>
      <c r="R24" s="13"/>
    </row>
    <row r="25" spans="1:18" x14ac:dyDescent="0.3">
      <c r="A25" s="16">
        <v>41997</v>
      </c>
      <c r="B25">
        <v>59.66</v>
      </c>
      <c r="C25" s="33">
        <f t="shared" si="0"/>
        <v>0.79362545560965214</v>
      </c>
      <c r="D25">
        <v>1196.5999999999999</v>
      </c>
      <c r="E25" s="33">
        <f t="shared" si="1"/>
        <v>0.88874034462269746</v>
      </c>
      <c r="F25">
        <v>1218.2</v>
      </c>
      <c r="G25">
        <f t="shared" si="2"/>
        <v>0.86317579536597455</v>
      </c>
      <c r="H25">
        <f t="shared" si="3"/>
        <v>0.78238463353769694</v>
      </c>
      <c r="I25" s="30">
        <f t="shared" si="5"/>
        <v>2.9850746268656716E-2</v>
      </c>
      <c r="J25">
        <f t="shared" si="4"/>
        <v>1.9484214416605795E-4</v>
      </c>
      <c r="L25" s="13"/>
      <c r="M25" s="13"/>
      <c r="N25" s="13"/>
      <c r="O25" s="13"/>
      <c r="P25" s="13"/>
      <c r="Q25" s="13"/>
      <c r="R25" s="13"/>
    </row>
    <row r="26" spans="1:18" x14ac:dyDescent="0.3">
      <c r="A26" s="16">
        <v>41999</v>
      </c>
      <c r="B26">
        <v>57.29</v>
      </c>
      <c r="C26" s="33">
        <f t="shared" si="0"/>
        <v>0.76209859791949341</v>
      </c>
      <c r="D26">
        <v>1196.5999999999999</v>
      </c>
      <c r="E26" s="33">
        <f t="shared" si="1"/>
        <v>0.88874034462269746</v>
      </c>
      <c r="F26">
        <v>1200</v>
      </c>
      <c r="G26">
        <f t="shared" si="2"/>
        <v>0.85027988379508246</v>
      </c>
      <c r="H26">
        <f t="shared" si="3"/>
        <v>0.78291339176341146</v>
      </c>
      <c r="I26" s="30">
        <f t="shared" si="5"/>
        <v>3.3582089552238806E-2</v>
      </c>
      <c r="J26">
        <f t="shared" si="4"/>
        <v>1.524037247682042E-4</v>
      </c>
      <c r="L26" s="13"/>
      <c r="M26" s="13"/>
      <c r="N26" s="13"/>
      <c r="O26" s="13"/>
      <c r="P26" s="13"/>
      <c r="Q26" s="13"/>
      <c r="R26" s="13"/>
    </row>
    <row r="27" spans="1:18" x14ac:dyDescent="0.3">
      <c r="A27" s="16">
        <v>42002</v>
      </c>
      <c r="B27">
        <v>57.92</v>
      </c>
      <c r="C27" s="33">
        <f t="shared" si="0"/>
        <v>0.77047915502700393</v>
      </c>
      <c r="D27">
        <v>1207.8</v>
      </c>
      <c r="E27" s="33">
        <f t="shared" si="1"/>
        <v>0.89705882352941169</v>
      </c>
      <c r="F27">
        <v>1192</v>
      </c>
      <c r="G27">
        <f t="shared" si="2"/>
        <v>0.84461135123644859</v>
      </c>
      <c r="H27">
        <f t="shared" si="3"/>
        <v>0.78648451435051703</v>
      </c>
      <c r="I27" s="30">
        <f t="shared" si="5"/>
        <v>3.7313432835820892E-2</v>
      </c>
      <c r="J27">
        <f t="shared" si="4"/>
        <v>1.2607198381954084E-4</v>
      </c>
      <c r="L27" s="13"/>
      <c r="M27" s="13"/>
      <c r="N27" s="13"/>
      <c r="O27" s="13"/>
      <c r="P27" s="13"/>
      <c r="Q27" s="13"/>
      <c r="R27" s="13"/>
    </row>
    <row r="28" spans="1:18" x14ac:dyDescent="0.3">
      <c r="A28" s="16">
        <v>42003</v>
      </c>
      <c r="B28">
        <v>59.1</v>
      </c>
      <c r="C28" s="33">
        <f t="shared" si="0"/>
        <v>0.7861760715140873</v>
      </c>
      <c r="D28">
        <v>1203.8</v>
      </c>
      <c r="E28" s="33">
        <f t="shared" si="1"/>
        <v>0.89408793820558519</v>
      </c>
      <c r="F28">
        <v>1186</v>
      </c>
      <c r="G28">
        <f t="shared" si="2"/>
        <v>0.84035995181747314</v>
      </c>
      <c r="H28">
        <f t="shared" si="3"/>
        <v>0.79266407149926243</v>
      </c>
      <c r="I28" s="30">
        <f t="shared" si="5"/>
        <v>4.1044776119402979E-2</v>
      </c>
      <c r="J28">
        <f t="shared" si="4"/>
        <v>9.3372638032163696E-5</v>
      </c>
      <c r="L28" s="13"/>
      <c r="M28" s="13"/>
      <c r="N28" s="13"/>
      <c r="O28" s="13"/>
      <c r="P28" s="13"/>
      <c r="Q28" s="13"/>
      <c r="R28" s="13"/>
    </row>
    <row r="29" spans="1:18" x14ac:dyDescent="0.3">
      <c r="A29" s="16">
        <v>42016</v>
      </c>
      <c r="B29">
        <v>58.89</v>
      </c>
      <c r="C29" s="33">
        <f t="shared" si="0"/>
        <v>0.78338255247825039</v>
      </c>
      <c r="D29">
        <v>1198.3</v>
      </c>
      <c r="E29" s="33">
        <f t="shared" si="1"/>
        <v>0.89000297088532376</v>
      </c>
      <c r="F29">
        <v>1160</v>
      </c>
      <c r="G29">
        <f t="shared" si="2"/>
        <v>0.82193722100191302</v>
      </c>
      <c r="H29">
        <f t="shared" si="3"/>
        <v>0.78448571933613254</v>
      </c>
      <c r="I29" s="30">
        <f t="shared" si="5"/>
        <v>4.4776119402985065E-2</v>
      </c>
      <c r="J29">
        <f t="shared" si="4"/>
        <v>6.2803655687550372E-5</v>
      </c>
      <c r="L29" s="13"/>
      <c r="M29" s="13"/>
      <c r="N29" s="13"/>
      <c r="O29" s="13"/>
      <c r="P29" s="13"/>
      <c r="Q29" s="13"/>
      <c r="R29" s="13"/>
    </row>
    <row r="30" spans="1:18" x14ac:dyDescent="0.3">
      <c r="A30" s="16">
        <v>42017</v>
      </c>
      <c r="B30">
        <v>59.05</v>
      </c>
      <c r="C30" s="33">
        <f t="shared" si="0"/>
        <v>0.78551094793412601</v>
      </c>
      <c r="D30">
        <v>1192.7</v>
      </c>
      <c r="E30" s="33">
        <f t="shared" si="1"/>
        <v>0.88584373143196671</v>
      </c>
      <c r="F30">
        <v>1113.4000000000001</v>
      </c>
      <c r="G30">
        <f t="shared" si="2"/>
        <v>0.78891801884787072</v>
      </c>
      <c r="H30">
        <f t="shared" si="3"/>
        <v>0.77831834268968692</v>
      </c>
      <c r="I30" s="30">
        <f t="shared" si="5"/>
        <v>4.8507462686567152E-2</v>
      </c>
      <c r="J30">
        <f t="shared" si="4"/>
        <v>5.449965487159743E-6</v>
      </c>
      <c r="L30" s="13"/>
      <c r="M30" s="13"/>
      <c r="N30" s="13"/>
      <c r="O30" s="13"/>
      <c r="P30" s="13"/>
      <c r="Q30" s="13"/>
      <c r="R30" s="13"/>
    </row>
    <row r="31" spans="1:18" x14ac:dyDescent="0.3">
      <c r="A31" s="16">
        <v>42018</v>
      </c>
      <c r="B31">
        <v>60.17</v>
      </c>
      <c r="C31" s="33">
        <f t="shared" si="0"/>
        <v>0.80040971612525602</v>
      </c>
      <c r="D31">
        <v>1202.3</v>
      </c>
      <c r="E31" s="33">
        <f t="shared" si="1"/>
        <v>0.89297385620915026</v>
      </c>
      <c r="F31">
        <v>1094</v>
      </c>
      <c r="G31">
        <f t="shared" si="2"/>
        <v>0.77517182739318347</v>
      </c>
      <c r="H31">
        <f t="shared" si="3"/>
        <v>0.77294001972891702</v>
      </c>
      <c r="I31" s="30">
        <f t="shared" si="5"/>
        <v>5.2238805970149238E-2</v>
      </c>
      <c r="J31">
        <f t="shared" si="4"/>
        <v>2.6019968770111378E-7</v>
      </c>
      <c r="L31" s="13"/>
      <c r="M31" s="13"/>
      <c r="N31" s="13"/>
      <c r="O31" s="13"/>
      <c r="P31" s="13"/>
      <c r="Q31" s="13"/>
      <c r="R31" s="13"/>
    </row>
    <row r="32" spans="1:18" x14ac:dyDescent="0.3">
      <c r="A32" s="16">
        <v>42019</v>
      </c>
      <c r="B32">
        <v>62.71</v>
      </c>
      <c r="C32" s="33">
        <f t="shared" si="0"/>
        <v>0.83419799398728278</v>
      </c>
      <c r="D32">
        <v>1198.4000000000001</v>
      </c>
      <c r="E32" s="33">
        <f t="shared" si="1"/>
        <v>0.89007724301841951</v>
      </c>
      <c r="F32">
        <v>1077.8</v>
      </c>
      <c r="G32">
        <f t="shared" si="2"/>
        <v>0.76369304896194989</v>
      </c>
      <c r="H32">
        <f t="shared" si="3"/>
        <v>0.7716335852891828</v>
      </c>
      <c r="I32" s="30">
        <f t="shared" si="5"/>
        <v>5.5970149253731324E-2</v>
      </c>
      <c r="J32">
        <f t="shared" si="4"/>
        <v>3.5290364084387359E-6</v>
      </c>
      <c r="L32" s="13"/>
      <c r="M32" s="13"/>
      <c r="N32" s="13"/>
      <c r="O32" s="13"/>
      <c r="P32" s="13"/>
      <c r="Q32" s="13"/>
      <c r="R32" s="13"/>
    </row>
    <row r="33" spans="1:18" x14ac:dyDescent="0.3">
      <c r="A33" s="16">
        <v>42020</v>
      </c>
      <c r="B33">
        <v>63.94</v>
      </c>
      <c r="C33" s="33">
        <f t="shared" si="0"/>
        <v>0.85056003405432723</v>
      </c>
      <c r="D33">
        <v>1203.3</v>
      </c>
      <c r="E33" s="33">
        <f t="shared" si="1"/>
        <v>0.8937165775401068</v>
      </c>
      <c r="F33">
        <v>1099.3</v>
      </c>
      <c r="G33">
        <f t="shared" si="2"/>
        <v>0.77892723021327837</v>
      </c>
      <c r="H33">
        <f t="shared" si="3"/>
        <v>0.77176602127706351</v>
      </c>
      <c r="I33" s="30">
        <f t="shared" si="5"/>
        <v>5.9701492537313411E-2</v>
      </c>
      <c r="J33">
        <f t="shared" si="4"/>
        <v>3.061666473320807E-6</v>
      </c>
      <c r="L33" s="13"/>
      <c r="M33" s="13"/>
      <c r="N33" s="13"/>
      <c r="O33" s="13"/>
      <c r="P33" s="13"/>
      <c r="Q33" s="13"/>
      <c r="R33" s="13"/>
    </row>
    <row r="34" spans="1:18" x14ac:dyDescent="0.3">
      <c r="A34" s="16">
        <v>42024</v>
      </c>
      <c r="B34">
        <v>63.72</v>
      </c>
      <c r="C34" s="33">
        <f t="shared" si="0"/>
        <v>0.84763349030249813</v>
      </c>
      <c r="D34">
        <v>1202.7</v>
      </c>
      <c r="E34" s="33">
        <f t="shared" si="1"/>
        <v>0.8932709447415329</v>
      </c>
      <c r="F34">
        <v>1118.9000000000001</v>
      </c>
      <c r="G34">
        <f t="shared" si="2"/>
        <v>0.79281513498193157</v>
      </c>
      <c r="H34">
        <f t="shared" si="3"/>
        <v>0.7769363223293102</v>
      </c>
      <c r="I34" s="30">
        <f t="shared" si="5"/>
        <v>6.3432835820895497E-2</v>
      </c>
      <c r="J34">
        <f t="shared" si="4"/>
        <v>1.5993745340932166E-5</v>
      </c>
    </row>
    <row r="35" spans="1:18" x14ac:dyDescent="0.3">
      <c r="A35" s="16">
        <v>42025</v>
      </c>
      <c r="B35">
        <v>64</v>
      </c>
      <c r="C35" s="33">
        <f t="shared" si="0"/>
        <v>0.8513581823502806</v>
      </c>
      <c r="D35">
        <v>1196.4000000000001</v>
      </c>
      <c r="E35" s="33">
        <f t="shared" si="1"/>
        <v>0.8885918003565062</v>
      </c>
      <c r="F35">
        <v>1114.3</v>
      </c>
      <c r="G35">
        <f t="shared" si="2"/>
        <v>0.78955572876071689</v>
      </c>
      <c r="H35">
        <f t="shared" si="3"/>
        <v>0.79015650019576633</v>
      </c>
      <c r="I35" s="30">
        <f t="shared" si="5"/>
        <v>6.7164179104477584E-2</v>
      </c>
      <c r="J35">
        <f t="shared" si="4"/>
        <v>2.4241319810017009E-8</v>
      </c>
    </row>
    <row r="36" spans="1:18" x14ac:dyDescent="0.3">
      <c r="A36" s="16">
        <v>42026</v>
      </c>
      <c r="B36">
        <v>63.48</v>
      </c>
      <c r="C36" s="33">
        <f t="shared" si="0"/>
        <v>0.84444089711868453</v>
      </c>
      <c r="D36">
        <v>1199.7</v>
      </c>
      <c r="E36" s="33">
        <f t="shared" si="1"/>
        <v>0.89104278074866305</v>
      </c>
      <c r="F36">
        <v>1106.5</v>
      </c>
      <c r="G36">
        <f t="shared" si="2"/>
        <v>0.78402890951604898</v>
      </c>
      <c r="H36">
        <f t="shared" si="3"/>
        <v>0.78980329718215803</v>
      </c>
      <c r="I36" s="30">
        <f t="shared" si="5"/>
        <v>7.089552238805967E-2</v>
      </c>
      <c r="J36">
        <f t="shared" si="4"/>
        <v>2.3639086024318415E-6</v>
      </c>
    </row>
    <row r="37" spans="1:18" x14ac:dyDescent="0.3">
      <c r="A37" s="16">
        <v>42027</v>
      </c>
      <c r="B37">
        <v>61.78</v>
      </c>
      <c r="C37" s="33">
        <f t="shared" si="0"/>
        <v>0.8218266954000053</v>
      </c>
      <c r="D37">
        <v>1188.8</v>
      </c>
      <c r="E37" s="33">
        <f t="shared" si="1"/>
        <v>0.88294711824123584</v>
      </c>
      <c r="F37">
        <v>1088</v>
      </c>
      <c r="G37">
        <f t="shared" si="2"/>
        <v>0.77092042797420812</v>
      </c>
      <c r="H37">
        <f t="shared" si="3"/>
        <v>0.78744745311400843</v>
      </c>
      <c r="I37" s="30">
        <f t="shared" si="5"/>
        <v>7.4626865671641757E-2</v>
      </c>
      <c r="J37">
        <f t="shared" si="4"/>
        <v>2.038377313220831E-5</v>
      </c>
    </row>
    <row r="38" spans="1:18" x14ac:dyDescent="0.3">
      <c r="A38" s="16">
        <v>42030</v>
      </c>
      <c r="B38">
        <v>62.85</v>
      </c>
      <c r="C38" s="33">
        <f t="shared" si="0"/>
        <v>0.83606034001117402</v>
      </c>
      <c r="D38">
        <v>1190.5999999999999</v>
      </c>
      <c r="E38" s="33">
        <f t="shared" si="1"/>
        <v>0.88428401663695766</v>
      </c>
      <c r="F38">
        <v>1072.3</v>
      </c>
      <c r="G38">
        <f t="shared" si="2"/>
        <v>0.75979593282788904</v>
      </c>
      <c r="H38">
        <f t="shared" si="3"/>
        <v>0.78370069485668381</v>
      </c>
      <c r="I38" s="30">
        <f t="shared" si="5"/>
        <v>7.8358208955223843E-2</v>
      </c>
      <c r="J38">
        <f t="shared" si="4"/>
        <v>4.4776830599699499E-5</v>
      </c>
    </row>
    <row r="39" spans="1:18" x14ac:dyDescent="0.3">
      <c r="A39" s="16">
        <v>42031</v>
      </c>
      <c r="B39">
        <v>64.75</v>
      </c>
      <c r="C39" s="33">
        <f t="shared" si="0"/>
        <v>0.86133503604969797</v>
      </c>
      <c r="D39">
        <v>1179.9000000000001</v>
      </c>
      <c r="E39" s="33">
        <f t="shared" si="1"/>
        <v>0.87633689839572193</v>
      </c>
      <c r="F39">
        <v>1047.5</v>
      </c>
      <c r="G39">
        <f t="shared" si="2"/>
        <v>0.74222348189612408</v>
      </c>
      <c r="H39">
        <f t="shared" si="3"/>
        <v>0.77950529277378677</v>
      </c>
      <c r="I39" s="30">
        <f t="shared" si="5"/>
        <v>8.208955223880593E-2</v>
      </c>
      <c r="J39">
        <f t="shared" si="4"/>
        <v>1.1409901227982002E-4</v>
      </c>
    </row>
    <row r="40" spans="1:18" x14ac:dyDescent="0.3">
      <c r="A40" s="16">
        <v>42032</v>
      </c>
      <c r="B40">
        <v>65.489999999999995</v>
      </c>
      <c r="C40" s="33">
        <f t="shared" si="0"/>
        <v>0.87117886503312303</v>
      </c>
      <c r="D40">
        <v>1181.8</v>
      </c>
      <c r="E40" s="33">
        <f t="shared" si="1"/>
        <v>0.87774806892453938</v>
      </c>
      <c r="F40">
        <v>1060</v>
      </c>
      <c r="G40">
        <f t="shared" si="2"/>
        <v>0.75108056401898948</v>
      </c>
      <c r="H40">
        <f t="shared" si="3"/>
        <v>0.77122098384240834</v>
      </c>
      <c r="I40" s="30">
        <f t="shared" si="5"/>
        <v>8.5820895522388016E-2</v>
      </c>
      <c r="J40">
        <f t="shared" si="4"/>
        <v>3.481208860172368E-5</v>
      </c>
    </row>
    <row r="41" spans="1:18" x14ac:dyDescent="0.3">
      <c r="A41" s="16">
        <v>42033</v>
      </c>
      <c r="B41">
        <v>65.44</v>
      </c>
      <c r="C41" s="33">
        <f t="shared" si="0"/>
        <v>0.87051374145316185</v>
      </c>
      <c r="D41">
        <v>1199.5</v>
      </c>
      <c r="E41" s="33">
        <f t="shared" si="1"/>
        <v>0.89089423648247168</v>
      </c>
      <c r="F41">
        <v>1056.2</v>
      </c>
      <c r="G41">
        <f t="shared" si="2"/>
        <v>0.74838801105363839</v>
      </c>
      <c r="H41">
        <f t="shared" si="3"/>
        <v>0.77547511469064712</v>
      </c>
      <c r="I41" s="30">
        <f t="shared" si="5"/>
        <v>8.9552238805970102E-2</v>
      </c>
      <c r="J41">
        <f t="shared" si="4"/>
        <v>6.5705479114213522E-5</v>
      </c>
    </row>
    <row r="42" spans="1:18" x14ac:dyDescent="0.3">
      <c r="A42" s="16">
        <v>42034</v>
      </c>
      <c r="B42">
        <v>64.650000000000006</v>
      </c>
      <c r="C42" s="33">
        <f t="shared" si="0"/>
        <v>0.86000478888977572</v>
      </c>
      <c r="D42">
        <v>1209.5999999999999</v>
      </c>
      <c r="E42" s="33">
        <f t="shared" si="1"/>
        <v>0.89839572192513362</v>
      </c>
      <c r="F42">
        <v>1077.8</v>
      </c>
      <c r="G42">
        <f t="shared" si="2"/>
        <v>0.76369304896194989</v>
      </c>
      <c r="H42">
        <f t="shared" si="3"/>
        <v>0.79038256743353141</v>
      </c>
      <c r="I42" s="30">
        <f t="shared" si="5"/>
        <v>9.3283582089552189E-2</v>
      </c>
      <c r="J42">
        <f t="shared" si="4"/>
        <v>6.6448730992993538E-5</v>
      </c>
    </row>
    <row r="43" spans="1:18" x14ac:dyDescent="0.3">
      <c r="A43" s="16">
        <v>42037</v>
      </c>
      <c r="B43">
        <v>64.569999999999993</v>
      </c>
      <c r="C43" s="33">
        <f t="shared" si="0"/>
        <v>0.85894059116183774</v>
      </c>
      <c r="D43">
        <v>1202.5999999999999</v>
      </c>
      <c r="E43" s="33">
        <f t="shared" si="1"/>
        <v>0.89319667260843716</v>
      </c>
      <c r="F43">
        <v>1075.0999999999999</v>
      </c>
      <c r="G43">
        <f t="shared" si="2"/>
        <v>0.76177991922341093</v>
      </c>
      <c r="H43">
        <f t="shared" si="3"/>
        <v>0.79481600826667931</v>
      </c>
      <c r="I43" s="30">
        <f t="shared" si="5"/>
        <v>9.7014925373134275E-2</v>
      </c>
      <c r="J43">
        <f t="shared" si="4"/>
        <v>1.058804576908346E-4</v>
      </c>
    </row>
    <row r="44" spans="1:18" x14ac:dyDescent="0.3">
      <c r="A44" s="16">
        <v>42038</v>
      </c>
      <c r="B44">
        <v>65.599999999999994</v>
      </c>
      <c r="C44" s="33">
        <f t="shared" si="0"/>
        <v>0.87264213690903758</v>
      </c>
      <c r="D44">
        <v>1182.0999999999999</v>
      </c>
      <c r="E44" s="33">
        <f t="shared" si="1"/>
        <v>0.87797088532382639</v>
      </c>
      <c r="F44">
        <v>1055</v>
      </c>
      <c r="G44">
        <f t="shared" si="2"/>
        <v>0.74753773116984334</v>
      </c>
      <c r="H44">
        <f t="shared" si="3"/>
        <v>0.78969985754027949</v>
      </c>
      <c r="I44" s="30">
        <f t="shared" si="5"/>
        <v>0.10074626865671636</v>
      </c>
      <c r="J44">
        <f t="shared" si="4"/>
        <v>1.790910906793616E-4</v>
      </c>
    </row>
    <row r="45" spans="1:18" x14ac:dyDescent="0.3">
      <c r="A45" s="16">
        <v>42039</v>
      </c>
      <c r="B45">
        <v>66.8</v>
      </c>
      <c r="C45" s="33">
        <f t="shared" si="0"/>
        <v>0.88860510282810534</v>
      </c>
      <c r="D45">
        <v>1177.4000000000001</v>
      </c>
      <c r="E45" s="33">
        <f t="shared" si="1"/>
        <v>0.87448009506833035</v>
      </c>
      <c r="F45">
        <v>1116</v>
      </c>
      <c r="G45">
        <f t="shared" si="2"/>
        <v>0.79076029192942665</v>
      </c>
      <c r="H45">
        <f t="shared" si="3"/>
        <v>0.77505444437319793</v>
      </c>
      <c r="I45" s="30">
        <f t="shared" si="5"/>
        <v>0.10447761194029845</v>
      </c>
      <c r="J45">
        <f t="shared" si="4"/>
        <v>2.5771873615171186E-5</v>
      </c>
    </row>
    <row r="46" spans="1:18" x14ac:dyDescent="0.3">
      <c r="A46" s="16">
        <v>42040</v>
      </c>
      <c r="B46">
        <v>66.510000000000005</v>
      </c>
      <c r="C46" s="33">
        <f t="shared" si="0"/>
        <v>0.88474738606433079</v>
      </c>
      <c r="D46">
        <v>1182.7</v>
      </c>
      <c r="E46" s="33">
        <f t="shared" si="1"/>
        <v>0.8784165181224004</v>
      </c>
      <c r="F46">
        <v>1120</v>
      </c>
      <c r="G46">
        <f t="shared" si="2"/>
        <v>0.79359455820874358</v>
      </c>
      <c r="H46">
        <f t="shared" si="3"/>
        <v>0.7843493007575435</v>
      </c>
      <c r="I46" s="30">
        <f t="shared" si="5"/>
        <v>0.10820895522388053</v>
      </c>
      <c r="J46">
        <f t="shared" si="4"/>
        <v>9.2491372195154768E-6</v>
      </c>
    </row>
    <row r="47" spans="1:18" x14ac:dyDescent="0.3">
      <c r="A47" s="16">
        <v>42041</v>
      </c>
      <c r="B47">
        <v>67.33</v>
      </c>
      <c r="C47" s="33">
        <f t="shared" si="0"/>
        <v>0.8956554127756936</v>
      </c>
      <c r="D47">
        <v>1185.8</v>
      </c>
      <c r="E47" s="33">
        <f t="shared" si="1"/>
        <v>0.88071895424836588</v>
      </c>
      <c r="F47">
        <v>1087.7</v>
      </c>
      <c r="G47">
        <f t="shared" si="2"/>
        <v>0.77070785800325936</v>
      </c>
      <c r="H47">
        <f t="shared" si="3"/>
        <v>0.80096221077886287</v>
      </c>
      <c r="I47" s="30">
        <f t="shared" si="5"/>
        <v>0.11194029850746262</v>
      </c>
      <c r="J47">
        <f t="shared" si="4"/>
        <v>1.0246185020940306E-4</v>
      </c>
    </row>
    <row r="48" spans="1:18" x14ac:dyDescent="0.3">
      <c r="A48" s="16">
        <v>42044</v>
      </c>
      <c r="B48">
        <v>67.11</v>
      </c>
      <c r="C48" s="33">
        <f t="shared" si="0"/>
        <v>0.8927288690238645</v>
      </c>
      <c r="D48">
        <v>1195</v>
      </c>
      <c r="E48" s="33">
        <f t="shared" si="1"/>
        <v>0.88755199049316691</v>
      </c>
      <c r="F48">
        <v>1062.2</v>
      </c>
      <c r="G48">
        <f t="shared" si="2"/>
        <v>0.75263941047261385</v>
      </c>
      <c r="H48">
        <f t="shared" si="3"/>
        <v>0.79676028189376769</v>
      </c>
      <c r="I48" s="30">
        <f t="shared" si="5"/>
        <v>0.11567164179104471</v>
      </c>
      <c r="J48">
        <f t="shared" si="4"/>
        <v>2.2517235128291659E-4</v>
      </c>
    </row>
    <row r="49" spans="1:10" x14ac:dyDescent="0.3">
      <c r="A49" s="16">
        <v>42045</v>
      </c>
      <c r="B49">
        <v>68.34</v>
      </c>
      <c r="C49" s="33">
        <f t="shared" si="0"/>
        <v>0.90909090909090906</v>
      </c>
      <c r="D49">
        <v>1186.9000000000001</v>
      </c>
      <c r="E49" s="33">
        <f t="shared" si="1"/>
        <v>0.88153594771241828</v>
      </c>
      <c r="F49">
        <v>1089.5</v>
      </c>
      <c r="G49">
        <f t="shared" si="2"/>
        <v>0.77198327782895193</v>
      </c>
      <c r="H49">
        <f t="shared" si="3"/>
        <v>0.78966653742294457</v>
      </c>
      <c r="I49" s="30">
        <f t="shared" si="5"/>
        <v>0.11940298507462679</v>
      </c>
      <c r="J49">
        <f t="shared" si="4"/>
        <v>3.7337035208182993E-5</v>
      </c>
    </row>
    <row r="50" spans="1:10" x14ac:dyDescent="0.3">
      <c r="A50" s="16">
        <v>42046</v>
      </c>
      <c r="B50">
        <v>67.45</v>
      </c>
      <c r="C50" s="33">
        <f t="shared" si="0"/>
        <v>0.89725170936760046</v>
      </c>
      <c r="D50">
        <v>1183.3</v>
      </c>
      <c r="E50" s="33">
        <f t="shared" si="1"/>
        <v>0.87886215092097431</v>
      </c>
      <c r="F50">
        <v>1094.5999999999999</v>
      </c>
      <c r="G50">
        <f t="shared" si="2"/>
        <v>0.77559696733508099</v>
      </c>
      <c r="H50">
        <f t="shared" si="3"/>
        <v>0.79265441647733592</v>
      </c>
      <c r="I50" s="30">
        <f t="shared" si="5"/>
        <v>0.12313432835820888</v>
      </c>
      <c r="J50">
        <f t="shared" si="4"/>
        <v>3.5826741981120302E-5</v>
      </c>
    </row>
    <row r="51" spans="1:10" x14ac:dyDescent="0.3">
      <c r="A51" s="16">
        <v>42047</v>
      </c>
      <c r="B51">
        <v>66.319999999999993</v>
      </c>
      <c r="C51" s="33">
        <f t="shared" si="0"/>
        <v>0.88221991646047815</v>
      </c>
      <c r="D51">
        <v>1187.3</v>
      </c>
      <c r="E51" s="33">
        <f t="shared" si="1"/>
        <v>0.88183303624480081</v>
      </c>
      <c r="F51">
        <v>1060.0999999999999</v>
      </c>
      <c r="G51">
        <f t="shared" si="2"/>
        <v>0.75115142067597229</v>
      </c>
      <c r="H51">
        <f t="shared" si="3"/>
        <v>0.79435176835243659</v>
      </c>
      <c r="I51" s="30">
        <f t="shared" si="5"/>
        <v>0.12686567164179097</v>
      </c>
      <c r="J51">
        <f t="shared" si="4"/>
        <v>2.3676560200929617E-4</v>
      </c>
    </row>
    <row r="52" spans="1:10" x14ac:dyDescent="0.3">
      <c r="A52" s="16">
        <v>42048</v>
      </c>
      <c r="B52">
        <v>65.59</v>
      </c>
      <c r="C52" s="33">
        <f t="shared" si="0"/>
        <v>0.87250911219304539</v>
      </c>
      <c r="D52">
        <v>1187.3</v>
      </c>
      <c r="E52" s="33">
        <f t="shared" si="1"/>
        <v>0.88183303624480081</v>
      </c>
      <c r="F52">
        <v>1054.5</v>
      </c>
      <c r="G52">
        <f t="shared" si="2"/>
        <v>0.74718344788492874</v>
      </c>
      <c r="H52">
        <f t="shared" si="3"/>
        <v>0.79378266981707046</v>
      </c>
      <c r="I52" s="30">
        <f t="shared" si="5"/>
        <v>0.13059701492537307</v>
      </c>
      <c r="J52">
        <f t="shared" si="4"/>
        <v>2.8358978344714516E-4</v>
      </c>
    </row>
    <row r="53" spans="1:10" x14ac:dyDescent="0.3">
      <c r="A53" s="16">
        <v>42052</v>
      </c>
      <c r="B53">
        <v>66.13</v>
      </c>
      <c r="C53" s="33">
        <f t="shared" si="0"/>
        <v>0.87969244685662584</v>
      </c>
      <c r="D53">
        <v>1182.7</v>
      </c>
      <c r="E53" s="33">
        <f t="shared" si="1"/>
        <v>0.8784165181224004</v>
      </c>
      <c r="F53">
        <v>1033.5</v>
      </c>
      <c r="G53">
        <f t="shared" si="2"/>
        <v>0.73230354991851476</v>
      </c>
      <c r="H53">
        <f t="shared" si="3"/>
        <v>0.78801094955424766</v>
      </c>
      <c r="I53" s="30">
        <f t="shared" si="5"/>
        <v>0.13432835820895517</v>
      </c>
      <c r="J53">
        <f t="shared" si="4"/>
        <v>4.1686312488921308E-4</v>
      </c>
    </row>
    <row r="54" spans="1:10" x14ac:dyDescent="0.3">
      <c r="A54" s="16">
        <v>42053</v>
      </c>
      <c r="B54">
        <v>65.510000000000005</v>
      </c>
      <c r="C54" s="33">
        <f t="shared" si="0"/>
        <v>0.87144491446510763</v>
      </c>
      <c r="D54">
        <v>1192.4000000000001</v>
      </c>
      <c r="E54" s="33">
        <f t="shared" si="1"/>
        <v>0.8856209150326797</v>
      </c>
      <c r="F54">
        <v>1053</v>
      </c>
      <c r="G54">
        <f t="shared" si="2"/>
        <v>0.74612059803018482</v>
      </c>
      <c r="H54">
        <f t="shared" si="3"/>
        <v>0.7824654539508642</v>
      </c>
      <c r="I54" s="30">
        <f t="shared" si="5"/>
        <v>0.13805970149253727</v>
      </c>
      <c r="J54">
        <f t="shared" si="4"/>
        <v>1.8236976276161517E-4</v>
      </c>
    </row>
    <row r="55" spans="1:10" x14ac:dyDescent="0.3">
      <c r="A55" s="16">
        <v>42054</v>
      </c>
      <c r="B55">
        <v>67.819999999999993</v>
      </c>
      <c r="C55" s="33">
        <f t="shared" si="0"/>
        <v>0.90217362385931288</v>
      </c>
      <c r="D55">
        <v>1213.4000000000001</v>
      </c>
      <c r="E55" s="33">
        <f t="shared" si="1"/>
        <v>0.90121806298276885</v>
      </c>
      <c r="F55">
        <v>1052.0999999999999</v>
      </c>
      <c r="G55">
        <f t="shared" si="2"/>
        <v>0.74548288811733843</v>
      </c>
      <c r="H55">
        <f t="shared" si="3"/>
        <v>0.78482532880120526</v>
      </c>
      <c r="I55" s="30">
        <f t="shared" si="5"/>
        <v>0.14179104477611937</v>
      </c>
      <c r="J55">
        <f t="shared" si="4"/>
        <v>2.194680980620001E-4</v>
      </c>
    </row>
    <row r="56" spans="1:10" x14ac:dyDescent="0.3">
      <c r="A56" s="16">
        <v>42055</v>
      </c>
      <c r="B56">
        <v>67.040000000000006</v>
      </c>
      <c r="C56" s="33">
        <f t="shared" si="0"/>
        <v>0.89179769601191905</v>
      </c>
      <c r="D56">
        <v>1219.0999999999999</v>
      </c>
      <c r="E56" s="33">
        <f t="shared" si="1"/>
        <v>0.90545157456922154</v>
      </c>
      <c r="F56">
        <v>1054.5999999999999</v>
      </c>
      <c r="G56">
        <f t="shared" si="2"/>
        <v>0.74725430454191155</v>
      </c>
      <c r="H56">
        <f t="shared" si="3"/>
        <v>0.79588051098918777</v>
      </c>
      <c r="I56" s="30">
        <f t="shared" si="5"/>
        <v>0.14552238805970147</v>
      </c>
      <c r="J56">
        <f t="shared" si="4"/>
        <v>3.4408884397265656E-4</v>
      </c>
    </row>
    <row r="57" spans="1:10" x14ac:dyDescent="0.3">
      <c r="A57" s="16">
        <v>42059</v>
      </c>
      <c r="B57">
        <v>66.650000000000006</v>
      </c>
      <c r="C57" s="33">
        <f t="shared" si="0"/>
        <v>0.88660973208822202</v>
      </c>
      <c r="D57">
        <v>1223</v>
      </c>
      <c r="E57" s="33">
        <f t="shared" si="1"/>
        <v>0.90834818775995241</v>
      </c>
      <c r="F57">
        <v>1053.0999999999999</v>
      </c>
      <c r="G57">
        <f t="shared" si="2"/>
        <v>0.74619145468716774</v>
      </c>
      <c r="H57">
        <f t="shared" si="3"/>
        <v>0.79030704555091158</v>
      </c>
      <c r="I57" s="30">
        <f t="shared" si="5"/>
        <v>0.14925373134328357</v>
      </c>
      <c r="J57">
        <f t="shared" si="4"/>
        <v>2.9047542645630424E-4</v>
      </c>
    </row>
    <row r="58" spans="1:10" x14ac:dyDescent="0.3">
      <c r="A58" s="16">
        <v>42060</v>
      </c>
      <c r="B58">
        <v>66.86</v>
      </c>
      <c r="C58" s="33">
        <f t="shared" si="0"/>
        <v>0.88940325112405871</v>
      </c>
      <c r="D58">
        <v>1224</v>
      </c>
      <c r="E58" s="33">
        <f t="shared" si="1"/>
        <v>0.90909090909090906</v>
      </c>
      <c r="F58">
        <v>1041</v>
      </c>
      <c r="G58">
        <f t="shared" si="2"/>
        <v>0.73761779919223402</v>
      </c>
      <c r="H58">
        <f t="shared" si="3"/>
        <v>0.79094292214708684</v>
      </c>
      <c r="I58" s="30">
        <f t="shared" si="5"/>
        <v>0.15298507462686567</v>
      </c>
      <c r="J58">
        <f t="shared" si="4"/>
        <v>4.3502357561252605E-4</v>
      </c>
    </row>
    <row r="59" spans="1:10" x14ac:dyDescent="0.3">
      <c r="A59" s="16">
        <v>42061</v>
      </c>
      <c r="B59">
        <v>66.91</v>
      </c>
      <c r="C59" s="33">
        <f t="shared" si="0"/>
        <v>0.89006837470401989</v>
      </c>
      <c r="D59">
        <v>1221.4000000000001</v>
      </c>
      <c r="E59" s="33">
        <f t="shared" si="1"/>
        <v>0.90715983363042185</v>
      </c>
      <c r="F59">
        <v>1032</v>
      </c>
      <c r="G59">
        <f t="shared" si="2"/>
        <v>0.73124070006377084</v>
      </c>
      <c r="H59">
        <f t="shared" si="3"/>
        <v>0.7855182206613871</v>
      </c>
      <c r="I59" s="30">
        <f t="shared" si="5"/>
        <v>0.15671641791044777</v>
      </c>
      <c r="J59">
        <f t="shared" si="4"/>
        <v>4.6169428422923733E-4</v>
      </c>
    </row>
    <row r="60" spans="1:10" x14ac:dyDescent="0.3">
      <c r="A60" s="16">
        <v>42062</v>
      </c>
      <c r="B60">
        <v>66.3</v>
      </c>
      <c r="C60" s="33">
        <f t="shared" si="0"/>
        <v>0.88195386702849377</v>
      </c>
      <c r="D60">
        <v>1207.8</v>
      </c>
      <c r="E60" s="33">
        <f t="shared" si="1"/>
        <v>0.89705882352941169</v>
      </c>
      <c r="F60">
        <v>1089</v>
      </c>
      <c r="G60">
        <f t="shared" si="2"/>
        <v>0.77162899454403733</v>
      </c>
      <c r="H60">
        <f t="shared" si="3"/>
        <v>0.78027373400122579</v>
      </c>
      <c r="I60" s="30">
        <f t="shared" si="5"/>
        <v>0.16044776119402987</v>
      </c>
      <c r="J60">
        <f t="shared" si="4"/>
        <v>1.1990505119980818E-5</v>
      </c>
    </row>
    <row r="61" spans="1:10" x14ac:dyDescent="0.3">
      <c r="A61" s="16">
        <v>42065</v>
      </c>
      <c r="B61">
        <v>64.45</v>
      </c>
      <c r="C61" s="33">
        <f t="shared" si="0"/>
        <v>0.85734429456993111</v>
      </c>
      <c r="D61">
        <v>1211.5</v>
      </c>
      <c r="E61" s="33">
        <f t="shared" si="1"/>
        <v>0.89980689245395118</v>
      </c>
      <c r="F61">
        <v>1109.7</v>
      </c>
      <c r="G61">
        <f t="shared" si="2"/>
        <v>0.78629632253950255</v>
      </c>
      <c r="H61">
        <f t="shared" si="3"/>
        <v>0.78605170500859223</v>
      </c>
      <c r="I61" s="30">
        <f t="shared" si="5"/>
        <v>0.16417910447761197</v>
      </c>
      <c r="J61">
        <f t="shared" si="4"/>
        <v>9.8241059808248597E-9</v>
      </c>
    </row>
    <row r="62" spans="1:10" x14ac:dyDescent="0.3">
      <c r="A62" s="16">
        <v>42066</v>
      </c>
      <c r="B62">
        <v>64.959999999999994</v>
      </c>
      <c r="C62" s="33">
        <f t="shared" si="0"/>
        <v>0.86412855508553477</v>
      </c>
      <c r="D62">
        <v>1207.4000000000001</v>
      </c>
      <c r="E62" s="33">
        <f t="shared" si="1"/>
        <v>0.89676173499702916</v>
      </c>
      <c r="F62">
        <v>1089.2</v>
      </c>
      <c r="G62">
        <f t="shared" si="2"/>
        <v>0.77177070785800317</v>
      </c>
      <c r="H62">
        <f t="shared" si="3"/>
        <v>0.79721274252716889</v>
      </c>
      <c r="I62" s="30">
        <f t="shared" si="5"/>
        <v>0.16791044776119407</v>
      </c>
      <c r="J62">
        <f t="shared" si="4"/>
        <v>1.0868795061498653E-4</v>
      </c>
    </row>
    <row r="63" spans="1:10" x14ac:dyDescent="0.3">
      <c r="A63" s="16">
        <v>42067</v>
      </c>
      <c r="B63">
        <v>66.48</v>
      </c>
      <c r="C63" s="33">
        <f t="shared" si="0"/>
        <v>0.88434831191635399</v>
      </c>
      <c r="D63">
        <v>1205.4000000000001</v>
      </c>
      <c r="E63" s="33">
        <f t="shared" si="1"/>
        <v>0.89527629233511585</v>
      </c>
      <c r="F63">
        <v>1050</v>
      </c>
      <c r="G63">
        <f t="shared" si="2"/>
        <v>0.7439948983206971</v>
      </c>
      <c r="H63">
        <f t="shared" si="3"/>
        <v>0.79294311657238581</v>
      </c>
      <c r="I63" s="30">
        <f t="shared" si="5"/>
        <v>0.17164179104477617</v>
      </c>
      <c r="J63">
        <f t="shared" si="4"/>
        <v>4.1124138515182023E-4</v>
      </c>
    </row>
    <row r="64" spans="1:10" x14ac:dyDescent="0.3">
      <c r="A64" s="16">
        <v>42068</v>
      </c>
      <c r="B64">
        <v>65.569999999999993</v>
      </c>
      <c r="C64" s="33">
        <f t="shared" si="0"/>
        <v>0.87224306276106078</v>
      </c>
      <c r="D64">
        <v>1203.2</v>
      </c>
      <c r="E64" s="33">
        <f t="shared" si="1"/>
        <v>0.89364230540701128</v>
      </c>
      <c r="F64">
        <v>1061.5999999999999</v>
      </c>
      <c r="G64">
        <f t="shared" si="2"/>
        <v>0.75221427053071621</v>
      </c>
      <c r="H64">
        <f t="shared" si="3"/>
        <v>0.77765944769417095</v>
      </c>
      <c r="I64" s="30">
        <f t="shared" si="5"/>
        <v>0.17537313432835827</v>
      </c>
      <c r="J64">
        <f t="shared" si="4"/>
        <v>1.1354657060201915E-4</v>
      </c>
    </row>
    <row r="65" spans="1:10" x14ac:dyDescent="0.3">
      <c r="A65" s="16">
        <v>42069</v>
      </c>
      <c r="B65">
        <v>65.489999999999995</v>
      </c>
      <c r="C65" s="33">
        <f t="shared" si="0"/>
        <v>0.87117886503312303</v>
      </c>
      <c r="D65">
        <v>1204.5999999999999</v>
      </c>
      <c r="E65" s="33">
        <f t="shared" si="1"/>
        <v>0.89468211527035046</v>
      </c>
      <c r="F65">
        <v>1056</v>
      </c>
      <c r="G65">
        <f t="shared" si="2"/>
        <v>0.74824629773967255</v>
      </c>
      <c r="H65">
        <f t="shared" si="3"/>
        <v>0.7790405744283897</v>
      </c>
      <c r="I65" s="30">
        <f t="shared" si="5"/>
        <v>0.17910447761194037</v>
      </c>
      <c r="J65">
        <f t="shared" si="4"/>
        <v>1.6984253315485411E-4</v>
      </c>
    </row>
    <row r="66" spans="1:10" x14ac:dyDescent="0.3">
      <c r="A66" s="16">
        <v>42073</v>
      </c>
      <c r="B66">
        <v>65.900000000000006</v>
      </c>
      <c r="C66" s="33">
        <f t="shared" si="0"/>
        <v>0.87663287838880466</v>
      </c>
      <c r="D66">
        <v>1187.8</v>
      </c>
      <c r="E66" s="33">
        <f t="shared" si="1"/>
        <v>0.88220439691027919</v>
      </c>
      <c r="F66">
        <v>1062.0999999999999</v>
      </c>
      <c r="G66">
        <f t="shared" si="2"/>
        <v>0.75256855381563081</v>
      </c>
      <c r="H66">
        <f t="shared" si="3"/>
        <v>0.78763460351832815</v>
      </c>
      <c r="I66" s="30">
        <f t="shared" si="5"/>
        <v>0.18283582089552247</v>
      </c>
      <c r="J66">
        <f t="shared" si="4"/>
        <v>2.2482001584272379E-4</v>
      </c>
    </row>
    <row r="67" spans="1:10" x14ac:dyDescent="0.3">
      <c r="A67" s="16">
        <v>42074</v>
      </c>
      <c r="B67">
        <v>63.89</v>
      </c>
      <c r="C67" s="33">
        <f t="shared" si="0"/>
        <v>0.84989491047436605</v>
      </c>
      <c r="D67">
        <v>1187.5</v>
      </c>
      <c r="E67" s="33">
        <f t="shared" si="1"/>
        <v>0.88198158051099218</v>
      </c>
      <c r="F67">
        <v>1055</v>
      </c>
      <c r="G67">
        <f t="shared" si="2"/>
        <v>0.74753773116984334</v>
      </c>
      <c r="H67">
        <f t="shared" si="3"/>
        <v>0.78104375793562086</v>
      </c>
      <c r="I67" s="30">
        <f t="shared" si="5"/>
        <v>0.18656716417910457</v>
      </c>
      <c r="J67">
        <f t="shared" si="4"/>
        <v>2.0945034134869404E-4</v>
      </c>
    </row>
    <row r="68" spans="1:10" x14ac:dyDescent="0.3">
      <c r="A68" s="16">
        <v>42075</v>
      </c>
      <c r="B68">
        <v>62.25</v>
      </c>
      <c r="C68" s="33">
        <f t="shared" si="0"/>
        <v>0.82807885705164008</v>
      </c>
      <c r="D68">
        <v>1189.5</v>
      </c>
      <c r="E68" s="33">
        <f t="shared" si="1"/>
        <v>0.88346702317290549</v>
      </c>
      <c r="F68">
        <v>1050</v>
      </c>
      <c r="G68">
        <f t="shared" si="2"/>
        <v>0.7439948983206971</v>
      </c>
      <c r="H68">
        <f t="shared" si="3"/>
        <v>0.78117211183870028</v>
      </c>
      <c r="I68" s="30">
        <f t="shared" si="5"/>
        <v>0.19029850746268667</v>
      </c>
      <c r="J68">
        <f t="shared" si="4"/>
        <v>2.6302016960120584E-4</v>
      </c>
    </row>
    <row r="69" spans="1:10" x14ac:dyDescent="0.3">
      <c r="A69" s="16">
        <v>42076</v>
      </c>
      <c r="B69">
        <v>62.85</v>
      </c>
      <c r="C69" s="33">
        <f t="shared" si="0"/>
        <v>0.83606034001117402</v>
      </c>
      <c r="D69">
        <v>1190.3</v>
      </c>
      <c r="E69" s="33">
        <f t="shared" si="1"/>
        <v>0.88406120023767076</v>
      </c>
      <c r="F69">
        <v>1055.5</v>
      </c>
      <c r="G69">
        <f t="shared" si="2"/>
        <v>0.74789201445475795</v>
      </c>
      <c r="H69">
        <f t="shared" si="3"/>
        <v>0.78540390149530925</v>
      </c>
      <c r="I69" s="30">
        <f t="shared" si="5"/>
        <v>0.19402985074626877</v>
      </c>
      <c r="J69">
        <f t="shared" si="4"/>
        <v>2.7302748808149348E-4</v>
      </c>
    </row>
    <row r="70" spans="1:10" x14ac:dyDescent="0.3">
      <c r="A70" s="16">
        <v>42079</v>
      </c>
      <c r="B70">
        <v>65.45</v>
      </c>
      <c r="C70" s="33">
        <f t="shared" si="0"/>
        <v>0.87064676616915415</v>
      </c>
      <c r="D70">
        <v>1191.9000000000001</v>
      </c>
      <c r="E70" s="33">
        <f t="shared" si="1"/>
        <v>0.88524955436720143</v>
      </c>
      <c r="F70">
        <v>1087.5999999999999</v>
      </c>
      <c r="G70">
        <f t="shared" si="2"/>
        <v>0.77063700134627633</v>
      </c>
      <c r="H70">
        <f t="shared" si="3"/>
        <v>0.78189762476303049</v>
      </c>
      <c r="I70" s="30">
        <f t="shared" si="5"/>
        <v>0.19776119402985087</v>
      </c>
      <c r="J70">
        <f t="shared" si="4"/>
        <v>2.5076443678729337E-5</v>
      </c>
    </row>
    <row r="71" spans="1:10" x14ac:dyDescent="0.3">
      <c r="A71" s="16">
        <v>42080</v>
      </c>
      <c r="B71">
        <v>65.19</v>
      </c>
      <c r="C71" s="33">
        <f t="shared" si="0"/>
        <v>0.86718812355335606</v>
      </c>
      <c r="D71">
        <v>1188.4000000000001</v>
      </c>
      <c r="E71" s="33">
        <f t="shared" si="1"/>
        <v>0.8826500297088532</v>
      </c>
      <c r="F71">
        <v>1116.8</v>
      </c>
      <c r="G71">
        <f t="shared" si="2"/>
        <v>0.79132714518529002</v>
      </c>
      <c r="H71">
        <f t="shared" si="3"/>
        <v>0.78352198129851702</v>
      </c>
      <c r="I71" s="30">
        <f t="shared" si="5"/>
        <v>0.20149253731343297</v>
      </c>
      <c r="J71">
        <f t="shared" si="4"/>
        <v>1.2275042903607491E-5</v>
      </c>
    </row>
    <row r="72" spans="1:10" x14ac:dyDescent="0.3">
      <c r="A72" s="16">
        <v>42081</v>
      </c>
      <c r="B72">
        <v>64.98</v>
      </c>
      <c r="C72" s="33">
        <f t="shared" si="0"/>
        <v>0.86439460451751937</v>
      </c>
      <c r="D72">
        <v>1193.0999999999999</v>
      </c>
      <c r="E72" s="33">
        <f t="shared" si="1"/>
        <v>0.88614081996434924</v>
      </c>
      <c r="F72">
        <v>1119</v>
      </c>
      <c r="G72">
        <f t="shared" si="2"/>
        <v>0.79288599163891438</v>
      </c>
      <c r="H72">
        <f t="shared" si="3"/>
        <v>0.79006101643102944</v>
      </c>
      <c r="I72" s="30">
        <f t="shared" si="5"/>
        <v>0.20522388059701507</v>
      </c>
      <c r="J72">
        <f t="shared" si="4"/>
        <v>1.6377860853882488E-6</v>
      </c>
    </row>
    <row r="73" spans="1:10" x14ac:dyDescent="0.3">
      <c r="A73" s="16">
        <v>42082</v>
      </c>
      <c r="B73">
        <v>66.099999999999994</v>
      </c>
      <c r="C73" s="33">
        <f t="shared" ref="C73:C136" si="6">B73/(MAX(B$8:B$1003)*1.1)</f>
        <v>0.87929337270864916</v>
      </c>
      <c r="D73">
        <v>1184.4000000000001</v>
      </c>
      <c r="E73" s="33">
        <f t="shared" ref="E73:E136" si="7">D73/(MAX(D$8:D$1003)*1.1)</f>
        <v>0.8796791443850267</v>
      </c>
      <c r="F73">
        <v>1159.5999999999999</v>
      </c>
      <c r="G73">
        <f t="shared" ref="G73:G136" si="8">F73/(MAX($F$8:$F$1003)*1.1)</f>
        <v>0.82165379437398123</v>
      </c>
      <c r="H73">
        <f t="shared" si="3"/>
        <v>0.79761605848869066</v>
      </c>
      <c r="I73" s="30">
        <f t="shared" si="5"/>
        <v>0.20895522388059717</v>
      </c>
      <c r="J73">
        <f t="shared" si="4"/>
        <v>1.207369918040867E-4</v>
      </c>
    </row>
    <row r="74" spans="1:10" x14ac:dyDescent="0.3">
      <c r="A74" s="16">
        <v>42083</v>
      </c>
      <c r="B74">
        <v>64.459999999999994</v>
      </c>
      <c r="C74" s="33">
        <f t="shared" si="6"/>
        <v>0.85747731928592319</v>
      </c>
      <c r="D74">
        <v>1177.5</v>
      </c>
      <c r="E74" s="33">
        <f t="shared" si="7"/>
        <v>0.87455436720142599</v>
      </c>
      <c r="F74">
        <v>1173.7</v>
      </c>
      <c r="G74">
        <f t="shared" si="8"/>
        <v>0.83164458300857358</v>
      </c>
      <c r="H74">
        <f t="shared" si="3"/>
        <v>0.79897395720127051</v>
      </c>
      <c r="I74" s="30">
        <f t="shared" si="5"/>
        <v>0.21268656716417927</v>
      </c>
      <c r="J74">
        <f t="shared" si="4"/>
        <v>2.2701521666614415E-4</v>
      </c>
    </row>
    <row r="75" spans="1:10" x14ac:dyDescent="0.3">
      <c r="A75" s="16">
        <v>42086</v>
      </c>
      <c r="B75">
        <v>62.81</v>
      </c>
      <c r="C75" s="33">
        <f t="shared" si="6"/>
        <v>0.83552824114720514</v>
      </c>
      <c r="D75">
        <v>1171.8</v>
      </c>
      <c r="E75" s="33">
        <f t="shared" si="7"/>
        <v>0.87032085561497319</v>
      </c>
      <c r="F75">
        <v>1157.3</v>
      </c>
      <c r="G75">
        <f t="shared" si="8"/>
        <v>0.82002409126337406</v>
      </c>
      <c r="H75">
        <f t="shared" si="3"/>
        <v>0.80071979277730365</v>
      </c>
      <c r="I75" s="30">
        <f t="shared" si="5"/>
        <v>0.21641791044776137</v>
      </c>
      <c r="J75">
        <f t="shared" si="4"/>
        <v>8.064941985925158E-5</v>
      </c>
    </row>
    <row r="76" spans="1:10" x14ac:dyDescent="0.3">
      <c r="A76" s="16">
        <v>42087</v>
      </c>
      <c r="B76">
        <v>63.92</v>
      </c>
      <c r="C76" s="33">
        <f t="shared" si="6"/>
        <v>0.85029398462234274</v>
      </c>
      <c r="D76">
        <v>1171.3</v>
      </c>
      <c r="E76" s="33">
        <f t="shared" si="7"/>
        <v>0.86994949494949481</v>
      </c>
      <c r="F76">
        <v>1149</v>
      </c>
      <c r="G76">
        <f t="shared" si="8"/>
        <v>0.81414298873379143</v>
      </c>
      <c r="H76">
        <f t="shared" si="3"/>
        <v>0.80072536788679027</v>
      </c>
      <c r="I76" s="30">
        <f t="shared" si="5"/>
        <v>0.22014925373134347</v>
      </c>
      <c r="J76">
        <f t="shared" si="4"/>
        <v>3.9634031352384061E-5</v>
      </c>
    </row>
    <row r="77" spans="1:10" x14ac:dyDescent="0.3">
      <c r="A77" s="16">
        <v>42088</v>
      </c>
      <c r="B77">
        <v>63.69</v>
      </c>
      <c r="C77" s="33">
        <f t="shared" si="6"/>
        <v>0.84723441615452144</v>
      </c>
      <c r="D77">
        <v>1177.0999999999999</v>
      </c>
      <c r="E77" s="33">
        <f t="shared" si="7"/>
        <v>0.87425727866904324</v>
      </c>
      <c r="F77">
        <v>1149.9000000000001</v>
      </c>
      <c r="G77">
        <f t="shared" si="8"/>
        <v>0.81478069864663782</v>
      </c>
      <c r="H77">
        <f t="shared" si="3"/>
        <v>0.79575208443061818</v>
      </c>
      <c r="I77" s="30">
        <f t="shared" si="5"/>
        <v>0.22388059701492558</v>
      </c>
      <c r="J77">
        <f t="shared" si="4"/>
        <v>8.1064513204948951E-5</v>
      </c>
    </row>
    <row r="78" spans="1:10" x14ac:dyDescent="0.3">
      <c r="A78" s="16">
        <v>42089</v>
      </c>
      <c r="B78">
        <v>63.19</v>
      </c>
      <c r="C78" s="33">
        <f t="shared" si="6"/>
        <v>0.84058318035490986</v>
      </c>
      <c r="D78">
        <v>1179.7</v>
      </c>
      <c r="E78" s="33">
        <f t="shared" si="7"/>
        <v>0.87618835412953056</v>
      </c>
      <c r="F78">
        <v>1173.7</v>
      </c>
      <c r="G78">
        <f t="shared" si="8"/>
        <v>0.83164458300857358</v>
      </c>
      <c r="H78">
        <f t="shared" si="3"/>
        <v>0.79520209866549729</v>
      </c>
      <c r="I78" s="30">
        <f t="shared" si="5"/>
        <v>0.22761194029850768</v>
      </c>
      <c r="J78">
        <f t="shared" si="4"/>
        <v>3.0228109914483975E-4</v>
      </c>
    </row>
    <row r="79" spans="1:10" x14ac:dyDescent="0.3">
      <c r="A79" s="16">
        <v>42090</v>
      </c>
      <c r="B79">
        <v>65.72</v>
      </c>
      <c r="C79" s="33">
        <f t="shared" si="6"/>
        <v>0.87423843350094443</v>
      </c>
      <c r="D79">
        <v>1186.0999999999999</v>
      </c>
      <c r="E79" s="33">
        <f t="shared" si="7"/>
        <v>0.88094177064765289</v>
      </c>
      <c r="F79">
        <v>1230</v>
      </c>
      <c r="G79">
        <f t="shared" si="8"/>
        <v>0.87153688088995951</v>
      </c>
      <c r="H79">
        <f t="shared" si="3"/>
        <v>0.80202747242714256</v>
      </c>
      <c r="I79" s="30">
        <f t="shared" si="5"/>
        <v>0.23134328358208978</v>
      </c>
      <c r="J79">
        <f t="shared" si="4"/>
        <v>1.1177484612714382E-3</v>
      </c>
    </row>
    <row r="80" spans="1:10" x14ac:dyDescent="0.3">
      <c r="A80" s="16">
        <v>42093</v>
      </c>
      <c r="B80">
        <v>66.09</v>
      </c>
      <c r="C80" s="33">
        <f t="shared" si="6"/>
        <v>0.87916034799265697</v>
      </c>
      <c r="D80">
        <v>1182.4000000000001</v>
      </c>
      <c r="E80" s="33">
        <f t="shared" si="7"/>
        <v>0.87819370172311351</v>
      </c>
      <c r="F80">
        <v>1176.8</v>
      </c>
      <c r="G80">
        <f t="shared" si="8"/>
        <v>0.83384113937504412</v>
      </c>
      <c r="H80">
        <f t="shared" si="3"/>
        <v>0.81016877829113831</v>
      </c>
      <c r="I80" s="30">
        <f t="shared" si="5"/>
        <v>0.23507462686567188</v>
      </c>
      <c r="J80">
        <f t="shared" si="4"/>
        <v>1.3173127908608045E-4</v>
      </c>
    </row>
    <row r="81" spans="1:10" x14ac:dyDescent="0.3">
      <c r="A81" s="16">
        <v>42094</v>
      </c>
      <c r="B81">
        <v>65.47</v>
      </c>
      <c r="C81" s="33">
        <f t="shared" si="6"/>
        <v>0.87091281560113865</v>
      </c>
      <c r="D81">
        <v>1180.8</v>
      </c>
      <c r="E81" s="33">
        <f t="shared" si="7"/>
        <v>0.87700534759358284</v>
      </c>
      <c r="F81">
        <v>1174.0999999999999</v>
      </c>
      <c r="G81">
        <f t="shared" si="8"/>
        <v>0.83192800963650515</v>
      </c>
      <c r="H81">
        <f t="shared" si="3"/>
        <v>0.80322452498156427</v>
      </c>
      <c r="I81" s="30">
        <f t="shared" si="5"/>
        <v>0.23880597014925398</v>
      </c>
      <c r="J81">
        <f t="shared" si="4"/>
        <v>1.9674985822959462E-4</v>
      </c>
    </row>
    <row r="82" spans="1:10" x14ac:dyDescent="0.3">
      <c r="A82" s="16">
        <v>42095</v>
      </c>
      <c r="B82">
        <v>64.52</v>
      </c>
      <c r="C82" s="33">
        <f t="shared" si="6"/>
        <v>0.85827546758187656</v>
      </c>
      <c r="D82">
        <v>1180.2</v>
      </c>
      <c r="E82" s="33">
        <f t="shared" si="7"/>
        <v>0.87655971479500894</v>
      </c>
      <c r="F82">
        <v>1164.0999999999999</v>
      </c>
      <c r="G82">
        <f t="shared" si="8"/>
        <v>0.82484234393821287</v>
      </c>
      <c r="H82">
        <f t="shared" ref="H82:H145" si="9">TANH(SUM(TANH(SUM(C79*$G$6,C80*$H$6,C81*$I$6))*$P$6,TANH(SUM(E79*$J$6,E80*$K$6,E81*$L$6))*$Q$6,TANH(SUM(G79*$M$6,G80*$N$6,G81*$O$6))*$R$6))*$S$6</f>
        <v>0.79857539834415159</v>
      </c>
      <c r="I82" s="30">
        <f t="shared" si="5"/>
        <v>0.24253731343283608</v>
      </c>
      <c r="J82">
        <f t="shared" ref="J82:J145" si="10">((G82-H82)*(G82-H82))*I82</f>
        <v>1.6733920897272185E-4</v>
      </c>
    </row>
    <row r="83" spans="1:10" x14ac:dyDescent="0.3">
      <c r="A83" s="16">
        <v>42096</v>
      </c>
      <c r="B83">
        <v>64.150000000000006</v>
      </c>
      <c r="C83" s="33">
        <f t="shared" si="6"/>
        <v>0.85335355309016414</v>
      </c>
      <c r="D83">
        <v>1185.8</v>
      </c>
      <c r="E83" s="33">
        <f t="shared" si="7"/>
        <v>0.88071895424836588</v>
      </c>
      <c r="F83">
        <v>1148.5</v>
      </c>
      <c r="G83">
        <f t="shared" si="8"/>
        <v>0.81378870544887683</v>
      </c>
      <c r="H83">
        <f t="shared" si="9"/>
        <v>0.80269058249264125</v>
      </c>
      <c r="I83" s="30">
        <f t="shared" ref="I83:I146" si="11">I82+1/(285-17)</f>
        <v>0.24626865671641818</v>
      </c>
      <c r="J83">
        <f t="shared" si="10"/>
        <v>3.0332499955275134E-5</v>
      </c>
    </row>
    <row r="84" spans="1:10" x14ac:dyDescent="0.3">
      <c r="A84" s="16">
        <v>42097</v>
      </c>
      <c r="B84">
        <v>63.94</v>
      </c>
      <c r="C84" s="33">
        <f t="shared" si="6"/>
        <v>0.85056003405432723</v>
      </c>
      <c r="D84">
        <v>1179.7</v>
      </c>
      <c r="E84" s="33">
        <f t="shared" si="7"/>
        <v>0.87618835412953056</v>
      </c>
      <c r="F84">
        <v>1135.2</v>
      </c>
      <c r="G84">
        <f t="shared" si="8"/>
        <v>0.80436477007014806</v>
      </c>
      <c r="H84">
        <f t="shared" si="9"/>
        <v>0.80055716768709873</v>
      </c>
      <c r="I84" s="30">
        <f t="shared" si="11"/>
        <v>0.25000000000000028</v>
      </c>
      <c r="J84">
        <f t="shared" si="10"/>
        <v>3.6244589768507489E-6</v>
      </c>
    </row>
    <row r="85" spans="1:10" x14ac:dyDescent="0.3">
      <c r="A85" s="16">
        <v>42100</v>
      </c>
      <c r="B85">
        <v>63.67</v>
      </c>
      <c r="C85" s="33">
        <f t="shared" si="6"/>
        <v>0.84696836672253695</v>
      </c>
      <c r="D85">
        <v>1186.8</v>
      </c>
      <c r="E85" s="33">
        <f t="shared" si="7"/>
        <v>0.88146167557932253</v>
      </c>
      <c r="F85">
        <v>1125</v>
      </c>
      <c r="G85">
        <f t="shared" si="8"/>
        <v>0.79713739105788983</v>
      </c>
      <c r="H85">
        <f t="shared" si="9"/>
        <v>0.79437729015165148</v>
      </c>
      <c r="I85" s="30">
        <f t="shared" si="11"/>
        <v>0.25373134328358238</v>
      </c>
      <c r="J85">
        <f t="shared" si="10"/>
        <v>1.9329652121567472E-6</v>
      </c>
    </row>
    <row r="86" spans="1:10" x14ac:dyDescent="0.3">
      <c r="A86" s="16">
        <v>42101</v>
      </c>
      <c r="B86">
        <v>63.7</v>
      </c>
      <c r="C86" s="33">
        <f t="shared" si="6"/>
        <v>0.84736744087051374</v>
      </c>
      <c r="D86">
        <v>1199.5</v>
      </c>
      <c r="E86" s="33">
        <f t="shared" si="7"/>
        <v>0.89089423648247168</v>
      </c>
      <c r="F86">
        <v>1130</v>
      </c>
      <c r="G86">
        <f t="shared" si="8"/>
        <v>0.80068022390703597</v>
      </c>
      <c r="H86">
        <f t="shared" si="9"/>
        <v>0.79283242119208086</v>
      </c>
      <c r="I86" s="30">
        <f t="shared" si="11"/>
        <v>0.25746268656716448</v>
      </c>
      <c r="J86">
        <f t="shared" si="10"/>
        <v>1.585661385913106E-5</v>
      </c>
    </row>
    <row r="87" spans="1:10" x14ac:dyDescent="0.3">
      <c r="A87" s="16">
        <v>42102</v>
      </c>
      <c r="B87">
        <v>64.34</v>
      </c>
      <c r="C87" s="33">
        <f t="shared" si="6"/>
        <v>0.85588102269401656</v>
      </c>
      <c r="D87">
        <v>1199.8</v>
      </c>
      <c r="E87" s="33">
        <f t="shared" si="7"/>
        <v>0.89111705288175869</v>
      </c>
      <c r="F87">
        <v>1154</v>
      </c>
      <c r="G87">
        <f t="shared" si="8"/>
        <v>0.81768582158293757</v>
      </c>
      <c r="H87">
        <f t="shared" si="9"/>
        <v>0.7975224777644172</v>
      </c>
      <c r="I87" s="30">
        <f t="shared" si="11"/>
        <v>0.26119402985074658</v>
      </c>
      <c r="J87">
        <f t="shared" si="10"/>
        <v>1.0619115811966592E-4</v>
      </c>
    </row>
    <row r="88" spans="1:10" x14ac:dyDescent="0.3">
      <c r="A88" s="16">
        <v>42103</v>
      </c>
      <c r="B88">
        <v>62.75</v>
      </c>
      <c r="C88" s="33">
        <f t="shared" si="6"/>
        <v>0.83473009285125166</v>
      </c>
      <c r="D88">
        <v>1198.7</v>
      </c>
      <c r="E88" s="33">
        <f t="shared" si="7"/>
        <v>0.8903000594177064</v>
      </c>
      <c r="F88">
        <v>1162</v>
      </c>
      <c r="G88">
        <f t="shared" si="8"/>
        <v>0.82335435414157154</v>
      </c>
      <c r="H88">
        <f t="shared" si="9"/>
        <v>0.79881689458756333</v>
      </c>
      <c r="I88" s="30">
        <f t="shared" si="11"/>
        <v>0.26492537313432868</v>
      </c>
      <c r="J88">
        <f t="shared" si="10"/>
        <v>1.595081023018129E-4</v>
      </c>
    </row>
    <row r="89" spans="1:10" x14ac:dyDescent="0.3">
      <c r="A89" s="16">
        <v>42104</v>
      </c>
      <c r="B89">
        <v>62.71</v>
      </c>
      <c r="C89" s="33">
        <f t="shared" si="6"/>
        <v>0.83419799398728278</v>
      </c>
      <c r="D89">
        <v>1185.0999999999999</v>
      </c>
      <c r="E89" s="33">
        <f t="shared" si="7"/>
        <v>0.88019904931669624</v>
      </c>
      <c r="F89">
        <v>1131.3</v>
      </c>
      <c r="G89">
        <f t="shared" si="8"/>
        <v>0.80160136044781394</v>
      </c>
      <c r="H89">
        <f t="shared" si="9"/>
        <v>0.79775344793739744</v>
      </c>
      <c r="I89" s="30">
        <f t="shared" si="11"/>
        <v>0.26865671641791078</v>
      </c>
      <c r="J89">
        <f t="shared" si="10"/>
        <v>3.97784705045905E-6</v>
      </c>
    </row>
    <row r="90" spans="1:10" x14ac:dyDescent="0.3">
      <c r="A90" s="16">
        <v>42107</v>
      </c>
      <c r="B90">
        <v>63.25</v>
      </c>
      <c r="C90" s="33">
        <f t="shared" si="6"/>
        <v>0.84138132865086324</v>
      </c>
      <c r="D90">
        <v>1177.0999999999999</v>
      </c>
      <c r="E90" s="33">
        <f t="shared" si="7"/>
        <v>0.87425727866904324</v>
      </c>
      <c r="F90">
        <v>1130.7</v>
      </c>
      <c r="G90">
        <f t="shared" si="8"/>
        <v>0.80117622050591641</v>
      </c>
      <c r="H90">
        <f t="shared" si="9"/>
        <v>0.79094479412302954</v>
      </c>
      <c r="I90" s="30">
        <f t="shared" si="11"/>
        <v>0.27238805970149288</v>
      </c>
      <c r="J90">
        <f t="shared" si="10"/>
        <v>2.8514150244312182E-5</v>
      </c>
    </row>
    <row r="91" spans="1:10" x14ac:dyDescent="0.3">
      <c r="A91" s="16">
        <v>42108</v>
      </c>
      <c r="B91">
        <v>64.53</v>
      </c>
      <c r="C91" s="33">
        <f t="shared" si="6"/>
        <v>0.85840849229786886</v>
      </c>
      <c r="D91">
        <v>1177.0999999999999</v>
      </c>
      <c r="E91" s="33">
        <f t="shared" si="7"/>
        <v>0.87425727866904324</v>
      </c>
      <c r="F91">
        <v>1091</v>
      </c>
      <c r="G91">
        <f t="shared" si="8"/>
        <v>0.77304612768369574</v>
      </c>
      <c r="H91">
        <f t="shared" si="9"/>
        <v>0.78263772762789519</v>
      </c>
      <c r="I91" s="30">
        <f t="shared" si="11"/>
        <v>0.27611940298507498</v>
      </c>
      <c r="J91">
        <f t="shared" si="10"/>
        <v>2.5402650829208785E-5</v>
      </c>
    </row>
    <row r="92" spans="1:10" x14ac:dyDescent="0.3">
      <c r="A92" s="16">
        <v>42109</v>
      </c>
      <c r="B92">
        <v>63.58</v>
      </c>
      <c r="C92" s="33">
        <f t="shared" si="6"/>
        <v>0.84577114427860689</v>
      </c>
      <c r="D92">
        <v>1173.7</v>
      </c>
      <c r="E92" s="33">
        <f t="shared" si="7"/>
        <v>0.87173202614379086</v>
      </c>
      <c r="F92">
        <v>1035</v>
      </c>
      <c r="G92">
        <f t="shared" si="8"/>
        <v>0.73336639977325857</v>
      </c>
      <c r="H92">
        <f t="shared" si="9"/>
        <v>0.78343744524764269</v>
      </c>
      <c r="I92" s="30">
        <f t="shared" si="11"/>
        <v>0.27985074626865708</v>
      </c>
      <c r="J92">
        <f t="shared" si="10"/>
        <v>7.0161649110947184E-4</v>
      </c>
    </row>
    <row r="93" spans="1:10" x14ac:dyDescent="0.3">
      <c r="A93" s="16">
        <v>42110</v>
      </c>
      <c r="B93">
        <v>63.43</v>
      </c>
      <c r="C93" s="33">
        <f t="shared" si="6"/>
        <v>0.84377577353872346</v>
      </c>
      <c r="D93">
        <v>1173.7</v>
      </c>
      <c r="E93" s="33">
        <f t="shared" si="7"/>
        <v>0.87173202614379086</v>
      </c>
      <c r="F93">
        <v>1078</v>
      </c>
      <c r="G93">
        <f t="shared" si="8"/>
        <v>0.76383476227591574</v>
      </c>
      <c r="H93">
        <f t="shared" si="9"/>
        <v>0.7731711269804149</v>
      </c>
      <c r="I93" s="30">
        <f t="shared" si="11"/>
        <v>0.28358208955223918</v>
      </c>
      <c r="J93">
        <f t="shared" si="10"/>
        <v>2.4719200179297622E-5</v>
      </c>
    </row>
    <row r="94" spans="1:10" x14ac:dyDescent="0.3">
      <c r="A94" s="16">
        <v>42111</v>
      </c>
      <c r="B94">
        <v>63.05</v>
      </c>
      <c r="C94" s="33">
        <f t="shared" si="6"/>
        <v>0.83872083433101863</v>
      </c>
      <c r="D94">
        <v>1182.0999999999999</v>
      </c>
      <c r="E94" s="33">
        <f t="shared" si="7"/>
        <v>0.87797088532382639</v>
      </c>
      <c r="F94">
        <v>1082</v>
      </c>
      <c r="G94">
        <f t="shared" si="8"/>
        <v>0.76666902855523267</v>
      </c>
      <c r="H94">
        <f t="shared" si="9"/>
        <v>0.78166432775386707</v>
      </c>
      <c r="I94" s="30">
        <f t="shared" si="11"/>
        <v>0.28731343283582128</v>
      </c>
      <c r="J94">
        <f t="shared" si="10"/>
        <v>6.4605010635655126E-5</v>
      </c>
    </row>
    <row r="95" spans="1:10" x14ac:dyDescent="0.3">
      <c r="A95" s="16">
        <v>42114</v>
      </c>
      <c r="B95">
        <v>62.56</v>
      </c>
      <c r="C95" s="33">
        <f t="shared" si="6"/>
        <v>0.83220262324739935</v>
      </c>
      <c r="D95">
        <v>1176.3</v>
      </c>
      <c r="E95" s="33">
        <f t="shared" si="7"/>
        <v>0.87366310160427796</v>
      </c>
      <c r="F95">
        <v>1069</v>
      </c>
      <c r="G95">
        <f t="shared" si="8"/>
        <v>0.75745766314745255</v>
      </c>
      <c r="H95">
        <f t="shared" si="9"/>
        <v>0.79176424077712948</v>
      </c>
      <c r="I95" s="30">
        <f t="shared" si="11"/>
        <v>0.29104477611940338</v>
      </c>
      <c r="J95">
        <f t="shared" si="10"/>
        <v>3.4254260804314165E-4</v>
      </c>
    </row>
    <row r="96" spans="1:10" x14ac:dyDescent="0.3">
      <c r="A96" s="16">
        <v>42115</v>
      </c>
      <c r="B96">
        <v>61.99</v>
      </c>
      <c r="C96" s="33">
        <f t="shared" si="6"/>
        <v>0.8246202144358421</v>
      </c>
      <c r="D96">
        <v>1173.5999999999999</v>
      </c>
      <c r="E96" s="33">
        <f t="shared" si="7"/>
        <v>0.87165775401069501</v>
      </c>
      <c r="F96">
        <v>1036</v>
      </c>
      <c r="G96">
        <f t="shared" si="8"/>
        <v>0.73407496634308789</v>
      </c>
      <c r="H96">
        <f t="shared" si="9"/>
        <v>0.78431089322125325</v>
      </c>
      <c r="I96" s="30">
        <f t="shared" si="11"/>
        <v>0.29477611940298548</v>
      </c>
      <c r="J96">
        <f t="shared" si="10"/>
        <v>7.4391126714687329E-4</v>
      </c>
    </row>
    <row r="97" spans="1:10" x14ac:dyDescent="0.3">
      <c r="A97" s="16">
        <v>42116</v>
      </c>
      <c r="B97">
        <v>63.14</v>
      </c>
      <c r="C97" s="33">
        <f t="shared" si="6"/>
        <v>0.83991805677494868</v>
      </c>
      <c r="D97">
        <v>1167.2</v>
      </c>
      <c r="E97" s="33">
        <f t="shared" si="7"/>
        <v>0.86690433749257279</v>
      </c>
      <c r="F97">
        <v>1037</v>
      </c>
      <c r="G97">
        <f t="shared" si="8"/>
        <v>0.73478353291291709</v>
      </c>
      <c r="H97">
        <f t="shared" si="9"/>
        <v>0.77385026055182216</v>
      </c>
      <c r="I97" s="30">
        <f t="shared" si="11"/>
        <v>0.29850746268656758</v>
      </c>
      <c r="J97">
        <f t="shared" si="10"/>
        <v>4.5558483833205702E-4</v>
      </c>
    </row>
    <row r="98" spans="1:10" x14ac:dyDescent="0.3">
      <c r="A98" s="16">
        <v>42117</v>
      </c>
      <c r="B98">
        <v>62.02</v>
      </c>
      <c r="C98" s="33">
        <f t="shared" si="6"/>
        <v>0.82501928858381879</v>
      </c>
      <c r="D98">
        <v>1166.2</v>
      </c>
      <c r="E98" s="33">
        <f t="shared" si="7"/>
        <v>0.86616161616161613</v>
      </c>
      <c r="F98">
        <v>1011</v>
      </c>
      <c r="G98">
        <f t="shared" si="8"/>
        <v>0.71636080209735697</v>
      </c>
      <c r="H98">
        <f t="shared" si="9"/>
        <v>0.77075290989117207</v>
      </c>
      <c r="I98" s="30">
        <f t="shared" si="11"/>
        <v>0.30223880597014968</v>
      </c>
      <c r="J98">
        <f t="shared" si="10"/>
        <v>8.9417392765139695E-4</v>
      </c>
    </row>
    <row r="99" spans="1:10" x14ac:dyDescent="0.3">
      <c r="A99" s="16">
        <v>42118</v>
      </c>
      <c r="B99">
        <v>62.29</v>
      </c>
      <c r="C99" s="33">
        <f t="shared" si="6"/>
        <v>0.82861095591560907</v>
      </c>
      <c r="D99">
        <v>1167.8</v>
      </c>
      <c r="E99" s="33">
        <f t="shared" si="7"/>
        <v>0.86734997029114669</v>
      </c>
      <c r="F99">
        <v>996</v>
      </c>
      <c r="G99">
        <f t="shared" si="8"/>
        <v>0.70573230354991845</v>
      </c>
      <c r="H99">
        <f t="shared" si="9"/>
        <v>0.76869346671514305</v>
      </c>
      <c r="I99" s="30">
        <f t="shared" si="11"/>
        <v>0.30597014925373178</v>
      </c>
      <c r="J99">
        <f t="shared" si="10"/>
        <v>1.2128987369540273E-3</v>
      </c>
    </row>
    <row r="100" spans="1:10" x14ac:dyDescent="0.3">
      <c r="A100" s="16">
        <v>42121</v>
      </c>
      <c r="B100">
        <v>61.09</v>
      </c>
      <c r="C100" s="33">
        <f t="shared" si="6"/>
        <v>0.81264798999654131</v>
      </c>
      <c r="D100">
        <v>1166.5999999999999</v>
      </c>
      <c r="E100" s="33">
        <f t="shared" si="7"/>
        <v>0.86645870469399866</v>
      </c>
      <c r="F100">
        <v>1050</v>
      </c>
      <c r="G100">
        <f t="shared" si="8"/>
        <v>0.7439948983206971</v>
      </c>
      <c r="H100">
        <f t="shared" si="9"/>
        <v>0.7688716868205695</v>
      </c>
      <c r="I100" s="30">
        <f t="shared" si="11"/>
        <v>0.30970149253731388</v>
      </c>
      <c r="J100">
        <f t="shared" si="10"/>
        <v>1.9166019516266022E-4</v>
      </c>
    </row>
    <row r="101" spans="1:10" x14ac:dyDescent="0.3">
      <c r="A101" s="16">
        <v>42122</v>
      </c>
      <c r="B101">
        <v>60.29</v>
      </c>
      <c r="C101" s="33">
        <f t="shared" si="6"/>
        <v>0.80200601271716276</v>
      </c>
      <c r="D101">
        <v>1166.5</v>
      </c>
      <c r="E101" s="33">
        <f t="shared" si="7"/>
        <v>0.86638443256090314</v>
      </c>
      <c r="F101">
        <v>1015</v>
      </c>
      <c r="G101">
        <f t="shared" si="8"/>
        <v>0.71919506837667391</v>
      </c>
      <c r="H101">
        <f t="shared" si="9"/>
        <v>0.77548830372391464</v>
      </c>
      <c r="I101" s="30">
        <f t="shared" si="11"/>
        <v>0.31343283582089598</v>
      </c>
      <c r="J101">
        <f t="shared" si="10"/>
        <v>9.9324619795606878E-4</v>
      </c>
    </row>
    <row r="102" spans="1:10" x14ac:dyDescent="0.3">
      <c r="A102" s="16">
        <v>42123</v>
      </c>
      <c r="B102">
        <v>57.14</v>
      </c>
      <c r="C102" s="33">
        <f t="shared" si="6"/>
        <v>0.76010322717960987</v>
      </c>
      <c r="D102">
        <v>1153</v>
      </c>
      <c r="E102" s="33">
        <f t="shared" si="7"/>
        <v>0.85635769459298861</v>
      </c>
      <c r="F102">
        <v>1035</v>
      </c>
      <c r="G102">
        <f t="shared" si="8"/>
        <v>0.73336639977325857</v>
      </c>
      <c r="H102">
        <f t="shared" si="9"/>
        <v>0.77718509423077986</v>
      </c>
      <c r="I102" s="30">
        <f t="shared" si="11"/>
        <v>0.31716417910447808</v>
      </c>
      <c r="J102">
        <f t="shared" si="10"/>
        <v>6.0897995759976429E-4</v>
      </c>
    </row>
    <row r="103" spans="1:10" x14ac:dyDescent="0.3">
      <c r="A103" s="16">
        <v>42124</v>
      </c>
      <c r="B103">
        <v>58</v>
      </c>
      <c r="C103" s="33">
        <f t="shared" si="6"/>
        <v>0.77154335275494179</v>
      </c>
      <c r="D103">
        <v>1156.5999999999999</v>
      </c>
      <c r="E103" s="33">
        <f t="shared" si="7"/>
        <v>0.85903149138443247</v>
      </c>
      <c r="F103">
        <v>1077</v>
      </c>
      <c r="G103">
        <f t="shared" si="8"/>
        <v>0.76312619570608653</v>
      </c>
      <c r="H103">
        <f t="shared" si="9"/>
        <v>0.76490280239263675</v>
      </c>
      <c r="I103" s="30">
        <f t="shared" si="11"/>
        <v>0.32089552238806018</v>
      </c>
      <c r="J103">
        <f t="shared" si="10"/>
        <v>1.0128525873424109E-6</v>
      </c>
    </row>
    <row r="104" spans="1:10" x14ac:dyDescent="0.3">
      <c r="A104" s="16">
        <v>42129</v>
      </c>
      <c r="B104">
        <v>57.63</v>
      </c>
      <c r="C104" s="33">
        <f t="shared" si="6"/>
        <v>0.76662143826322926</v>
      </c>
      <c r="D104">
        <v>1160.5</v>
      </c>
      <c r="E104" s="33">
        <f t="shared" si="7"/>
        <v>0.86192810457516333</v>
      </c>
      <c r="F104">
        <v>1072</v>
      </c>
      <c r="G104">
        <f t="shared" si="8"/>
        <v>0.75958336285694028</v>
      </c>
      <c r="H104">
        <f t="shared" si="9"/>
        <v>0.77728979315415714</v>
      </c>
      <c r="I104" s="30">
        <f t="shared" si="11"/>
        <v>0.32462686567164228</v>
      </c>
      <c r="J104">
        <f t="shared" si="10"/>
        <v>1.0177625980114686E-4</v>
      </c>
    </row>
    <row r="105" spans="1:10" x14ac:dyDescent="0.3">
      <c r="A105" s="16">
        <v>42130</v>
      </c>
      <c r="B105">
        <v>58.73</v>
      </c>
      <c r="C105" s="33">
        <f t="shared" si="6"/>
        <v>0.78125415702237466</v>
      </c>
      <c r="D105">
        <v>1162.3</v>
      </c>
      <c r="E105" s="33">
        <f t="shared" si="7"/>
        <v>0.86326500297088526</v>
      </c>
      <c r="F105">
        <v>1096</v>
      </c>
      <c r="G105">
        <f t="shared" si="8"/>
        <v>0.77658896053284199</v>
      </c>
      <c r="H105">
        <f t="shared" si="9"/>
        <v>0.77434761504084437</v>
      </c>
      <c r="I105" s="30">
        <f t="shared" si="11"/>
        <v>0.32835820895522438</v>
      </c>
      <c r="J105">
        <f t="shared" si="10"/>
        <v>1.6495500226709977E-6</v>
      </c>
    </row>
    <row r="106" spans="1:10" x14ac:dyDescent="0.3">
      <c r="A106" s="16">
        <v>42131</v>
      </c>
      <c r="B106">
        <v>58.89</v>
      </c>
      <c r="C106" s="33">
        <f t="shared" si="6"/>
        <v>0.78338255247825039</v>
      </c>
      <c r="D106">
        <v>1159</v>
      </c>
      <c r="E106" s="33">
        <f t="shared" si="7"/>
        <v>0.86081402257872841</v>
      </c>
      <c r="F106">
        <v>1125</v>
      </c>
      <c r="G106">
        <f t="shared" si="8"/>
        <v>0.79713739105788983</v>
      </c>
      <c r="H106">
        <f t="shared" si="9"/>
        <v>0.77577495136810715</v>
      </c>
      <c r="I106" s="30">
        <f t="shared" si="11"/>
        <v>0.33208955223880648</v>
      </c>
      <c r="J106">
        <f t="shared" si="10"/>
        <v>1.5155033890098765E-4</v>
      </c>
    </row>
    <row r="107" spans="1:10" x14ac:dyDescent="0.3">
      <c r="A107" s="16">
        <v>42132</v>
      </c>
      <c r="B107">
        <v>58.19</v>
      </c>
      <c r="C107" s="33">
        <f t="shared" si="6"/>
        <v>0.77407082235879421</v>
      </c>
      <c r="D107">
        <v>1154.0999999999999</v>
      </c>
      <c r="E107" s="33">
        <f t="shared" si="7"/>
        <v>0.85717468805704089</v>
      </c>
      <c r="F107">
        <v>1155</v>
      </c>
      <c r="G107">
        <f t="shared" si="8"/>
        <v>0.81839438815276688</v>
      </c>
      <c r="H107">
        <f t="shared" si="9"/>
        <v>0.77943700568247198</v>
      </c>
      <c r="I107" s="30">
        <f t="shared" si="11"/>
        <v>0.33582089552238858</v>
      </c>
      <c r="J107">
        <f t="shared" si="10"/>
        <v>5.0966786718028298E-4</v>
      </c>
    </row>
    <row r="108" spans="1:10" x14ac:dyDescent="0.3">
      <c r="A108" s="16">
        <v>42136</v>
      </c>
      <c r="B108">
        <v>58.14</v>
      </c>
      <c r="C108" s="33">
        <f t="shared" si="6"/>
        <v>0.77340569877883303</v>
      </c>
      <c r="D108">
        <v>1154.5</v>
      </c>
      <c r="E108" s="33">
        <f t="shared" si="7"/>
        <v>0.85747177658942364</v>
      </c>
      <c r="F108">
        <v>1142</v>
      </c>
      <c r="G108">
        <f t="shared" si="8"/>
        <v>0.80918302274498677</v>
      </c>
      <c r="H108">
        <f t="shared" si="9"/>
        <v>0.78568302407289392</v>
      </c>
      <c r="I108" s="30">
        <f t="shared" si="11"/>
        <v>0.33955223880597069</v>
      </c>
      <c r="J108">
        <f t="shared" si="10"/>
        <v>1.8751770268858714E-4</v>
      </c>
    </row>
    <row r="109" spans="1:10" x14ac:dyDescent="0.3">
      <c r="A109" s="16">
        <v>42137</v>
      </c>
      <c r="B109">
        <v>58.94</v>
      </c>
      <c r="C109" s="33">
        <f t="shared" si="6"/>
        <v>0.78404767605821146</v>
      </c>
      <c r="D109">
        <v>1146.0999999999999</v>
      </c>
      <c r="E109" s="33">
        <f t="shared" si="7"/>
        <v>0.85123291740938789</v>
      </c>
      <c r="F109">
        <v>1153</v>
      </c>
      <c r="G109">
        <f t="shared" si="8"/>
        <v>0.81697725501310836</v>
      </c>
      <c r="H109">
        <f t="shared" si="9"/>
        <v>0.78609842896055115</v>
      </c>
      <c r="I109" s="30">
        <f t="shared" si="11"/>
        <v>0.34328358208955279</v>
      </c>
      <c r="J109">
        <f t="shared" si="10"/>
        <v>3.2732154720647771E-4</v>
      </c>
    </row>
    <row r="110" spans="1:10" x14ac:dyDescent="0.3">
      <c r="A110" s="16">
        <v>42138</v>
      </c>
      <c r="B110">
        <v>57.37</v>
      </c>
      <c r="C110" s="33">
        <f t="shared" si="6"/>
        <v>0.76316279564743117</v>
      </c>
      <c r="D110">
        <v>1143.3</v>
      </c>
      <c r="E110" s="33">
        <f t="shared" si="7"/>
        <v>0.84915329768270931</v>
      </c>
      <c r="F110">
        <v>1196</v>
      </c>
      <c r="G110">
        <f t="shared" si="8"/>
        <v>0.84744561751576553</v>
      </c>
      <c r="H110">
        <f t="shared" si="9"/>
        <v>0.78139156316084801</v>
      </c>
      <c r="I110" s="30">
        <f t="shared" si="11"/>
        <v>0.34701492537313489</v>
      </c>
      <c r="J110">
        <f t="shared" si="10"/>
        <v>1.5140740410268046E-3</v>
      </c>
    </row>
    <row r="111" spans="1:10" x14ac:dyDescent="0.3">
      <c r="A111" s="16">
        <v>42139</v>
      </c>
      <c r="B111">
        <v>56.95</v>
      </c>
      <c r="C111" s="33">
        <f t="shared" si="6"/>
        <v>0.75757575757575757</v>
      </c>
      <c r="D111">
        <v>1132.3</v>
      </c>
      <c r="E111" s="33">
        <f t="shared" si="7"/>
        <v>0.84098336304218646</v>
      </c>
      <c r="F111">
        <v>1208</v>
      </c>
      <c r="G111">
        <f t="shared" si="8"/>
        <v>0.85594841635371632</v>
      </c>
      <c r="H111">
        <f t="shared" si="9"/>
        <v>0.78840103910255266</v>
      </c>
      <c r="I111" s="30">
        <f t="shared" si="11"/>
        <v>0.35074626865671699</v>
      </c>
      <c r="J111">
        <f t="shared" si="10"/>
        <v>1.600331822052376E-3</v>
      </c>
    </row>
    <row r="112" spans="1:10" x14ac:dyDescent="0.3">
      <c r="A112" s="16">
        <v>42142</v>
      </c>
      <c r="B112">
        <v>57.01</v>
      </c>
      <c r="C112" s="33">
        <f t="shared" si="6"/>
        <v>0.75837390587171083</v>
      </c>
      <c r="D112">
        <v>1106.7</v>
      </c>
      <c r="E112" s="33">
        <f t="shared" si="7"/>
        <v>0.82196969696969691</v>
      </c>
      <c r="F112">
        <v>1174</v>
      </c>
      <c r="G112">
        <f t="shared" si="8"/>
        <v>0.83185715297952234</v>
      </c>
      <c r="H112">
        <f t="shared" si="9"/>
        <v>0.79451384109931622</v>
      </c>
      <c r="I112" s="30">
        <f t="shared" si="11"/>
        <v>0.35447761194029909</v>
      </c>
      <c r="J112">
        <f t="shared" si="10"/>
        <v>4.9432716234075686E-4</v>
      </c>
    </row>
    <row r="113" spans="1:10" x14ac:dyDescent="0.3">
      <c r="A113" s="16">
        <v>42143</v>
      </c>
      <c r="B113">
        <v>57.16</v>
      </c>
      <c r="C113" s="33">
        <f t="shared" si="6"/>
        <v>0.76036927661159437</v>
      </c>
      <c r="D113">
        <v>1102.9000000000001</v>
      </c>
      <c r="E113" s="33">
        <f t="shared" si="7"/>
        <v>0.81914735591206178</v>
      </c>
      <c r="F113">
        <v>1213</v>
      </c>
      <c r="G113">
        <f t="shared" si="8"/>
        <v>0.85949124920286246</v>
      </c>
      <c r="H113">
        <f t="shared" si="9"/>
        <v>0.7785772581931748</v>
      </c>
      <c r="I113" s="30">
        <f t="shared" si="11"/>
        <v>0.35820895522388119</v>
      </c>
      <c r="J113">
        <f t="shared" si="10"/>
        <v>2.3452205162205943E-3</v>
      </c>
    </row>
    <row r="114" spans="1:10" x14ac:dyDescent="0.3">
      <c r="A114" s="16">
        <v>42144</v>
      </c>
      <c r="B114">
        <v>56.54</v>
      </c>
      <c r="C114" s="33">
        <f t="shared" si="6"/>
        <v>0.75212174422007605</v>
      </c>
      <c r="D114">
        <v>1092.7</v>
      </c>
      <c r="E114" s="33">
        <f t="shared" si="7"/>
        <v>0.81157159833630421</v>
      </c>
      <c r="F114">
        <v>1233</v>
      </c>
      <c r="G114">
        <f t="shared" si="8"/>
        <v>0.87366258059944724</v>
      </c>
      <c r="H114">
        <f t="shared" si="9"/>
        <v>0.7824201851278394</v>
      </c>
      <c r="I114" s="30">
        <f t="shared" si="11"/>
        <v>0.36194029850746329</v>
      </c>
      <c r="J114">
        <f t="shared" si="10"/>
        <v>3.0132162274087229E-3</v>
      </c>
    </row>
    <row r="115" spans="1:10" x14ac:dyDescent="0.3">
      <c r="A115" s="16">
        <v>42145</v>
      </c>
      <c r="B115">
        <v>56.98</v>
      </c>
      <c r="C115" s="33">
        <f t="shared" si="6"/>
        <v>0.75797483172373414</v>
      </c>
      <c r="D115">
        <v>1097.9000000000001</v>
      </c>
      <c r="E115" s="33">
        <f t="shared" si="7"/>
        <v>0.81543374925727863</v>
      </c>
      <c r="F115">
        <v>1214</v>
      </c>
      <c r="G115">
        <f t="shared" si="8"/>
        <v>0.86019981577269178</v>
      </c>
      <c r="H115">
        <f t="shared" si="9"/>
        <v>0.79501280179818168</v>
      </c>
      <c r="I115" s="30">
        <f t="shared" si="11"/>
        <v>0.36567164179104539</v>
      </c>
      <c r="J115">
        <f t="shared" si="10"/>
        <v>1.5538656175726577E-3</v>
      </c>
    </row>
    <row r="116" spans="1:10" x14ac:dyDescent="0.3">
      <c r="A116" s="16">
        <v>42146</v>
      </c>
      <c r="B116">
        <v>56.09</v>
      </c>
      <c r="C116" s="33">
        <f t="shared" si="6"/>
        <v>0.74613563200042565</v>
      </c>
      <c r="D116">
        <v>1082.3</v>
      </c>
      <c r="E116" s="33">
        <f t="shared" si="7"/>
        <v>0.80384729649435527</v>
      </c>
      <c r="F116">
        <v>1229</v>
      </c>
      <c r="G116">
        <f t="shared" si="8"/>
        <v>0.8708283143201303</v>
      </c>
      <c r="H116">
        <f t="shared" si="9"/>
        <v>0.79501434263560533</v>
      </c>
      <c r="I116" s="30">
        <f t="shared" si="11"/>
        <v>0.36940298507462749</v>
      </c>
      <c r="J116">
        <f t="shared" si="10"/>
        <v>2.1232390744612482E-3</v>
      </c>
    </row>
    <row r="117" spans="1:10" x14ac:dyDescent="0.3">
      <c r="A117" s="16">
        <v>42150</v>
      </c>
      <c r="B117">
        <v>55.41</v>
      </c>
      <c r="C117" s="33">
        <f t="shared" si="6"/>
        <v>0.73708995131295385</v>
      </c>
      <c r="D117">
        <v>1098.5</v>
      </c>
      <c r="E117" s="33">
        <f t="shared" si="7"/>
        <v>0.81587938205585264</v>
      </c>
      <c r="F117">
        <v>1233</v>
      </c>
      <c r="G117">
        <f t="shared" si="8"/>
        <v>0.87366258059944724</v>
      </c>
      <c r="H117">
        <f t="shared" si="9"/>
        <v>0.79054601505497157</v>
      </c>
      <c r="I117" s="30">
        <f t="shared" si="11"/>
        <v>0.37313432835820959</v>
      </c>
      <c r="J117">
        <f t="shared" si="10"/>
        <v>2.577747562652661E-3</v>
      </c>
    </row>
    <row r="118" spans="1:10" x14ac:dyDescent="0.3">
      <c r="A118" s="16">
        <v>42151</v>
      </c>
      <c r="B118">
        <v>54.56</v>
      </c>
      <c r="C118" s="33">
        <f t="shared" si="6"/>
        <v>0.72578285045361424</v>
      </c>
      <c r="D118">
        <v>1097</v>
      </c>
      <c r="E118" s="33">
        <f t="shared" si="7"/>
        <v>0.81476530005941761</v>
      </c>
      <c r="F118">
        <v>1214</v>
      </c>
      <c r="G118">
        <f t="shared" si="8"/>
        <v>0.86019981577269178</v>
      </c>
      <c r="H118">
        <f t="shared" si="9"/>
        <v>0.79841549644017862</v>
      </c>
      <c r="I118" s="30">
        <f t="shared" si="11"/>
        <v>0.37686567164179169</v>
      </c>
      <c r="J118">
        <f t="shared" si="10"/>
        <v>1.4386101255730544E-3</v>
      </c>
    </row>
    <row r="119" spans="1:10" x14ac:dyDescent="0.3">
      <c r="A119" s="16">
        <v>42152</v>
      </c>
      <c r="B119">
        <v>54.62</v>
      </c>
      <c r="C119" s="33">
        <f t="shared" si="6"/>
        <v>0.72658099874956761</v>
      </c>
      <c r="D119">
        <v>1094.5999999999999</v>
      </c>
      <c r="E119" s="33">
        <f t="shared" si="7"/>
        <v>0.81298276886512166</v>
      </c>
      <c r="F119">
        <v>1221</v>
      </c>
      <c r="G119">
        <f t="shared" si="8"/>
        <v>0.86515978176149633</v>
      </c>
      <c r="H119">
        <f t="shared" si="9"/>
        <v>0.79573217923373019</v>
      </c>
      <c r="I119" s="30">
        <f t="shared" si="11"/>
        <v>0.38059701492537379</v>
      </c>
      <c r="J119">
        <f t="shared" si="10"/>
        <v>1.8345506838091635E-3</v>
      </c>
    </row>
    <row r="120" spans="1:10" x14ac:dyDescent="0.3">
      <c r="A120" s="16">
        <v>42153</v>
      </c>
      <c r="B120">
        <v>52.96</v>
      </c>
      <c r="C120" s="33">
        <f t="shared" si="6"/>
        <v>0.70449889589485726</v>
      </c>
      <c r="D120">
        <v>1096</v>
      </c>
      <c r="E120" s="33">
        <f t="shared" si="7"/>
        <v>0.81402257872846107</v>
      </c>
      <c r="F120">
        <v>1221</v>
      </c>
      <c r="G120">
        <f t="shared" si="8"/>
        <v>0.86515978176149633</v>
      </c>
      <c r="H120">
        <f t="shared" si="9"/>
        <v>0.78826824265719042</v>
      </c>
      <c r="I120" s="30">
        <f t="shared" si="11"/>
        <v>0.38432835820895589</v>
      </c>
      <c r="J120">
        <f t="shared" si="10"/>
        <v>2.2722679288820465E-3</v>
      </c>
    </row>
    <row r="121" spans="1:10" x14ac:dyDescent="0.3">
      <c r="A121" s="16">
        <v>42156</v>
      </c>
      <c r="B121">
        <v>52.98</v>
      </c>
      <c r="C121" s="33">
        <f t="shared" si="6"/>
        <v>0.70476494532684164</v>
      </c>
      <c r="D121">
        <v>1091.7</v>
      </c>
      <c r="E121" s="33">
        <f t="shared" si="7"/>
        <v>0.81082887700534756</v>
      </c>
      <c r="F121">
        <v>1230</v>
      </c>
      <c r="G121">
        <f t="shared" si="8"/>
        <v>0.87153688088995951</v>
      </c>
      <c r="H121">
        <f t="shared" si="9"/>
        <v>0.78848584124616306</v>
      </c>
      <c r="I121" s="30">
        <f t="shared" si="11"/>
        <v>0.38805970149253799</v>
      </c>
      <c r="J121">
        <f t="shared" si="10"/>
        <v>2.6766321616985373E-3</v>
      </c>
    </row>
    <row r="122" spans="1:10" x14ac:dyDescent="0.3">
      <c r="A122" s="16">
        <v>42157</v>
      </c>
      <c r="B122">
        <v>53.55</v>
      </c>
      <c r="C122" s="33">
        <f t="shared" si="6"/>
        <v>0.71234735413839878</v>
      </c>
      <c r="D122">
        <v>1083.4000000000001</v>
      </c>
      <c r="E122" s="33">
        <f t="shared" si="7"/>
        <v>0.80466428995840766</v>
      </c>
      <c r="F122">
        <v>1224</v>
      </c>
      <c r="G122">
        <f t="shared" si="8"/>
        <v>0.86728548147098405</v>
      </c>
      <c r="H122">
        <f t="shared" si="9"/>
        <v>0.789039006017765</v>
      </c>
      <c r="I122" s="30">
        <f t="shared" si="11"/>
        <v>0.39179104477612009</v>
      </c>
      <c r="J122">
        <f t="shared" si="10"/>
        <v>2.3987449503335015E-3</v>
      </c>
    </row>
    <row r="123" spans="1:10" x14ac:dyDescent="0.3">
      <c r="A123" s="16">
        <v>42158</v>
      </c>
      <c r="B123">
        <v>53.38</v>
      </c>
      <c r="C123" s="33">
        <f t="shared" si="6"/>
        <v>0.71008593396653097</v>
      </c>
      <c r="D123">
        <v>1095</v>
      </c>
      <c r="E123" s="33">
        <f t="shared" si="7"/>
        <v>0.81327985739750441</v>
      </c>
      <c r="F123">
        <v>1230</v>
      </c>
      <c r="G123">
        <f t="shared" si="8"/>
        <v>0.87153688088995951</v>
      </c>
      <c r="H123">
        <f t="shared" si="9"/>
        <v>0.78189694816747934</v>
      </c>
      <c r="I123" s="30">
        <f t="shared" si="11"/>
        <v>0.39552238805970219</v>
      </c>
      <c r="J123">
        <f t="shared" si="10"/>
        <v>3.1781479816418772E-3</v>
      </c>
    </row>
    <row r="124" spans="1:10" x14ac:dyDescent="0.3">
      <c r="A124" s="16">
        <v>42159</v>
      </c>
      <c r="B124">
        <v>51.85</v>
      </c>
      <c r="C124" s="33">
        <f t="shared" si="6"/>
        <v>0.68973315241971955</v>
      </c>
      <c r="D124">
        <v>1094.8</v>
      </c>
      <c r="E124" s="33">
        <f t="shared" si="7"/>
        <v>0.81313131313131304</v>
      </c>
      <c r="F124">
        <v>1224</v>
      </c>
      <c r="G124">
        <f t="shared" si="8"/>
        <v>0.86728548147098405</v>
      </c>
      <c r="H124">
        <f t="shared" si="9"/>
        <v>0.78617497940134029</v>
      </c>
      <c r="I124" s="30">
        <f t="shared" si="11"/>
        <v>0.39925373134328429</v>
      </c>
      <c r="J124">
        <f t="shared" si="10"/>
        <v>2.6266557814212596E-3</v>
      </c>
    </row>
    <row r="125" spans="1:10" x14ac:dyDescent="0.3">
      <c r="A125" s="16">
        <v>42160</v>
      </c>
      <c r="B125">
        <v>51.7</v>
      </c>
      <c r="C125" s="33">
        <f t="shared" si="6"/>
        <v>0.68773778167983612</v>
      </c>
      <c r="D125">
        <v>1083.5999999999999</v>
      </c>
      <c r="E125" s="33">
        <f t="shared" si="7"/>
        <v>0.80481283422459882</v>
      </c>
      <c r="F125">
        <v>1206</v>
      </c>
      <c r="G125">
        <f t="shared" si="8"/>
        <v>0.8545312832140578</v>
      </c>
      <c r="H125">
        <f t="shared" si="9"/>
        <v>0.78934101785513089</v>
      </c>
      <c r="I125" s="30">
        <f t="shared" si="11"/>
        <v>0.40298507462686639</v>
      </c>
      <c r="J125">
        <f t="shared" si="10"/>
        <v>1.7125941617062309E-3</v>
      </c>
    </row>
    <row r="126" spans="1:10" x14ac:dyDescent="0.3">
      <c r="A126" s="16">
        <v>42163</v>
      </c>
      <c r="B126">
        <v>49.59</v>
      </c>
      <c r="C126" s="33">
        <f t="shared" si="6"/>
        <v>0.65966956660547527</v>
      </c>
      <c r="D126">
        <v>1085.8</v>
      </c>
      <c r="E126" s="33">
        <f t="shared" si="7"/>
        <v>0.80644682115270339</v>
      </c>
      <c r="F126">
        <v>1209</v>
      </c>
      <c r="G126">
        <f t="shared" si="8"/>
        <v>0.85665698292354553</v>
      </c>
      <c r="H126">
        <f t="shared" si="9"/>
        <v>0.7797705984650839</v>
      </c>
      <c r="I126" s="30">
        <f t="shared" si="11"/>
        <v>0.40671641791044849</v>
      </c>
      <c r="J126">
        <f t="shared" si="10"/>
        <v>2.4043106587510726E-3</v>
      </c>
    </row>
    <row r="127" spans="1:10" x14ac:dyDescent="0.3">
      <c r="A127" s="16">
        <v>42164</v>
      </c>
      <c r="B127">
        <v>50.28</v>
      </c>
      <c r="C127" s="33">
        <f t="shared" si="6"/>
        <v>0.66884827200893926</v>
      </c>
      <c r="D127">
        <v>1083.5</v>
      </c>
      <c r="E127" s="33">
        <f t="shared" si="7"/>
        <v>0.80473856209150318</v>
      </c>
      <c r="F127">
        <v>1226</v>
      </c>
      <c r="G127">
        <f t="shared" si="8"/>
        <v>0.86870261461064258</v>
      </c>
      <c r="H127">
        <f t="shared" si="9"/>
        <v>0.77547555716791483</v>
      </c>
      <c r="I127" s="30">
        <f t="shared" si="11"/>
        <v>0.41044776119403059</v>
      </c>
      <c r="J127">
        <f t="shared" si="10"/>
        <v>3.5673181579748666E-3</v>
      </c>
    </row>
    <row r="128" spans="1:10" x14ac:dyDescent="0.3">
      <c r="A128" s="16">
        <v>42165</v>
      </c>
      <c r="B128">
        <v>49.72</v>
      </c>
      <c r="C128" s="33">
        <f t="shared" si="6"/>
        <v>0.6613988879133742</v>
      </c>
      <c r="D128">
        <v>1088</v>
      </c>
      <c r="E128" s="33">
        <f t="shared" si="7"/>
        <v>0.80808080808080807</v>
      </c>
      <c r="F128">
        <v>1183</v>
      </c>
      <c r="G128">
        <f t="shared" si="8"/>
        <v>0.83823425210798541</v>
      </c>
      <c r="H128">
        <f t="shared" si="9"/>
        <v>0.78173605951788017</v>
      </c>
      <c r="I128" s="30">
        <f t="shared" si="11"/>
        <v>0.41417910447761269</v>
      </c>
      <c r="J128">
        <f t="shared" si="10"/>
        <v>1.322078656792156E-3</v>
      </c>
    </row>
    <row r="129" spans="1:10" x14ac:dyDescent="0.3">
      <c r="A129" s="16">
        <v>42166</v>
      </c>
      <c r="B129">
        <v>49.59</v>
      </c>
      <c r="C129" s="33">
        <f t="shared" si="6"/>
        <v>0.65966956660547527</v>
      </c>
      <c r="D129">
        <v>1093.3</v>
      </c>
      <c r="E129" s="33">
        <f t="shared" si="7"/>
        <v>0.81201723113487811</v>
      </c>
      <c r="F129">
        <v>1208</v>
      </c>
      <c r="G129">
        <f t="shared" si="8"/>
        <v>0.85594841635371632</v>
      </c>
      <c r="H129">
        <f t="shared" si="9"/>
        <v>0.7709366185940717</v>
      </c>
      <c r="I129" s="30">
        <f t="shared" si="11"/>
        <v>0.41791044776119479</v>
      </c>
      <c r="J129">
        <f t="shared" si="10"/>
        <v>3.0202412124350521E-3</v>
      </c>
    </row>
    <row r="130" spans="1:10" x14ac:dyDescent="0.3">
      <c r="A130" s="16">
        <v>42170</v>
      </c>
      <c r="B130">
        <v>48.49</v>
      </c>
      <c r="C130" s="33">
        <f t="shared" si="6"/>
        <v>0.64503684784632986</v>
      </c>
      <c r="D130">
        <v>1095.4000000000001</v>
      </c>
      <c r="E130" s="33">
        <f t="shared" si="7"/>
        <v>0.81357694592988716</v>
      </c>
      <c r="F130">
        <v>1235</v>
      </c>
      <c r="G130">
        <f t="shared" si="8"/>
        <v>0.87507971373910565</v>
      </c>
      <c r="H130">
        <f t="shared" si="9"/>
        <v>0.77345721545173185</v>
      </c>
      <c r="I130" s="30">
        <f t="shared" si="11"/>
        <v>0.42164179104477689</v>
      </c>
      <c r="J130">
        <f t="shared" si="10"/>
        <v>4.3543504995257687E-3</v>
      </c>
    </row>
    <row r="131" spans="1:10" x14ac:dyDescent="0.3">
      <c r="A131" s="16">
        <v>42171</v>
      </c>
      <c r="B131">
        <v>48.42</v>
      </c>
      <c r="C131" s="33">
        <f t="shared" si="6"/>
        <v>0.64410567483438419</v>
      </c>
      <c r="D131">
        <v>1099.8</v>
      </c>
      <c r="E131" s="33">
        <f t="shared" si="7"/>
        <v>0.81684491978609619</v>
      </c>
      <c r="F131">
        <v>1230</v>
      </c>
      <c r="G131">
        <f t="shared" si="8"/>
        <v>0.87153688088995951</v>
      </c>
      <c r="H131">
        <f t="shared" si="9"/>
        <v>0.77948761737204675</v>
      </c>
      <c r="I131" s="30">
        <f t="shared" si="11"/>
        <v>0.42537313432835899</v>
      </c>
      <c r="J131">
        <f t="shared" si="10"/>
        <v>3.6042150306629787E-3</v>
      </c>
    </row>
    <row r="132" spans="1:10" x14ac:dyDescent="0.3">
      <c r="A132" s="16">
        <v>42172</v>
      </c>
      <c r="B132">
        <v>50.3</v>
      </c>
      <c r="C132" s="33">
        <f t="shared" si="6"/>
        <v>0.66911432144092364</v>
      </c>
      <c r="D132">
        <v>1109.9000000000001</v>
      </c>
      <c r="E132" s="33">
        <f t="shared" si="7"/>
        <v>0.82434640522875813</v>
      </c>
      <c r="F132">
        <v>1238</v>
      </c>
      <c r="G132">
        <f t="shared" si="8"/>
        <v>0.87720541344859337</v>
      </c>
      <c r="H132">
        <f t="shared" si="9"/>
        <v>0.77857586232996434</v>
      </c>
      <c r="I132" s="30">
        <f t="shared" si="11"/>
        <v>0.42910447761194109</v>
      </c>
      <c r="J132">
        <f t="shared" si="10"/>
        <v>4.1742375399035888E-3</v>
      </c>
    </row>
    <row r="133" spans="1:10" x14ac:dyDescent="0.3">
      <c r="A133" s="16">
        <v>42173</v>
      </c>
      <c r="B133">
        <v>49.87</v>
      </c>
      <c r="C133" s="33">
        <f t="shared" si="6"/>
        <v>0.66339425865325763</v>
      </c>
      <c r="D133">
        <v>1120.3</v>
      </c>
      <c r="E133" s="33">
        <f t="shared" si="7"/>
        <v>0.83207070707070696</v>
      </c>
      <c r="F133">
        <v>1244</v>
      </c>
      <c r="G133">
        <f t="shared" si="8"/>
        <v>0.88145681286756883</v>
      </c>
      <c r="H133">
        <f t="shared" si="9"/>
        <v>0.77569923101549954</v>
      </c>
      <c r="I133" s="30">
        <f t="shared" si="11"/>
        <v>0.43283582089552319</v>
      </c>
      <c r="J133">
        <f t="shared" si="10"/>
        <v>4.841124141145038E-3</v>
      </c>
    </row>
    <row r="134" spans="1:10" x14ac:dyDescent="0.3">
      <c r="A134" s="16">
        <v>42174</v>
      </c>
      <c r="B134">
        <v>50.21</v>
      </c>
      <c r="C134" s="33">
        <f t="shared" si="6"/>
        <v>0.66791709899699359</v>
      </c>
      <c r="D134">
        <v>1112.5999999999999</v>
      </c>
      <c r="E134" s="33">
        <f t="shared" si="7"/>
        <v>0.82635175282234097</v>
      </c>
      <c r="F134">
        <v>1283</v>
      </c>
      <c r="G134">
        <f t="shared" si="8"/>
        <v>0.90909090909090895</v>
      </c>
      <c r="H134">
        <f t="shared" si="9"/>
        <v>0.77775376233698934</v>
      </c>
      <c r="I134" s="30">
        <f t="shared" si="11"/>
        <v>0.43656716417910529</v>
      </c>
      <c r="J134">
        <f t="shared" si="10"/>
        <v>7.5305417751600594E-3</v>
      </c>
    </row>
    <row r="135" spans="1:10" x14ac:dyDescent="0.3">
      <c r="A135" s="16">
        <v>42177</v>
      </c>
      <c r="B135">
        <v>49.65</v>
      </c>
      <c r="C135" s="33">
        <f t="shared" si="6"/>
        <v>0.66046771490142864</v>
      </c>
      <c r="D135">
        <v>1113.2</v>
      </c>
      <c r="E135" s="33">
        <f t="shared" si="7"/>
        <v>0.82679738562091498</v>
      </c>
      <c r="F135">
        <v>1280</v>
      </c>
      <c r="G135">
        <f t="shared" si="8"/>
        <v>0.90696520938142122</v>
      </c>
      <c r="H135">
        <f t="shared" si="9"/>
        <v>0.78319523494133192</v>
      </c>
      <c r="I135" s="30">
        <f t="shared" si="11"/>
        <v>0.44029850746268739</v>
      </c>
      <c r="J135">
        <f t="shared" si="10"/>
        <v>6.7449357298591259E-3</v>
      </c>
    </row>
    <row r="136" spans="1:10" x14ac:dyDescent="0.3">
      <c r="A136" s="16">
        <v>42178</v>
      </c>
      <c r="B136">
        <v>48.77</v>
      </c>
      <c r="C136" s="33">
        <f t="shared" si="6"/>
        <v>0.64876153989411234</v>
      </c>
      <c r="D136">
        <v>1116.0999999999999</v>
      </c>
      <c r="E136" s="33">
        <f t="shared" si="7"/>
        <v>0.82895127748068909</v>
      </c>
      <c r="F136">
        <v>1236</v>
      </c>
      <c r="G136">
        <f t="shared" si="8"/>
        <v>0.87578828030893496</v>
      </c>
      <c r="H136">
        <f t="shared" si="9"/>
        <v>0.78168763103749694</v>
      </c>
      <c r="I136" s="30">
        <f t="shared" si="11"/>
        <v>0.44402985074626949</v>
      </c>
      <c r="J136">
        <f t="shared" si="10"/>
        <v>3.9318542201620833E-3</v>
      </c>
    </row>
    <row r="137" spans="1:10" x14ac:dyDescent="0.3">
      <c r="A137" s="16">
        <v>42179</v>
      </c>
      <c r="B137">
        <v>48.62</v>
      </c>
      <c r="C137" s="33">
        <f t="shared" ref="C137:C200" si="12">B137/(MAX(B$8:B$1003)*1.1)</f>
        <v>0.6467661691542288</v>
      </c>
      <c r="D137">
        <v>1117.7</v>
      </c>
      <c r="E137" s="33">
        <f t="shared" ref="E137:E200" si="13">D137/(MAX(D$8:D$1003)*1.1)</f>
        <v>0.83013963161021986</v>
      </c>
      <c r="F137">
        <v>1149</v>
      </c>
      <c r="G137">
        <f t="shared" ref="G137:G200" si="14">F137/(MAX($F$8:$F$1003)*1.1)</f>
        <v>0.81414298873379143</v>
      </c>
      <c r="H137">
        <f t="shared" si="9"/>
        <v>0.77717488546127023</v>
      </c>
      <c r="I137" s="30">
        <f t="shared" si="11"/>
        <v>0.44776119402985159</v>
      </c>
      <c r="J137">
        <f t="shared" si="10"/>
        <v>6.1192865353781889E-4</v>
      </c>
    </row>
    <row r="138" spans="1:10" x14ac:dyDescent="0.3">
      <c r="A138" s="16">
        <v>42180</v>
      </c>
      <c r="B138">
        <v>48.57</v>
      </c>
      <c r="C138" s="33">
        <f t="shared" si="12"/>
        <v>0.64610104557426762</v>
      </c>
      <c r="D138">
        <v>1116.8</v>
      </c>
      <c r="E138" s="33">
        <f t="shared" si="13"/>
        <v>0.82947118241235884</v>
      </c>
      <c r="F138">
        <v>1090</v>
      </c>
      <c r="G138">
        <f t="shared" si="14"/>
        <v>0.77233756111386653</v>
      </c>
      <c r="H138">
        <f t="shared" si="9"/>
        <v>0.75939531121407655</v>
      </c>
      <c r="I138" s="30">
        <f t="shared" si="11"/>
        <v>0.4514925373134337</v>
      </c>
      <c r="J138">
        <f t="shared" si="10"/>
        <v>7.562582734590413E-5</v>
      </c>
    </row>
    <row r="139" spans="1:10" x14ac:dyDescent="0.3">
      <c r="A139" s="16">
        <v>42181</v>
      </c>
      <c r="B139">
        <v>48.65</v>
      </c>
      <c r="C139" s="33">
        <f t="shared" si="12"/>
        <v>0.64716524330220548</v>
      </c>
      <c r="D139">
        <v>1137.9000000000001</v>
      </c>
      <c r="E139" s="33">
        <f t="shared" si="13"/>
        <v>0.84514260249554374</v>
      </c>
      <c r="F139">
        <v>1075</v>
      </c>
      <c r="G139">
        <f t="shared" si="14"/>
        <v>0.76170906256642801</v>
      </c>
      <c r="H139">
        <f t="shared" si="9"/>
        <v>0.73994029816320128</v>
      </c>
      <c r="I139" s="30">
        <f t="shared" si="11"/>
        <v>0.4552238805970158</v>
      </c>
      <c r="J139">
        <f t="shared" si="10"/>
        <v>2.1572108449428886E-4</v>
      </c>
    </row>
    <row r="140" spans="1:10" x14ac:dyDescent="0.3">
      <c r="A140" s="16">
        <v>42184</v>
      </c>
      <c r="B140">
        <v>46.88</v>
      </c>
      <c r="C140" s="33">
        <f t="shared" si="12"/>
        <v>0.62361986857158058</v>
      </c>
      <c r="D140">
        <v>1163.7</v>
      </c>
      <c r="E140" s="33">
        <f t="shared" si="13"/>
        <v>0.86430481283422456</v>
      </c>
      <c r="F140">
        <v>1088</v>
      </c>
      <c r="G140">
        <f t="shared" si="14"/>
        <v>0.77092042797420812</v>
      </c>
      <c r="H140">
        <f t="shared" si="9"/>
        <v>0.74486790762415356</v>
      </c>
      <c r="I140" s="30">
        <f t="shared" si="11"/>
        <v>0.4589552238805979</v>
      </c>
      <c r="J140">
        <f t="shared" si="10"/>
        <v>3.1150843074839946E-4</v>
      </c>
    </row>
    <row r="141" spans="1:10" x14ac:dyDescent="0.3">
      <c r="A141" s="16">
        <v>42185</v>
      </c>
      <c r="B141">
        <v>46.25</v>
      </c>
      <c r="C141" s="33">
        <f t="shared" si="12"/>
        <v>0.61523931146406996</v>
      </c>
      <c r="D141">
        <v>1159.9000000000001</v>
      </c>
      <c r="E141" s="33">
        <f t="shared" si="13"/>
        <v>0.86148247177658943</v>
      </c>
      <c r="F141">
        <v>1055</v>
      </c>
      <c r="G141">
        <f t="shared" si="14"/>
        <v>0.74753773116984334</v>
      </c>
      <c r="H141">
        <f t="shared" si="9"/>
        <v>0.75727716639783527</v>
      </c>
      <c r="I141" s="30">
        <f t="shared" si="11"/>
        <v>0.46268656716418</v>
      </c>
      <c r="J141">
        <f t="shared" si="10"/>
        <v>4.3888873960712797E-5</v>
      </c>
    </row>
    <row r="142" spans="1:10" x14ac:dyDescent="0.3">
      <c r="A142" s="16">
        <v>42186</v>
      </c>
      <c r="B142">
        <v>45.43</v>
      </c>
      <c r="C142" s="33">
        <f t="shared" si="12"/>
        <v>0.60433128475270703</v>
      </c>
      <c r="D142">
        <v>1158.5999999999999</v>
      </c>
      <c r="E142" s="33">
        <f t="shared" si="13"/>
        <v>0.86051693404634566</v>
      </c>
      <c r="F142">
        <v>1133</v>
      </c>
      <c r="G142">
        <f t="shared" si="14"/>
        <v>0.8028059236165237</v>
      </c>
      <c r="H142">
        <f t="shared" si="9"/>
        <v>0.74562200418809221</v>
      </c>
      <c r="I142" s="30">
        <f t="shared" si="11"/>
        <v>0.4664179104477621</v>
      </c>
      <c r="J142">
        <f t="shared" si="10"/>
        <v>1.5251868662301074E-3</v>
      </c>
    </row>
    <row r="143" spans="1:10" x14ac:dyDescent="0.3">
      <c r="A143" s="16">
        <v>42187</v>
      </c>
      <c r="B143">
        <v>45.42</v>
      </c>
      <c r="C143" s="33">
        <f t="shared" si="12"/>
        <v>0.60419826003671484</v>
      </c>
      <c r="D143">
        <v>1153.7</v>
      </c>
      <c r="E143" s="33">
        <f t="shared" si="13"/>
        <v>0.85687759952465836</v>
      </c>
      <c r="F143">
        <v>1127</v>
      </c>
      <c r="G143">
        <f t="shared" si="14"/>
        <v>0.79855452419754824</v>
      </c>
      <c r="H143">
        <f t="shared" si="9"/>
        <v>0.73922822531736554</v>
      </c>
      <c r="I143" s="30">
        <f t="shared" si="11"/>
        <v>0.4701492537313442</v>
      </c>
      <c r="J143">
        <f t="shared" si="10"/>
        <v>1.6547418921321552E-3</v>
      </c>
    </row>
    <row r="144" spans="1:10" x14ac:dyDescent="0.3">
      <c r="A144" s="16">
        <v>42188</v>
      </c>
      <c r="B144">
        <v>42.45</v>
      </c>
      <c r="C144" s="33">
        <f t="shared" si="12"/>
        <v>0.56468991938702207</v>
      </c>
      <c r="D144">
        <v>1133.9000000000001</v>
      </c>
      <c r="E144" s="33">
        <f t="shared" si="13"/>
        <v>0.84217171717171724</v>
      </c>
      <c r="F144">
        <v>1131</v>
      </c>
      <c r="G144">
        <f t="shared" si="14"/>
        <v>0.80138879047686518</v>
      </c>
      <c r="H144">
        <f t="shared" si="9"/>
        <v>0.74699477705325701</v>
      </c>
      <c r="I144" s="30">
        <f t="shared" si="11"/>
        <v>0.4738805970149263</v>
      </c>
      <c r="J144">
        <f t="shared" si="10"/>
        <v>1.4020746434090085E-3</v>
      </c>
    </row>
    <row r="145" spans="1:10" x14ac:dyDescent="0.3">
      <c r="A145" s="16">
        <v>42191</v>
      </c>
      <c r="B145">
        <v>43.5</v>
      </c>
      <c r="C145" s="33">
        <f t="shared" si="12"/>
        <v>0.5786575145662064</v>
      </c>
      <c r="D145">
        <v>1127</v>
      </c>
      <c r="E145" s="33">
        <f t="shared" si="13"/>
        <v>0.83704693998811641</v>
      </c>
      <c r="F145">
        <v>1096</v>
      </c>
      <c r="G145">
        <f t="shared" si="14"/>
        <v>0.77658896053284199</v>
      </c>
      <c r="H145">
        <f t="shared" si="9"/>
        <v>0.73078851494942199</v>
      </c>
      <c r="I145" s="30">
        <f t="shared" si="11"/>
        <v>0.4776119402985084</v>
      </c>
      <c r="J145">
        <f t="shared" si="10"/>
        <v>1.0018774044846905E-3</v>
      </c>
    </row>
    <row r="146" spans="1:10" x14ac:dyDescent="0.3">
      <c r="A146" s="16">
        <v>42192</v>
      </c>
      <c r="B146">
        <v>43.64</v>
      </c>
      <c r="C146" s="33">
        <f t="shared" si="12"/>
        <v>0.58051986059009764</v>
      </c>
      <c r="D146">
        <v>1130.3</v>
      </c>
      <c r="E146" s="33">
        <f t="shared" si="13"/>
        <v>0.83949792038027327</v>
      </c>
      <c r="F146">
        <v>1100</v>
      </c>
      <c r="G146">
        <f t="shared" si="14"/>
        <v>0.77942322681215892</v>
      </c>
      <c r="H146">
        <f t="shared" ref="H146:H209" si="15">TANH(SUM(TANH(SUM(C143*$G$6,C144*$H$6,C145*$I$6))*$P$6,TANH(SUM(E143*$J$6,E144*$K$6,E145*$L$6))*$Q$6,TANH(SUM(G143*$M$6,G144*$N$6,G145*$O$6))*$R$6))*$S$6</f>
        <v>0.7274847501996512</v>
      </c>
      <c r="I146" s="30">
        <f t="shared" si="11"/>
        <v>0.4813432835820905</v>
      </c>
      <c r="J146">
        <f t="shared" ref="J146:J209" si="16">((G146-H146)*(G146-H146))*I146</f>
        <v>1.2984742183388589E-3</v>
      </c>
    </row>
    <row r="147" spans="1:10" x14ac:dyDescent="0.3">
      <c r="A147" s="16">
        <v>42193</v>
      </c>
      <c r="B147">
        <v>47.4</v>
      </c>
      <c r="C147" s="33">
        <f t="shared" si="12"/>
        <v>0.63053715380317654</v>
      </c>
      <c r="D147">
        <v>1133.3</v>
      </c>
      <c r="E147" s="33">
        <f t="shared" si="13"/>
        <v>0.84172608437314311</v>
      </c>
      <c r="F147">
        <v>1063</v>
      </c>
      <c r="G147">
        <f t="shared" si="14"/>
        <v>0.75320626372847721</v>
      </c>
      <c r="H147">
        <f t="shared" si="15"/>
        <v>0.71909239642733092</v>
      </c>
      <c r="I147" s="30">
        <f t="shared" ref="I147:I210" si="17">I146+1/(285-17)</f>
        <v>0.4850746268656726</v>
      </c>
      <c r="J147">
        <f t="shared" si="16"/>
        <v>5.6450847944488312E-4</v>
      </c>
    </row>
    <row r="148" spans="1:10" x14ac:dyDescent="0.3">
      <c r="A148" s="16">
        <v>42194</v>
      </c>
      <c r="B148">
        <v>49.93</v>
      </c>
      <c r="C148" s="33">
        <f t="shared" si="12"/>
        <v>0.66419240694921111</v>
      </c>
      <c r="D148">
        <v>1133.2</v>
      </c>
      <c r="E148" s="33">
        <f t="shared" si="13"/>
        <v>0.84165181224004748</v>
      </c>
      <c r="F148">
        <v>1000</v>
      </c>
      <c r="G148">
        <f t="shared" si="14"/>
        <v>0.70856656982923538</v>
      </c>
      <c r="H148">
        <f t="shared" si="15"/>
        <v>0.72454890204317335</v>
      </c>
      <c r="I148" s="30">
        <f t="shared" si="17"/>
        <v>0.4888059701492547</v>
      </c>
      <c r="J148">
        <f t="shared" si="16"/>
        <v>1.2485812512151137E-4</v>
      </c>
    </row>
    <row r="149" spans="1:10" x14ac:dyDescent="0.3">
      <c r="A149" s="16">
        <v>42195</v>
      </c>
      <c r="B149">
        <v>49.45</v>
      </c>
      <c r="C149" s="33">
        <f t="shared" si="12"/>
        <v>0.65780722058158403</v>
      </c>
      <c r="D149">
        <v>1141.8</v>
      </c>
      <c r="E149" s="33">
        <f t="shared" si="13"/>
        <v>0.84803921568627438</v>
      </c>
      <c r="F149">
        <v>1013</v>
      </c>
      <c r="G149">
        <f t="shared" si="14"/>
        <v>0.71777793523701539</v>
      </c>
      <c r="H149">
        <f t="shared" si="15"/>
        <v>0.70538799787220396</v>
      </c>
      <c r="I149" s="30">
        <f t="shared" si="17"/>
        <v>0.4925373134328368</v>
      </c>
      <c r="J149">
        <f t="shared" si="16"/>
        <v>7.5609672848214415E-5</v>
      </c>
    </row>
    <row r="150" spans="1:10" x14ac:dyDescent="0.3">
      <c r="A150" s="16">
        <v>42198</v>
      </c>
      <c r="B150">
        <v>53.12</v>
      </c>
      <c r="C150" s="33">
        <f t="shared" si="12"/>
        <v>0.70662729135073288</v>
      </c>
      <c r="D150">
        <v>1137.5</v>
      </c>
      <c r="E150" s="33">
        <f t="shared" si="13"/>
        <v>0.84484551396316099</v>
      </c>
      <c r="F150">
        <v>996</v>
      </c>
      <c r="G150">
        <f t="shared" si="14"/>
        <v>0.70573230354991845</v>
      </c>
      <c r="H150">
        <f t="shared" si="15"/>
        <v>0.72131551736501565</v>
      </c>
      <c r="I150" s="30">
        <f t="shared" si="17"/>
        <v>0.4962686567164189</v>
      </c>
      <c r="J150">
        <f t="shared" si="16"/>
        <v>1.2051216986319354E-4</v>
      </c>
    </row>
    <row r="151" spans="1:10" x14ac:dyDescent="0.3">
      <c r="A151" s="16">
        <v>42199</v>
      </c>
      <c r="B151">
        <v>48.64</v>
      </c>
      <c r="C151" s="33">
        <f t="shared" si="12"/>
        <v>0.64703221858621329</v>
      </c>
      <c r="D151">
        <v>1131.7</v>
      </c>
      <c r="E151" s="33">
        <f t="shared" si="13"/>
        <v>0.84053773024361256</v>
      </c>
      <c r="F151">
        <v>1038</v>
      </c>
      <c r="G151">
        <f t="shared" si="14"/>
        <v>0.7354920994827463</v>
      </c>
      <c r="H151">
        <f t="shared" si="15"/>
        <v>0.73529028857382261</v>
      </c>
      <c r="I151" s="30">
        <f t="shared" si="17"/>
        <v>0.500000000000001</v>
      </c>
      <c r="J151">
        <f t="shared" si="16"/>
        <v>2.0363821480301584E-8</v>
      </c>
    </row>
    <row r="152" spans="1:10" x14ac:dyDescent="0.3">
      <c r="A152" s="16">
        <v>42200</v>
      </c>
      <c r="B152">
        <v>50.47</v>
      </c>
      <c r="C152" s="33">
        <f t="shared" si="12"/>
        <v>0.67137574161279157</v>
      </c>
      <c r="D152">
        <v>1124.2</v>
      </c>
      <c r="E152" s="33">
        <f t="shared" si="13"/>
        <v>0.83496732026143794</v>
      </c>
      <c r="F152">
        <v>991</v>
      </c>
      <c r="G152">
        <f t="shared" si="14"/>
        <v>0.7021894707007722</v>
      </c>
      <c r="H152">
        <f t="shared" si="15"/>
        <v>0.73221525493048722</v>
      </c>
      <c r="I152" s="30">
        <f t="shared" si="17"/>
        <v>0.50373134328358304</v>
      </c>
      <c r="J152">
        <f t="shared" si="16"/>
        <v>4.5413784332936453E-4</v>
      </c>
    </row>
    <row r="153" spans="1:10" x14ac:dyDescent="0.3">
      <c r="A153" s="16">
        <v>42201</v>
      </c>
      <c r="B153">
        <v>50.6</v>
      </c>
      <c r="C153" s="33">
        <f t="shared" si="12"/>
        <v>0.67310506292069061</v>
      </c>
      <c r="D153">
        <v>1122.3</v>
      </c>
      <c r="E153" s="33">
        <f t="shared" si="13"/>
        <v>0.83355614973262027</v>
      </c>
      <c r="F153">
        <v>1028</v>
      </c>
      <c r="G153">
        <f t="shared" si="14"/>
        <v>0.72840643378445391</v>
      </c>
      <c r="H153">
        <f t="shared" si="15"/>
        <v>0.74438389955103135</v>
      </c>
      <c r="I153" s="30">
        <f t="shared" si="17"/>
        <v>0.50746268656716509</v>
      </c>
      <c r="J153">
        <f t="shared" si="16"/>
        <v>1.2954477640228729E-4</v>
      </c>
    </row>
    <row r="154" spans="1:10" x14ac:dyDescent="0.3">
      <c r="A154" s="16">
        <v>42202</v>
      </c>
      <c r="B154">
        <v>49.29</v>
      </c>
      <c r="C154" s="33">
        <f t="shared" si="12"/>
        <v>0.6556788251257083</v>
      </c>
      <c r="D154">
        <v>1121.5999999999999</v>
      </c>
      <c r="E154" s="33">
        <f t="shared" si="13"/>
        <v>0.83303624480095051</v>
      </c>
      <c r="F154">
        <v>1025</v>
      </c>
      <c r="G154">
        <f t="shared" si="14"/>
        <v>0.72628073407496629</v>
      </c>
      <c r="H154">
        <f t="shared" si="15"/>
        <v>0.7260302000541432</v>
      </c>
      <c r="I154" s="30">
        <f t="shared" si="17"/>
        <v>0.51119402985074713</v>
      </c>
      <c r="J154">
        <f t="shared" si="16"/>
        <v>3.2086266775374952E-8</v>
      </c>
    </row>
    <row r="155" spans="1:10" x14ac:dyDescent="0.3">
      <c r="A155" s="16">
        <v>42205</v>
      </c>
      <c r="B155">
        <v>49.35</v>
      </c>
      <c r="C155" s="33">
        <f t="shared" si="12"/>
        <v>0.65647697342166167</v>
      </c>
      <c r="D155">
        <v>1120.3</v>
      </c>
      <c r="E155" s="33">
        <f t="shared" si="13"/>
        <v>0.83207070707070696</v>
      </c>
      <c r="F155">
        <v>1079</v>
      </c>
      <c r="G155">
        <f t="shared" si="14"/>
        <v>0.76454332884574494</v>
      </c>
      <c r="H155">
        <f t="shared" si="15"/>
        <v>0.74401361649008191</v>
      </c>
      <c r="I155" s="30">
        <f t="shared" si="17"/>
        <v>0.51492537313432918</v>
      </c>
      <c r="J155">
        <f t="shared" si="16"/>
        <v>2.1702512812710612E-4</v>
      </c>
    </row>
    <row r="156" spans="1:10" x14ac:dyDescent="0.3">
      <c r="A156" s="16">
        <v>42206</v>
      </c>
      <c r="B156">
        <v>47.76</v>
      </c>
      <c r="C156" s="33">
        <f t="shared" si="12"/>
        <v>0.63532604357889688</v>
      </c>
      <c r="D156">
        <v>1122.9000000000001</v>
      </c>
      <c r="E156" s="33">
        <f t="shared" si="13"/>
        <v>0.83400178253119428</v>
      </c>
      <c r="F156">
        <v>1092</v>
      </c>
      <c r="G156">
        <f t="shared" si="14"/>
        <v>0.77375469425352505</v>
      </c>
      <c r="H156">
        <f t="shared" si="15"/>
        <v>0.7504565659214314</v>
      </c>
      <c r="I156" s="30">
        <f t="shared" si="17"/>
        <v>0.51865671641791122</v>
      </c>
      <c r="J156">
        <f t="shared" si="16"/>
        <v>2.8152830949716473E-4</v>
      </c>
    </row>
    <row r="157" spans="1:10" x14ac:dyDescent="0.3">
      <c r="A157" s="16">
        <v>42207</v>
      </c>
      <c r="B157">
        <v>49.31</v>
      </c>
      <c r="C157" s="33">
        <f t="shared" si="12"/>
        <v>0.65594487455769279</v>
      </c>
      <c r="D157">
        <v>1105.3</v>
      </c>
      <c r="E157" s="33">
        <f t="shared" si="13"/>
        <v>0.82092988710635761</v>
      </c>
      <c r="F157">
        <v>1094</v>
      </c>
      <c r="G157">
        <f t="shared" si="14"/>
        <v>0.77517182739318347</v>
      </c>
      <c r="H157">
        <f t="shared" si="15"/>
        <v>0.75475249809969946</v>
      </c>
      <c r="I157" s="30">
        <f t="shared" si="17"/>
        <v>0.52238805970149327</v>
      </c>
      <c r="J157">
        <f t="shared" si="16"/>
        <v>2.1780918369926426E-4</v>
      </c>
    </row>
    <row r="158" spans="1:10" x14ac:dyDescent="0.3">
      <c r="A158" s="16">
        <v>42208</v>
      </c>
      <c r="B158">
        <v>47.44</v>
      </c>
      <c r="C158" s="33">
        <f t="shared" si="12"/>
        <v>0.63106925266714542</v>
      </c>
      <c r="D158">
        <v>1111.5</v>
      </c>
      <c r="E158" s="33">
        <f t="shared" si="13"/>
        <v>0.82553475935828868</v>
      </c>
      <c r="F158">
        <v>1098</v>
      </c>
      <c r="G158">
        <f t="shared" si="14"/>
        <v>0.7780060936725004</v>
      </c>
      <c r="H158">
        <f t="shared" si="15"/>
        <v>0.74720651780795455</v>
      </c>
      <c r="I158" s="30">
        <f t="shared" si="17"/>
        <v>0.52611940298507531</v>
      </c>
      <c r="J158">
        <f t="shared" si="16"/>
        <v>4.9908416475546351E-4</v>
      </c>
    </row>
    <row r="159" spans="1:10" x14ac:dyDescent="0.3">
      <c r="A159" s="16">
        <v>42209</v>
      </c>
      <c r="B159">
        <v>49.72</v>
      </c>
      <c r="C159" s="33">
        <f t="shared" si="12"/>
        <v>0.6613988879133742</v>
      </c>
      <c r="D159">
        <v>1107.9000000000001</v>
      </c>
      <c r="E159" s="33">
        <f t="shared" si="13"/>
        <v>0.82286096256684493</v>
      </c>
      <c r="F159">
        <v>1113</v>
      </c>
      <c r="G159">
        <f t="shared" si="14"/>
        <v>0.78863459221993892</v>
      </c>
      <c r="H159">
        <f t="shared" si="15"/>
        <v>0.74261988174271731</v>
      </c>
      <c r="I159" s="30">
        <f t="shared" si="17"/>
        <v>0.52985074626865736</v>
      </c>
      <c r="J159">
        <f t="shared" si="16"/>
        <v>1.1218813746379081E-3</v>
      </c>
    </row>
    <row r="160" spans="1:10" x14ac:dyDescent="0.3">
      <c r="A160" s="16">
        <v>42212</v>
      </c>
      <c r="B160">
        <v>49.08</v>
      </c>
      <c r="C160" s="33">
        <f t="shared" si="12"/>
        <v>0.65288530608987139</v>
      </c>
      <c r="D160">
        <v>1107.0999999999999</v>
      </c>
      <c r="E160" s="33">
        <f t="shared" si="13"/>
        <v>0.82226678550207954</v>
      </c>
      <c r="F160">
        <v>1153</v>
      </c>
      <c r="G160">
        <f t="shared" si="14"/>
        <v>0.81697725501310836</v>
      </c>
      <c r="H160">
        <f t="shared" si="15"/>
        <v>0.75570282858030469</v>
      </c>
      <c r="I160" s="30">
        <f t="shared" si="17"/>
        <v>0.5335820895522394</v>
      </c>
      <c r="J160">
        <f t="shared" si="16"/>
        <v>2.0033634808122296E-3</v>
      </c>
    </row>
    <row r="161" spans="1:10" x14ac:dyDescent="0.3">
      <c r="A161" s="16">
        <v>42213</v>
      </c>
      <c r="B161">
        <v>49.13</v>
      </c>
      <c r="C161" s="33">
        <f t="shared" si="12"/>
        <v>0.65355042966983268</v>
      </c>
      <c r="D161">
        <v>1107</v>
      </c>
      <c r="E161" s="33">
        <f t="shared" si="13"/>
        <v>0.82219251336898391</v>
      </c>
      <c r="F161">
        <v>1177</v>
      </c>
      <c r="G161">
        <f t="shared" si="14"/>
        <v>0.83398285268901007</v>
      </c>
      <c r="H161">
        <f t="shared" si="15"/>
        <v>0.75394879706828755</v>
      </c>
      <c r="I161" s="30">
        <f t="shared" si="17"/>
        <v>0.53731343283582145</v>
      </c>
      <c r="J161">
        <f t="shared" si="16"/>
        <v>3.4417343601139236E-3</v>
      </c>
    </row>
    <row r="162" spans="1:10" x14ac:dyDescent="0.3">
      <c r="A162" s="16">
        <v>42214</v>
      </c>
      <c r="B162">
        <v>47.41</v>
      </c>
      <c r="C162" s="33">
        <f t="shared" si="12"/>
        <v>0.63067017851916873</v>
      </c>
      <c r="D162">
        <v>1103.4000000000001</v>
      </c>
      <c r="E162" s="33">
        <f t="shared" si="13"/>
        <v>0.81951871657754016</v>
      </c>
      <c r="F162">
        <v>1175</v>
      </c>
      <c r="G162">
        <f t="shared" si="14"/>
        <v>0.83256571954935155</v>
      </c>
      <c r="H162">
        <f t="shared" si="15"/>
        <v>0.76919267600346342</v>
      </c>
      <c r="I162" s="30">
        <f t="shared" si="17"/>
        <v>0.54104477611940349</v>
      </c>
      <c r="J162">
        <f t="shared" si="16"/>
        <v>2.1729129999963075E-3</v>
      </c>
    </row>
    <row r="163" spans="1:10" x14ac:dyDescent="0.3">
      <c r="A163" s="16">
        <v>42215</v>
      </c>
      <c r="B163">
        <v>48.12</v>
      </c>
      <c r="C163" s="33">
        <f t="shared" si="12"/>
        <v>0.64011493335461722</v>
      </c>
      <c r="D163">
        <v>1119.3</v>
      </c>
      <c r="E163" s="33">
        <f t="shared" si="13"/>
        <v>0.83132798573975031</v>
      </c>
      <c r="F163">
        <v>1165</v>
      </c>
      <c r="G163">
        <f t="shared" si="14"/>
        <v>0.82548005385105916</v>
      </c>
      <c r="H163">
        <f t="shared" si="15"/>
        <v>0.76466388031792576</v>
      </c>
      <c r="I163" s="30">
        <f t="shared" si="17"/>
        <v>0.54477611940298554</v>
      </c>
      <c r="J163">
        <f t="shared" si="16"/>
        <v>2.0149127486156007E-3</v>
      </c>
    </row>
    <row r="164" spans="1:10" x14ac:dyDescent="0.3">
      <c r="A164" s="16">
        <v>42216</v>
      </c>
      <c r="B164">
        <v>49.98</v>
      </c>
      <c r="C164" s="33">
        <f t="shared" si="12"/>
        <v>0.66485753052917218</v>
      </c>
      <c r="D164">
        <v>1128.5999999999999</v>
      </c>
      <c r="E164" s="33">
        <f t="shared" si="13"/>
        <v>0.83823529411764697</v>
      </c>
      <c r="F164">
        <v>1165</v>
      </c>
      <c r="G164">
        <f t="shared" si="14"/>
        <v>0.82548005385105916</v>
      </c>
      <c r="H164">
        <f t="shared" si="15"/>
        <v>0.76640946724712811</v>
      </c>
      <c r="I164" s="30">
        <f t="shared" si="17"/>
        <v>0.54850746268656758</v>
      </c>
      <c r="J164">
        <f t="shared" si="16"/>
        <v>1.9139258494577636E-3</v>
      </c>
    </row>
    <row r="165" spans="1:10" x14ac:dyDescent="0.3">
      <c r="A165" s="16">
        <v>42219</v>
      </c>
      <c r="B165">
        <v>49.35</v>
      </c>
      <c r="C165" s="33">
        <f t="shared" si="12"/>
        <v>0.65647697342166167</v>
      </c>
      <c r="D165">
        <v>1139.0999999999999</v>
      </c>
      <c r="E165" s="33">
        <f t="shared" si="13"/>
        <v>0.84603386809269154</v>
      </c>
      <c r="F165">
        <v>1122</v>
      </c>
      <c r="G165">
        <f t="shared" si="14"/>
        <v>0.79501169134840211</v>
      </c>
      <c r="H165">
        <f t="shared" si="15"/>
        <v>0.76237166810247625</v>
      </c>
      <c r="I165" s="30">
        <f t="shared" si="17"/>
        <v>0.55223880597014963</v>
      </c>
      <c r="J165">
        <f t="shared" si="16"/>
        <v>5.8833927384029094E-4</v>
      </c>
    </row>
    <row r="166" spans="1:10" x14ac:dyDescent="0.3">
      <c r="A166" s="16">
        <v>42220</v>
      </c>
      <c r="B166">
        <v>47.78</v>
      </c>
      <c r="C166" s="33">
        <f t="shared" si="12"/>
        <v>0.63559209301088138</v>
      </c>
      <c r="D166">
        <v>1137.2</v>
      </c>
      <c r="E166" s="33">
        <f t="shared" si="13"/>
        <v>0.84462269756387398</v>
      </c>
      <c r="F166">
        <v>1083</v>
      </c>
      <c r="G166">
        <f t="shared" si="14"/>
        <v>0.76737759512506187</v>
      </c>
      <c r="H166">
        <f t="shared" si="15"/>
        <v>0.75626894158058378</v>
      </c>
      <c r="I166" s="30">
        <f t="shared" si="17"/>
        <v>0.55597014925373167</v>
      </c>
      <c r="J166">
        <f t="shared" si="16"/>
        <v>6.8607930418341915E-5</v>
      </c>
    </row>
    <row r="167" spans="1:10" x14ac:dyDescent="0.3">
      <c r="A167" s="16">
        <v>42221</v>
      </c>
      <c r="B167">
        <v>47.57</v>
      </c>
      <c r="C167" s="33">
        <f t="shared" si="12"/>
        <v>0.63279857397504446</v>
      </c>
      <c r="D167">
        <v>1132.5999999999999</v>
      </c>
      <c r="E167" s="33">
        <f t="shared" si="13"/>
        <v>0.84120617944147347</v>
      </c>
      <c r="F167">
        <v>1106</v>
      </c>
      <c r="G167">
        <f t="shared" si="14"/>
        <v>0.78367462623113426</v>
      </c>
      <c r="H167">
        <f t="shared" si="15"/>
        <v>0.74770355762111662</v>
      </c>
      <c r="I167" s="30">
        <f t="shared" si="17"/>
        <v>0.55970149253731372</v>
      </c>
      <c r="J167">
        <f t="shared" si="16"/>
        <v>7.2420771097757308E-4</v>
      </c>
    </row>
    <row r="168" spans="1:10" x14ac:dyDescent="0.3">
      <c r="A168" s="16">
        <v>42222</v>
      </c>
      <c r="B168">
        <v>48.73</v>
      </c>
      <c r="C168" s="33">
        <f t="shared" si="12"/>
        <v>0.64822944103014335</v>
      </c>
      <c r="D168">
        <v>1123.2</v>
      </c>
      <c r="E168" s="33">
        <f t="shared" si="13"/>
        <v>0.83422459893048129</v>
      </c>
      <c r="F168">
        <v>1117</v>
      </c>
      <c r="G168">
        <f t="shared" si="14"/>
        <v>0.79146885849925586</v>
      </c>
      <c r="H168">
        <f t="shared" si="15"/>
        <v>0.74514300184034854</v>
      </c>
      <c r="I168" s="30">
        <f t="shared" si="17"/>
        <v>0.56343283582089576</v>
      </c>
      <c r="J168">
        <f t="shared" si="16"/>
        <v>1.2091747547478577E-3</v>
      </c>
    </row>
    <row r="169" spans="1:10" x14ac:dyDescent="0.3">
      <c r="A169" s="16">
        <v>42223</v>
      </c>
      <c r="B169">
        <v>49.2</v>
      </c>
      <c r="C169" s="33">
        <f t="shared" si="12"/>
        <v>0.65448160268177824</v>
      </c>
      <c r="D169">
        <v>1133.5999999999999</v>
      </c>
      <c r="E169" s="33">
        <f t="shared" si="13"/>
        <v>0.84194890077243001</v>
      </c>
      <c r="F169">
        <v>1121</v>
      </c>
      <c r="G169">
        <f t="shared" si="14"/>
        <v>0.7943031247785729</v>
      </c>
      <c r="H169">
        <f t="shared" si="15"/>
        <v>0.74567229245388034</v>
      </c>
      <c r="I169" s="30">
        <f t="shared" si="17"/>
        <v>0.56716417910447781</v>
      </c>
      <c r="J169">
        <f t="shared" si="16"/>
        <v>1.3413193790822362E-3</v>
      </c>
    </row>
    <row r="170" spans="1:10" x14ac:dyDescent="0.3">
      <c r="A170" s="16">
        <v>42226</v>
      </c>
      <c r="B170">
        <v>47.8</v>
      </c>
      <c r="C170" s="33">
        <f t="shared" si="12"/>
        <v>0.63585814244286576</v>
      </c>
      <c r="D170">
        <v>1146.4000000000001</v>
      </c>
      <c r="E170" s="33">
        <f t="shared" si="13"/>
        <v>0.85145573380867501</v>
      </c>
      <c r="F170">
        <v>1095</v>
      </c>
      <c r="G170">
        <f t="shared" si="14"/>
        <v>0.77588039396301267</v>
      </c>
      <c r="H170">
        <f t="shared" si="15"/>
        <v>0.74953905457660808</v>
      </c>
      <c r="I170" s="30">
        <f t="shared" si="17"/>
        <v>0.57089552238805985</v>
      </c>
      <c r="J170">
        <f t="shared" si="16"/>
        <v>3.9612508426295441E-4</v>
      </c>
    </row>
    <row r="171" spans="1:10" x14ac:dyDescent="0.3">
      <c r="A171" s="16">
        <v>42227</v>
      </c>
      <c r="B171">
        <v>48.33</v>
      </c>
      <c r="C171" s="33">
        <f t="shared" si="12"/>
        <v>0.64290845239045402</v>
      </c>
      <c r="D171">
        <v>1145.5</v>
      </c>
      <c r="E171" s="33">
        <f t="shared" si="13"/>
        <v>0.85078728461081399</v>
      </c>
      <c r="F171">
        <v>1081</v>
      </c>
      <c r="G171">
        <f t="shared" si="14"/>
        <v>0.76596046198540346</v>
      </c>
      <c r="H171">
        <f t="shared" si="15"/>
        <v>0.75456473077022124</v>
      </c>
      <c r="I171" s="30">
        <f t="shared" si="17"/>
        <v>0.5746268656716419</v>
      </c>
      <c r="J171">
        <f t="shared" si="16"/>
        <v>7.4622590481404866E-5</v>
      </c>
    </row>
    <row r="172" spans="1:10" x14ac:dyDescent="0.3">
      <c r="A172" s="16">
        <v>42228</v>
      </c>
      <c r="B172">
        <v>48.34</v>
      </c>
      <c r="C172" s="33">
        <f t="shared" si="12"/>
        <v>0.64304147710644632</v>
      </c>
      <c r="D172">
        <v>1144.9000000000001</v>
      </c>
      <c r="E172" s="33">
        <f t="shared" si="13"/>
        <v>0.85034165181224008</v>
      </c>
      <c r="F172">
        <v>1075</v>
      </c>
      <c r="G172">
        <f t="shared" si="14"/>
        <v>0.76170906256642801</v>
      </c>
      <c r="H172">
        <f t="shared" si="15"/>
        <v>0.74672691781652489</v>
      </c>
      <c r="I172" s="30">
        <f t="shared" si="17"/>
        <v>0.57835820895522394</v>
      </c>
      <c r="J172">
        <f t="shared" si="16"/>
        <v>1.2982097948728609E-4</v>
      </c>
    </row>
    <row r="173" spans="1:10" x14ac:dyDescent="0.3">
      <c r="A173" s="16">
        <v>42229</v>
      </c>
      <c r="B173">
        <v>48.39</v>
      </c>
      <c r="C173" s="33">
        <f t="shared" si="12"/>
        <v>0.6437066006864075</v>
      </c>
      <c r="D173">
        <v>1130.9000000000001</v>
      </c>
      <c r="E173" s="33">
        <f t="shared" si="13"/>
        <v>0.83994355317884728</v>
      </c>
      <c r="F173">
        <v>1075</v>
      </c>
      <c r="G173">
        <f t="shared" si="14"/>
        <v>0.76170906256642801</v>
      </c>
      <c r="H173">
        <f t="shared" si="15"/>
        <v>0.73715525670476911</v>
      </c>
      <c r="I173" s="30">
        <f t="shared" si="17"/>
        <v>0.58208955223880599</v>
      </c>
      <c r="J173">
        <f t="shared" si="16"/>
        <v>3.509356105879008E-4</v>
      </c>
    </row>
    <row r="174" spans="1:10" x14ac:dyDescent="0.3">
      <c r="A174" s="16">
        <v>42230</v>
      </c>
      <c r="B174">
        <v>47.4</v>
      </c>
      <c r="C174" s="33">
        <f t="shared" si="12"/>
        <v>0.63053715380317654</v>
      </c>
      <c r="D174">
        <v>1125.2</v>
      </c>
      <c r="E174" s="33">
        <f t="shared" si="13"/>
        <v>0.83571004159239448</v>
      </c>
      <c r="F174">
        <v>998</v>
      </c>
      <c r="G174">
        <f t="shared" si="14"/>
        <v>0.70714943668957686</v>
      </c>
      <c r="H174">
        <f t="shared" si="15"/>
        <v>0.73596289609341692</v>
      </c>
      <c r="I174" s="30">
        <f t="shared" si="17"/>
        <v>0.58582089552238803</v>
      </c>
      <c r="J174">
        <f t="shared" si="16"/>
        <v>4.8635755418741799E-4</v>
      </c>
    </row>
    <row r="175" spans="1:10" x14ac:dyDescent="0.3">
      <c r="A175" s="16">
        <v>42233</v>
      </c>
      <c r="B175">
        <v>47.94</v>
      </c>
      <c r="C175" s="33">
        <f t="shared" si="12"/>
        <v>0.637720488466757</v>
      </c>
      <c r="D175">
        <v>1114.0999999999999</v>
      </c>
      <c r="E175" s="33">
        <f t="shared" si="13"/>
        <v>0.82746583481877589</v>
      </c>
      <c r="F175">
        <v>997</v>
      </c>
      <c r="G175">
        <f t="shared" si="14"/>
        <v>0.70644087011974765</v>
      </c>
      <c r="H175">
        <f t="shared" si="15"/>
        <v>0.72131561616514461</v>
      </c>
      <c r="I175" s="30">
        <f t="shared" si="17"/>
        <v>0.58955223880597007</v>
      </c>
      <c r="J175">
        <f t="shared" si="16"/>
        <v>1.3044319047230703E-4</v>
      </c>
    </row>
    <row r="176" spans="1:10" x14ac:dyDescent="0.3">
      <c r="A176" s="16">
        <v>42234</v>
      </c>
      <c r="B176">
        <v>48.44</v>
      </c>
      <c r="C176" s="33">
        <f t="shared" si="12"/>
        <v>0.64437172426636857</v>
      </c>
      <c r="D176">
        <v>1111.7</v>
      </c>
      <c r="E176" s="33">
        <f t="shared" si="13"/>
        <v>0.82568330362448006</v>
      </c>
      <c r="F176">
        <v>1050</v>
      </c>
      <c r="G176">
        <f t="shared" si="14"/>
        <v>0.7439948983206971</v>
      </c>
      <c r="H176">
        <f t="shared" si="15"/>
        <v>0.71305507212413033</v>
      </c>
      <c r="I176" s="30">
        <f t="shared" si="17"/>
        <v>0.59328358208955212</v>
      </c>
      <c r="J176">
        <f t="shared" si="16"/>
        <v>5.6793426256241666E-4</v>
      </c>
    </row>
    <row r="177" spans="1:10" x14ac:dyDescent="0.3">
      <c r="A177" s="16">
        <v>42235</v>
      </c>
      <c r="B177">
        <v>48.06</v>
      </c>
      <c r="C177" s="33">
        <f t="shared" si="12"/>
        <v>0.63931678505866385</v>
      </c>
      <c r="D177">
        <v>1137.5999999999999</v>
      </c>
      <c r="E177" s="33">
        <f t="shared" si="13"/>
        <v>0.84491978609625651</v>
      </c>
      <c r="F177">
        <v>1090</v>
      </c>
      <c r="G177">
        <f t="shared" si="14"/>
        <v>0.77233756111386653</v>
      </c>
      <c r="H177">
        <f t="shared" si="15"/>
        <v>0.73034359494422441</v>
      </c>
      <c r="I177" s="30">
        <f t="shared" si="17"/>
        <v>0.59701492537313416</v>
      </c>
      <c r="J177">
        <f t="shared" si="16"/>
        <v>1.0528317580042071E-3</v>
      </c>
    </row>
    <row r="178" spans="1:10" x14ac:dyDescent="0.3">
      <c r="A178" s="16">
        <v>42236</v>
      </c>
      <c r="B178">
        <v>48.22</v>
      </c>
      <c r="C178" s="33">
        <f t="shared" si="12"/>
        <v>0.64144518051453958</v>
      </c>
      <c r="D178">
        <v>1135.5</v>
      </c>
      <c r="E178" s="33">
        <f t="shared" si="13"/>
        <v>0.84336007130124768</v>
      </c>
      <c r="F178">
        <v>1084</v>
      </c>
      <c r="G178">
        <f t="shared" si="14"/>
        <v>0.76808616169489119</v>
      </c>
      <c r="H178">
        <f t="shared" si="15"/>
        <v>0.75661373591636549</v>
      </c>
      <c r="I178" s="30">
        <f t="shared" si="17"/>
        <v>0.60074626865671621</v>
      </c>
      <c r="J178">
        <f t="shared" si="16"/>
        <v>7.9068153254659406E-5</v>
      </c>
    </row>
    <row r="179" spans="1:10" x14ac:dyDescent="0.3">
      <c r="A179" s="16">
        <v>42237</v>
      </c>
      <c r="B179">
        <v>47.88</v>
      </c>
      <c r="C179" s="33">
        <f t="shared" si="12"/>
        <v>0.63692234017080374</v>
      </c>
      <c r="D179">
        <v>1135.5999999999999</v>
      </c>
      <c r="E179" s="33">
        <f t="shared" si="13"/>
        <v>0.84343434343434331</v>
      </c>
      <c r="F179">
        <v>1078</v>
      </c>
      <c r="G179">
        <f t="shared" si="14"/>
        <v>0.76383476227591574</v>
      </c>
      <c r="H179">
        <f t="shared" si="15"/>
        <v>0.75509626214122338</v>
      </c>
      <c r="I179" s="30">
        <f t="shared" si="17"/>
        <v>0.60447761194029825</v>
      </c>
      <c r="J179">
        <f t="shared" si="16"/>
        <v>4.6158747409891594E-5</v>
      </c>
    </row>
    <row r="180" spans="1:10" x14ac:dyDescent="0.3">
      <c r="A180" s="16">
        <v>42240</v>
      </c>
      <c r="B180">
        <v>49.22</v>
      </c>
      <c r="C180" s="33">
        <f t="shared" si="12"/>
        <v>0.65474765211376262</v>
      </c>
      <c r="D180">
        <v>1148</v>
      </c>
      <c r="E180" s="33">
        <f t="shared" si="13"/>
        <v>0.85264408793820556</v>
      </c>
      <c r="F180">
        <v>1045</v>
      </c>
      <c r="G180">
        <f t="shared" si="14"/>
        <v>0.74045206547155096</v>
      </c>
      <c r="H180">
        <f t="shared" si="15"/>
        <v>0.74018247781348723</v>
      </c>
      <c r="I180" s="30">
        <f t="shared" si="17"/>
        <v>0.6082089552238803</v>
      </c>
      <c r="J180">
        <f t="shared" si="16"/>
        <v>4.4203109615622117E-8</v>
      </c>
    </row>
    <row r="181" spans="1:10" x14ac:dyDescent="0.3">
      <c r="A181" s="16">
        <v>42241</v>
      </c>
      <c r="B181">
        <v>52.15</v>
      </c>
      <c r="C181" s="33">
        <f t="shared" si="12"/>
        <v>0.69372389389948641</v>
      </c>
      <c r="D181">
        <v>1143.2</v>
      </c>
      <c r="E181" s="33">
        <f t="shared" si="13"/>
        <v>0.84907902554961379</v>
      </c>
      <c r="F181">
        <v>1037</v>
      </c>
      <c r="G181">
        <f t="shared" si="14"/>
        <v>0.73478353291291709</v>
      </c>
      <c r="H181">
        <f t="shared" si="15"/>
        <v>0.73954508493987881</v>
      </c>
      <c r="I181" s="30">
        <f t="shared" si="17"/>
        <v>0.61194029850746234</v>
      </c>
      <c r="J181">
        <f t="shared" si="16"/>
        <v>1.3874141580955081E-5</v>
      </c>
    </row>
    <row r="182" spans="1:10" x14ac:dyDescent="0.3">
      <c r="A182" s="16">
        <v>42242</v>
      </c>
      <c r="B182">
        <v>51.75</v>
      </c>
      <c r="C182" s="33">
        <f t="shared" si="12"/>
        <v>0.68840290525979719</v>
      </c>
      <c r="D182">
        <v>1146.7</v>
      </c>
      <c r="E182" s="33">
        <f t="shared" si="13"/>
        <v>0.8516785502079619</v>
      </c>
      <c r="F182">
        <v>1071</v>
      </c>
      <c r="G182">
        <f t="shared" si="14"/>
        <v>0.75887479628711108</v>
      </c>
      <c r="H182">
        <f t="shared" si="15"/>
        <v>0.7311240245324222</v>
      </c>
      <c r="I182" s="30">
        <f t="shared" si="17"/>
        <v>0.61567164179104439</v>
      </c>
      <c r="J182">
        <f t="shared" si="16"/>
        <v>4.7413201470835139E-4</v>
      </c>
    </row>
    <row r="183" spans="1:10" x14ac:dyDescent="0.3">
      <c r="A183" s="16">
        <v>42243</v>
      </c>
      <c r="B183">
        <v>53.3</v>
      </c>
      <c r="C183" s="33">
        <f t="shared" si="12"/>
        <v>0.70902173623859299</v>
      </c>
      <c r="D183">
        <v>1155.5999999999999</v>
      </c>
      <c r="E183" s="33">
        <f t="shared" si="13"/>
        <v>0.85828877005347581</v>
      </c>
      <c r="F183">
        <v>1115</v>
      </c>
      <c r="G183">
        <f t="shared" si="14"/>
        <v>0.79005172535959745</v>
      </c>
      <c r="H183">
        <f t="shared" si="15"/>
        <v>0.74172663363048719</v>
      </c>
      <c r="I183" s="30">
        <f t="shared" si="17"/>
        <v>0.61940298507462643</v>
      </c>
      <c r="J183">
        <f t="shared" si="16"/>
        <v>1.4465007665823454E-3</v>
      </c>
    </row>
    <row r="184" spans="1:10" x14ac:dyDescent="0.3">
      <c r="A184" s="16">
        <v>42244</v>
      </c>
      <c r="B184">
        <v>52.43</v>
      </c>
      <c r="C184" s="33">
        <f t="shared" si="12"/>
        <v>0.69744858594726888</v>
      </c>
      <c r="D184">
        <v>1157.4000000000001</v>
      </c>
      <c r="E184" s="33">
        <f t="shared" si="13"/>
        <v>0.85962566844919786</v>
      </c>
      <c r="F184">
        <v>1070</v>
      </c>
      <c r="G184">
        <f t="shared" si="14"/>
        <v>0.75816622971728187</v>
      </c>
      <c r="H184">
        <f t="shared" si="15"/>
        <v>0.76752883398670646</v>
      </c>
      <c r="I184" s="30">
        <f t="shared" si="17"/>
        <v>0.62313432835820848</v>
      </c>
      <c r="J184">
        <f t="shared" si="16"/>
        <v>5.4622932477151239E-5</v>
      </c>
    </row>
    <row r="185" spans="1:10" x14ac:dyDescent="0.3">
      <c r="A185" s="16">
        <v>42247</v>
      </c>
      <c r="B185">
        <v>52.81</v>
      </c>
      <c r="C185" s="33">
        <f t="shared" si="12"/>
        <v>0.70250352515497372</v>
      </c>
      <c r="D185">
        <v>1154.3</v>
      </c>
      <c r="E185" s="33">
        <f t="shared" si="13"/>
        <v>0.85732323232323226</v>
      </c>
      <c r="F185">
        <v>1030</v>
      </c>
      <c r="G185">
        <f t="shared" si="14"/>
        <v>0.72982356692411243</v>
      </c>
      <c r="H185">
        <f t="shared" si="15"/>
        <v>0.75895234859148974</v>
      </c>
      <c r="I185" s="30">
        <f t="shared" si="17"/>
        <v>0.62686567164179052</v>
      </c>
      <c r="J185">
        <f t="shared" si="16"/>
        <v>5.3188669701314791E-4</v>
      </c>
    </row>
    <row r="186" spans="1:10" x14ac:dyDescent="0.3">
      <c r="A186" s="16">
        <v>42248</v>
      </c>
      <c r="B186">
        <v>50.63</v>
      </c>
      <c r="C186" s="33">
        <f t="shared" si="12"/>
        <v>0.6735041370686673</v>
      </c>
      <c r="D186">
        <v>1173.5</v>
      </c>
      <c r="E186" s="33">
        <f t="shared" si="13"/>
        <v>0.87158348187759949</v>
      </c>
      <c r="F186">
        <v>1084</v>
      </c>
      <c r="G186">
        <f t="shared" si="14"/>
        <v>0.76808616169489119</v>
      </c>
      <c r="H186">
        <f t="shared" si="15"/>
        <v>0.74447313155830475</v>
      </c>
      <c r="I186" s="30">
        <f t="shared" si="17"/>
        <v>0.63059701492537257</v>
      </c>
      <c r="J186">
        <f t="shared" si="16"/>
        <v>3.5160525181752354E-4</v>
      </c>
    </row>
    <row r="187" spans="1:10" x14ac:dyDescent="0.3">
      <c r="A187" s="16">
        <v>42249</v>
      </c>
      <c r="B187">
        <v>49.66</v>
      </c>
      <c r="C187" s="33">
        <f t="shared" si="12"/>
        <v>0.66060073961742083</v>
      </c>
      <c r="D187">
        <v>1184.2</v>
      </c>
      <c r="E187" s="33">
        <f t="shared" si="13"/>
        <v>0.87953060011883544</v>
      </c>
      <c r="F187">
        <v>1049</v>
      </c>
      <c r="G187">
        <f t="shared" si="14"/>
        <v>0.74328633175086789</v>
      </c>
      <c r="H187">
        <f t="shared" si="15"/>
        <v>0.75609909187443336</v>
      </c>
      <c r="I187" s="30">
        <f t="shared" si="17"/>
        <v>0.63432835820895461</v>
      </c>
      <c r="J187">
        <f t="shared" si="16"/>
        <v>1.0413567066151111E-4</v>
      </c>
    </row>
    <row r="188" spans="1:10" x14ac:dyDescent="0.3">
      <c r="A188" s="16">
        <v>42250</v>
      </c>
      <c r="B188">
        <v>49.58</v>
      </c>
      <c r="C188" s="33">
        <f t="shared" si="12"/>
        <v>0.65953654188948296</v>
      </c>
      <c r="D188">
        <v>1177.9000000000001</v>
      </c>
      <c r="E188" s="33">
        <f t="shared" si="13"/>
        <v>0.87485145573380874</v>
      </c>
      <c r="F188">
        <v>1053</v>
      </c>
      <c r="G188">
        <f t="shared" si="14"/>
        <v>0.74612059803018482</v>
      </c>
      <c r="H188">
        <f t="shared" si="15"/>
        <v>0.76402809870965072</v>
      </c>
      <c r="I188" s="30">
        <f t="shared" si="17"/>
        <v>0.63805970149253666</v>
      </c>
      <c r="J188">
        <f t="shared" si="16"/>
        <v>2.0461207940316103E-4</v>
      </c>
    </row>
    <row r="189" spans="1:10" x14ac:dyDescent="0.3">
      <c r="A189" s="16">
        <v>42251</v>
      </c>
      <c r="B189">
        <v>50.33</v>
      </c>
      <c r="C189" s="33">
        <f t="shared" si="12"/>
        <v>0.66951339558890033</v>
      </c>
      <c r="D189">
        <v>1177.3</v>
      </c>
      <c r="E189" s="33">
        <f t="shared" si="13"/>
        <v>0.87440582293523461</v>
      </c>
      <c r="F189">
        <v>1038</v>
      </c>
      <c r="G189">
        <f t="shared" si="14"/>
        <v>0.7354920994827463</v>
      </c>
      <c r="H189">
        <f t="shared" si="15"/>
        <v>0.73973427187831231</v>
      </c>
      <c r="I189" s="30">
        <f t="shared" si="17"/>
        <v>0.6417910447761187</v>
      </c>
      <c r="J189">
        <f t="shared" si="16"/>
        <v>1.1549688735062648E-5</v>
      </c>
    </row>
    <row r="190" spans="1:10" x14ac:dyDescent="0.3">
      <c r="A190" s="16">
        <v>42255</v>
      </c>
      <c r="B190">
        <v>50.5</v>
      </c>
      <c r="C190" s="33">
        <f t="shared" si="12"/>
        <v>0.67177481576076825</v>
      </c>
      <c r="D190">
        <v>1172</v>
      </c>
      <c r="E190" s="33">
        <f t="shared" si="13"/>
        <v>0.87046939988116456</v>
      </c>
      <c r="F190">
        <v>1025</v>
      </c>
      <c r="G190">
        <f t="shared" si="14"/>
        <v>0.72628073407496629</v>
      </c>
      <c r="H190">
        <f t="shared" si="15"/>
        <v>0.73447722161109952</v>
      </c>
      <c r="I190" s="30">
        <f t="shared" si="17"/>
        <v>0.64552238805970075</v>
      </c>
      <c r="J190">
        <f t="shared" si="16"/>
        <v>4.3367748402566367E-5</v>
      </c>
    </row>
    <row r="191" spans="1:10" x14ac:dyDescent="0.3">
      <c r="A191" s="16">
        <v>42256</v>
      </c>
      <c r="B191">
        <v>50.62</v>
      </c>
      <c r="C191" s="33">
        <f t="shared" si="12"/>
        <v>0.67337111235267499</v>
      </c>
      <c r="D191">
        <v>1168.5</v>
      </c>
      <c r="E191" s="33">
        <f t="shared" si="13"/>
        <v>0.86786987522281633</v>
      </c>
      <c r="F191">
        <v>1009</v>
      </c>
      <c r="G191">
        <f t="shared" si="14"/>
        <v>0.71494366895769845</v>
      </c>
      <c r="H191">
        <f t="shared" si="15"/>
        <v>0.72976377745765397</v>
      </c>
      <c r="I191" s="30">
        <f t="shared" si="17"/>
        <v>0.64925373134328279</v>
      </c>
      <c r="J191">
        <f t="shared" si="16"/>
        <v>1.4259924319171241E-4</v>
      </c>
    </row>
    <row r="192" spans="1:10" x14ac:dyDescent="0.3">
      <c r="A192" s="16">
        <v>42257</v>
      </c>
      <c r="B192">
        <v>48.91</v>
      </c>
      <c r="C192" s="33">
        <f t="shared" si="12"/>
        <v>0.65062388591800346</v>
      </c>
      <c r="D192">
        <v>1177.4000000000001</v>
      </c>
      <c r="E192" s="33">
        <f t="shared" si="13"/>
        <v>0.87448009506833035</v>
      </c>
      <c r="F192">
        <v>1016</v>
      </c>
      <c r="G192">
        <f t="shared" si="14"/>
        <v>0.71990363494650311</v>
      </c>
      <c r="H192">
        <f t="shared" si="15"/>
        <v>0.7290473737858415</v>
      </c>
      <c r="I192" s="30">
        <f t="shared" si="17"/>
        <v>0.65298507462686484</v>
      </c>
      <c r="J192">
        <f t="shared" si="16"/>
        <v>5.4594749975203047E-5</v>
      </c>
    </row>
    <row r="193" spans="1:10" x14ac:dyDescent="0.3">
      <c r="A193" s="16">
        <v>42258</v>
      </c>
      <c r="B193">
        <v>48.56</v>
      </c>
      <c r="C193" s="33">
        <f t="shared" si="12"/>
        <v>0.64596802085827543</v>
      </c>
      <c r="D193">
        <v>1166</v>
      </c>
      <c r="E193" s="33">
        <f t="shared" si="13"/>
        <v>0.86601307189542476</v>
      </c>
      <c r="F193">
        <v>1000</v>
      </c>
      <c r="G193">
        <f t="shared" si="14"/>
        <v>0.70856656982923538</v>
      </c>
      <c r="H193">
        <f t="shared" si="15"/>
        <v>0.7350078457753414</v>
      </c>
      <c r="I193" s="30">
        <f t="shared" si="17"/>
        <v>0.65671641791044688</v>
      </c>
      <c r="J193">
        <f t="shared" si="16"/>
        <v>4.5913742150682736E-4</v>
      </c>
    </row>
    <row r="194" spans="1:10" x14ac:dyDescent="0.3">
      <c r="A194" s="16">
        <v>42261</v>
      </c>
      <c r="B194">
        <v>47.89</v>
      </c>
      <c r="C194" s="33">
        <f t="shared" si="12"/>
        <v>0.63705536488679593</v>
      </c>
      <c r="D194">
        <v>1168.3</v>
      </c>
      <c r="E194" s="33">
        <f t="shared" si="13"/>
        <v>0.86772133095662496</v>
      </c>
      <c r="F194">
        <v>1000</v>
      </c>
      <c r="G194">
        <f t="shared" si="14"/>
        <v>0.70856656982923538</v>
      </c>
      <c r="H194">
        <f t="shared" si="15"/>
        <v>0.73225919654401705</v>
      </c>
      <c r="I194" s="30">
        <f t="shared" si="17"/>
        <v>0.66044776119402893</v>
      </c>
      <c r="J194">
        <f t="shared" si="16"/>
        <v>3.7073611654604266E-4</v>
      </c>
    </row>
    <row r="195" spans="1:10" x14ac:dyDescent="0.3">
      <c r="A195" s="16">
        <v>42262</v>
      </c>
      <c r="B195">
        <v>48.22</v>
      </c>
      <c r="C195" s="33">
        <f t="shared" si="12"/>
        <v>0.64144518051453958</v>
      </c>
      <c r="D195">
        <v>1164</v>
      </c>
      <c r="E195" s="33">
        <f t="shared" si="13"/>
        <v>0.86452762923351156</v>
      </c>
      <c r="F195">
        <v>996</v>
      </c>
      <c r="G195">
        <f t="shared" si="14"/>
        <v>0.70573230354991845</v>
      </c>
      <c r="H195">
        <f t="shared" si="15"/>
        <v>0.72146629868816159</v>
      </c>
      <c r="I195" s="30">
        <f t="shared" si="17"/>
        <v>0.66417910447761097</v>
      </c>
      <c r="J195">
        <f t="shared" si="16"/>
        <v>1.6442325125308205E-4</v>
      </c>
    </row>
    <row r="196" spans="1:10" x14ac:dyDescent="0.3">
      <c r="A196" s="16">
        <v>42263</v>
      </c>
      <c r="B196">
        <v>48.08</v>
      </c>
      <c r="C196" s="33">
        <f t="shared" si="12"/>
        <v>0.63958283449064823</v>
      </c>
      <c r="D196">
        <v>1165.2</v>
      </c>
      <c r="E196" s="33">
        <f t="shared" si="13"/>
        <v>0.86541889483065948</v>
      </c>
      <c r="F196">
        <v>970</v>
      </c>
      <c r="G196">
        <f t="shared" si="14"/>
        <v>0.68730957273435833</v>
      </c>
      <c r="H196">
        <f t="shared" si="15"/>
        <v>0.723588167648472</v>
      </c>
      <c r="I196" s="30">
        <f t="shared" si="17"/>
        <v>0.66791044776119302</v>
      </c>
      <c r="J196">
        <f t="shared" si="16"/>
        <v>8.7906128492791437E-4</v>
      </c>
    </row>
    <row r="197" spans="1:10" x14ac:dyDescent="0.3">
      <c r="A197" s="16">
        <v>42264</v>
      </c>
      <c r="B197">
        <v>47.97</v>
      </c>
      <c r="C197" s="33">
        <f t="shared" si="12"/>
        <v>0.63811956261473379</v>
      </c>
      <c r="D197">
        <v>1164.9000000000001</v>
      </c>
      <c r="E197" s="33">
        <f t="shared" si="13"/>
        <v>0.86519607843137258</v>
      </c>
      <c r="F197">
        <v>932</v>
      </c>
      <c r="G197">
        <f t="shared" si="14"/>
        <v>0.66038404308084742</v>
      </c>
      <c r="H197">
        <f t="shared" si="15"/>
        <v>0.71483224854844407</v>
      </c>
      <c r="I197" s="30">
        <f t="shared" si="17"/>
        <v>0.67164179104477506</v>
      </c>
      <c r="J197">
        <f t="shared" si="16"/>
        <v>1.9911540080428777E-3</v>
      </c>
    </row>
    <row r="198" spans="1:10" x14ac:dyDescent="0.3">
      <c r="A198" s="16">
        <v>42265</v>
      </c>
      <c r="B198">
        <v>47.46</v>
      </c>
      <c r="C198" s="33">
        <f t="shared" si="12"/>
        <v>0.63133530209913002</v>
      </c>
      <c r="D198">
        <v>1167.8</v>
      </c>
      <c r="E198" s="33">
        <f t="shared" si="13"/>
        <v>0.86734997029114669</v>
      </c>
      <c r="F198">
        <v>885</v>
      </c>
      <c r="G198">
        <f t="shared" si="14"/>
        <v>0.62708141429887332</v>
      </c>
      <c r="H198">
        <f t="shared" si="15"/>
        <v>0.70608159528204528</v>
      </c>
      <c r="I198" s="30">
        <f t="shared" si="17"/>
        <v>0.67537313432835711</v>
      </c>
      <c r="J198">
        <f t="shared" si="16"/>
        <v>4.2150230438905917E-3</v>
      </c>
    </row>
    <row r="199" spans="1:10" x14ac:dyDescent="0.3">
      <c r="A199" s="16">
        <v>42268</v>
      </c>
      <c r="B199">
        <v>47.03</v>
      </c>
      <c r="C199" s="33">
        <f t="shared" si="12"/>
        <v>0.62561523931146401</v>
      </c>
      <c r="D199">
        <v>1160</v>
      </c>
      <c r="E199" s="33">
        <f t="shared" si="13"/>
        <v>0.86155674390968506</v>
      </c>
      <c r="F199">
        <v>898</v>
      </c>
      <c r="G199">
        <f t="shared" si="14"/>
        <v>0.63629277970665332</v>
      </c>
      <c r="H199">
        <f t="shared" si="15"/>
        <v>0.69268693170004547</v>
      </c>
      <c r="I199" s="30">
        <f t="shared" si="17"/>
        <v>0.67910447761193915</v>
      </c>
      <c r="J199">
        <f t="shared" si="16"/>
        <v>2.1597562275663938E-3</v>
      </c>
    </row>
    <row r="200" spans="1:10" x14ac:dyDescent="0.3">
      <c r="A200" s="16">
        <v>42269</v>
      </c>
      <c r="B200">
        <v>49.12</v>
      </c>
      <c r="C200" s="33">
        <f t="shared" si="12"/>
        <v>0.65341740495384038</v>
      </c>
      <c r="D200">
        <v>1147.4000000000001</v>
      </c>
      <c r="E200" s="33">
        <f t="shared" si="13"/>
        <v>0.85219845513963166</v>
      </c>
      <c r="F200">
        <v>894</v>
      </c>
      <c r="G200">
        <f t="shared" si="14"/>
        <v>0.63345851342733639</v>
      </c>
      <c r="H200">
        <f t="shared" si="15"/>
        <v>0.6905758946993662</v>
      </c>
      <c r="I200" s="30">
        <f t="shared" si="17"/>
        <v>0.68283582089552119</v>
      </c>
      <c r="J200">
        <f t="shared" si="16"/>
        <v>2.2276803340952169E-3</v>
      </c>
    </row>
    <row r="201" spans="1:10" x14ac:dyDescent="0.3">
      <c r="A201" s="16">
        <v>42270</v>
      </c>
      <c r="B201">
        <v>48.61</v>
      </c>
      <c r="C201" s="33">
        <f t="shared" ref="C201:C264" si="18">B201/(MAX(B$8:B$1003)*1.1)</f>
        <v>0.64663314443823661</v>
      </c>
      <c r="D201">
        <v>1141.7</v>
      </c>
      <c r="E201" s="33">
        <f t="shared" ref="E201:E264" si="19">D201/(MAX(D$8:D$1003)*1.1)</f>
        <v>0.84796494355317886</v>
      </c>
      <c r="F201">
        <v>880</v>
      </c>
      <c r="G201">
        <f t="shared" ref="G201:G264" si="20">F201/(MAX($F$8:$F$1003)*1.1)</f>
        <v>0.62353858144972707</v>
      </c>
      <c r="H201">
        <f t="shared" si="15"/>
        <v>0.69152846900455522</v>
      </c>
      <c r="I201" s="30">
        <f t="shared" si="17"/>
        <v>0.68656716417910324</v>
      </c>
      <c r="J201">
        <f t="shared" si="16"/>
        <v>3.1737424066721753E-3</v>
      </c>
    </row>
    <row r="202" spans="1:10" x14ac:dyDescent="0.3">
      <c r="A202" s="16">
        <v>42271</v>
      </c>
      <c r="B202">
        <v>49.5</v>
      </c>
      <c r="C202" s="33">
        <f t="shared" si="18"/>
        <v>0.65847234416154521</v>
      </c>
      <c r="D202">
        <v>1141.7</v>
      </c>
      <c r="E202" s="33">
        <f t="shared" si="19"/>
        <v>0.84796494355317886</v>
      </c>
      <c r="F202">
        <v>878</v>
      </c>
      <c r="G202">
        <f t="shared" si="20"/>
        <v>0.62212144831006866</v>
      </c>
      <c r="H202">
        <f t="shared" si="15"/>
        <v>0.68499734488232555</v>
      </c>
      <c r="I202" s="30">
        <f t="shared" si="17"/>
        <v>0.69029850746268528</v>
      </c>
      <c r="J202">
        <f t="shared" si="16"/>
        <v>2.7290111880841441E-3</v>
      </c>
    </row>
    <row r="203" spans="1:10" x14ac:dyDescent="0.3">
      <c r="A203" s="16">
        <v>42272</v>
      </c>
      <c r="B203">
        <v>49.39</v>
      </c>
      <c r="C203" s="33">
        <f t="shared" si="18"/>
        <v>0.65700907228563066</v>
      </c>
      <c r="D203">
        <v>1137.0999999999999</v>
      </c>
      <c r="E203" s="33">
        <f t="shared" si="19"/>
        <v>0.84454842543077824</v>
      </c>
      <c r="F203">
        <v>889</v>
      </c>
      <c r="G203">
        <f t="shared" si="20"/>
        <v>0.62991568057819025</v>
      </c>
      <c r="H203">
        <f t="shared" si="15"/>
        <v>0.69743744551076625</v>
      </c>
      <c r="I203" s="30">
        <f t="shared" si="17"/>
        <v>0.69402985074626733</v>
      </c>
      <c r="J203">
        <f t="shared" si="16"/>
        <v>3.1642130804756257E-3</v>
      </c>
    </row>
    <row r="204" spans="1:10" x14ac:dyDescent="0.3">
      <c r="A204" s="16">
        <v>42275</v>
      </c>
      <c r="B204">
        <v>48.77</v>
      </c>
      <c r="C204" s="33">
        <f t="shared" si="18"/>
        <v>0.64876153989411234</v>
      </c>
      <c r="D204">
        <v>1120.9000000000001</v>
      </c>
      <c r="E204" s="33">
        <f t="shared" si="19"/>
        <v>0.83251633986928109</v>
      </c>
      <c r="F204">
        <v>877</v>
      </c>
      <c r="G204">
        <f t="shared" si="20"/>
        <v>0.62141288174023945</v>
      </c>
      <c r="H204">
        <f t="shared" si="15"/>
        <v>0.69973731005985706</v>
      </c>
      <c r="I204" s="30">
        <f t="shared" si="17"/>
        <v>0.69776119402984937</v>
      </c>
      <c r="J204">
        <f t="shared" si="16"/>
        <v>4.2805668111501769E-3</v>
      </c>
    </row>
    <row r="205" spans="1:10" x14ac:dyDescent="0.3">
      <c r="A205" s="16">
        <v>42276</v>
      </c>
      <c r="B205">
        <v>50.25</v>
      </c>
      <c r="C205" s="33">
        <f t="shared" si="18"/>
        <v>0.66844919786096246</v>
      </c>
      <c r="D205">
        <v>1108.9000000000001</v>
      </c>
      <c r="E205" s="33">
        <f t="shared" si="19"/>
        <v>0.82360368389780159</v>
      </c>
      <c r="F205">
        <v>874</v>
      </c>
      <c r="G205">
        <f t="shared" si="20"/>
        <v>0.61928718203075173</v>
      </c>
      <c r="H205">
        <f t="shared" si="15"/>
        <v>0.69731052585396358</v>
      </c>
      <c r="I205" s="30">
        <f t="shared" si="17"/>
        <v>0.70149253731343142</v>
      </c>
      <c r="J205">
        <f t="shared" si="16"/>
        <v>4.2704355600550834E-3</v>
      </c>
    </row>
    <row r="206" spans="1:10" x14ac:dyDescent="0.3">
      <c r="A206" s="16">
        <v>42277</v>
      </c>
      <c r="B206">
        <v>48.92</v>
      </c>
      <c r="C206" s="33">
        <f t="shared" si="18"/>
        <v>0.65075691063399577</v>
      </c>
      <c r="D206">
        <v>1108.5999999999999</v>
      </c>
      <c r="E206" s="33">
        <f t="shared" si="19"/>
        <v>0.82338086749851447</v>
      </c>
      <c r="F206">
        <v>866</v>
      </c>
      <c r="G206">
        <f t="shared" si="20"/>
        <v>0.61361864947211786</v>
      </c>
      <c r="H206">
        <f t="shared" si="15"/>
        <v>0.69197125960068695</v>
      </c>
      <c r="I206" s="30">
        <f t="shared" si="17"/>
        <v>0.70522388059701346</v>
      </c>
      <c r="J206">
        <f t="shared" si="16"/>
        <v>4.3294621497699708E-3</v>
      </c>
    </row>
    <row r="207" spans="1:10" x14ac:dyDescent="0.3">
      <c r="A207" s="16">
        <v>42278</v>
      </c>
      <c r="B207">
        <v>48.12</v>
      </c>
      <c r="C207" s="33">
        <f t="shared" si="18"/>
        <v>0.64011493335461722</v>
      </c>
      <c r="D207">
        <v>1088.9000000000001</v>
      </c>
      <c r="E207" s="33">
        <f t="shared" si="19"/>
        <v>0.80874925727866909</v>
      </c>
      <c r="F207">
        <v>874</v>
      </c>
      <c r="G207">
        <f t="shared" si="20"/>
        <v>0.61928718203075173</v>
      </c>
      <c r="H207">
        <f t="shared" si="15"/>
        <v>0.69473381648890353</v>
      </c>
      <c r="I207" s="30">
        <f t="shared" si="17"/>
        <v>0.70895522388059551</v>
      </c>
      <c r="J207">
        <f t="shared" si="16"/>
        <v>4.0355111332155743E-3</v>
      </c>
    </row>
    <row r="208" spans="1:10" x14ac:dyDescent="0.3">
      <c r="A208" s="16">
        <v>42279</v>
      </c>
      <c r="B208">
        <v>47.66</v>
      </c>
      <c r="C208" s="33">
        <f t="shared" si="18"/>
        <v>0.63399579641897452</v>
      </c>
      <c r="D208">
        <v>1092.5</v>
      </c>
      <c r="E208" s="33">
        <f t="shared" si="19"/>
        <v>0.81142305407011284</v>
      </c>
      <c r="F208">
        <v>866</v>
      </c>
      <c r="G208">
        <f t="shared" si="20"/>
        <v>0.61361864947211786</v>
      </c>
      <c r="H208">
        <f t="shared" si="15"/>
        <v>0.69987946441188065</v>
      </c>
      <c r="I208" s="30">
        <f t="shared" si="17"/>
        <v>0.71268656716417755</v>
      </c>
      <c r="J208">
        <f t="shared" si="16"/>
        <v>5.3030495711483185E-3</v>
      </c>
    </row>
    <row r="209" spans="1:10" x14ac:dyDescent="0.3">
      <c r="A209" s="16">
        <v>42282</v>
      </c>
      <c r="B209">
        <v>47.48</v>
      </c>
      <c r="C209" s="33">
        <f t="shared" si="18"/>
        <v>0.63160135153111441</v>
      </c>
      <c r="D209">
        <v>1091.7</v>
      </c>
      <c r="E209" s="33">
        <f t="shared" si="19"/>
        <v>0.81082887700534756</v>
      </c>
      <c r="F209">
        <v>885</v>
      </c>
      <c r="G209">
        <f t="shared" si="20"/>
        <v>0.62708141429887332</v>
      </c>
      <c r="H209">
        <f t="shared" si="15"/>
        <v>0.69778464102369897</v>
      </c>
      <c r="I209" s="30">
        <f t="shared" si="17"/>
        <v>0.7164179104477596</v>
      </c>
      <c r="J209">
        <f t="shared" si="16"/>
        <v>3.5813346406940341E-3</v>
      </c>
    </row>
    <row r="210" spans="1:10" x14ac:dyDescent="0.3">
      <c r="A210" s="16">
        <v>42283</v>
      </c>
      <c r="B210">
        <v>47.3</v>
      </c>
      <c r="C210" s="33">
        <f t="shared" si="18"/>
        <v>0.62920690664325418</v>
      </c>
      <c r="D210">
        <v>1091.5</v>
      </c>
      <c r="E210" s="33">
        <f t="shared" si="19"/>
        <v>0.81068033273915618</v>
      </c>
      <c r="F210">
        <v>880</v>
      </c>
      <c r="G210">
        <f t="shared" si="20"/>
        <v>0.62353858144972707</v>
      </c>
      <c r="H210">
        <f t="shared" ref="H210:H273" si="21">TANH(SUM(TANH(SUM(C207*$G$6,C208*$H$6,C209*$I$6))*$P$6,TANH(SUM(E207*$J$6,E208*$K$6,E209*$L$6))*$Q$6,TANH(SUM(G207*$M$6,G208*$N$6,G209*$O$6))*$R$6))*$S$6</f>
        <v>0.7032379846613831</v>
      </c>
      <c r="I210" s="30">
        <f t="shared" si="17"/>
        <v>0.72014925373134164</v>
      </c>
      <c r="J210">
        <f t="shared" ref="J210:J273" si="22">((G210-H210)*(G210-H210))*I210</f>
        <v>4.5743843669879243E-3</v>
      </c>
    </row>
    <row r="211" spans="1:10" x14ac:dyDescent="0.3">
      <c r="A211" s="16">
        <v>42284</v>
      </c>
      <c r="B211">
        <v>47.05</v>
      </c>
      <c r="C211" s="33">
        <f t="shared" si="18"/>
        <v>0.62588128874344839</v>
      </c>
      <c r="D211">
        <v>1087.8</v>
      </c>
      <c r="E211" s="33">
        <f t="shared" si="19"/>
        <v>0.80793226381461669</v>
      </c>
      <c r="F211">
        <v>883</v>
      </c>
      <c r="G211">
        <f t="shared" si="20"/>
        <v>0.6256642811592148</v>
      </c>
      <c r="H211">
        <f t="shared" si="21"/>
        <v>0.70274879673976276</v>
      </c>
      <c r="I211" s="30">
        <f t="shared" ref="I211:I274" si="23">I210+1/(285-17)</f>
        <v>0.72388059701492369</v>
      </c>
      <c r="J211">
        <f t="shared" si="22"/>
        <v>4.3013148253873848E-3</v>
      </c>
    </row>
    <row r="212" spans="1:10" x14ac:dyDescent="0.3">
      <c r="A212" s="16">
        <v>42285</v>
      </c>
      <c r="B212">
        <v>46.59</v>
      </c>
      <c r="C212" s="33">
        <f t="shared" si="18"/>
        <v>0.61976215180780592</v>
      </c>
      <c r="D212">
        <v>1081.5</v>
      </c>
      <c r="E212" s="33">
        <f t="shared" si="19"/>
        <v>0.80325311942958999</v>
      </c>
      <c r="F212">
        <v>887</v>
      </c>
      <c r="G212">
        <f t="shared" si="20"/>
        <v>0.62849854743853173</v>
      </c>
      <c r="H212">
        <f t="shared" si="21"/>
        <v>0.69839024410783557</v>
      </c>
      <c r="I212" s="30">
        <f t="shared" si="23"/>
        <v>0.72761194029850573</v>
      </c>
      <c r="J212">
        <f t="shared" si="22"/>
        <v>3.5542746505456096E-3</v>
      </c>
    </row>
    <row r="213" spans="1:10" x14ac:dyDescent="0.3">
      <c r="A213" s="16">
        <v>42286</v>
      </c>
      <c r="B213">
        <v>45.2</v>
      </c>
      <c r="C213" s="33">
        <f t="shared" si="18"/>
        <v>0.60127171628488574</v>
      </c>
      <c r="D213">
        <v>1083.4000000000001</v>
      </c>
      <c r="E213" s="33">
        <f t="shared" si="19"/>
        <v>0.80466428995840766</v>
      </c>
      <c r="F213">
        <v>893</v>
      </c>
      <c r="G213">
        <f t="shared" si="20"/>
        <v>0.63274994685750718</v>
      </c>
      <c r="H213">
        <f t="shared" si="21"/>
        <v>0.69788496599257821</v>
      </c>
      <c r="I213" s="30">
        <f t="shared" si="23"/>
        <v>0.73134328358208778</v>
      </c>
      <c r="J213">
        <f t="shared" si="22"/>
        <v>3.1027755995309981E-3</v>
      </c>
    </row>
    <row r="214" spans="1:10" x14ac:dyDescent="0.3">
      <c r="A214" s="16">
        <v>42290</v>
      </c>
      <c r="B214">
        <v>44.6</v>
      </c>
      <c r="C214" s="33">
        <f t="shared" si="18"/>
        <v>0.5932902333253518</v>
      </c>
      <c r="D214">
        <v>1094.5999999999999</v>
      </c>
      <c r="E214" s="33">
        <f t="shared" si="19"/>
        <v>0.81298276886512166</v>
      </c>
      <c r="F214">
        <v>902</v>
      </c>
      <c r="G214">
        <f t="shared" si="20"/>
        <v>0.63912704598597025</v>
      </c>
      <c r="H214">
        <f t="shared" si="21"/>
        <v>0.70082311841410139</v>
      </c>
      <c r="I214" s="30">
        <f t="shared" si="23"/>
        <v>0.73507462686566982</v>
      </c>
      <c r="J214">
        <f t="shared" si="22"/>
        <v>2.7979919945980113E-3</v>
      </c>
    </row>
    <row r="215" spans="1:10" x14ac:dyDescent="0.3">
      <c r="A215" s="16">
        <v>42291</v>
      </c>
      <c r="B215">
        <v>44.61</v>
      </c>
      <c r="C215" s="33">
        <f t="shared" si="18"/>
        <v>0.59342325804134399</v>
      </c>
      <c r="D215">
        <v>1077.5999999999999</v>
      </c>
      <c r="E215" s="33">
        <f t="shared" si="19"/>
        <v>0.80035650623885901</v>
      </c>
      <c r="F215">
        <v>919</v>
      </c>
      <c r="G215">
        <f t="shared" si="20"/>
        <v>0.6511726776730673</v>
      </c>
      <c r="H215">
        <f t="shared" si="21"/>
        <v>0.70749736266919139</v>
      </c>
      <c r="I215" s="30">
        <f t="shared" si="23"/>
        <v>0.73880597014925187</v>
      </c>
      <c r="J215">
        <f t="shared" si="22"/>
        <v>2.3438398794876653E-3</v>
      </c>
    </row>
    <row r="216" spans="1:10" x14ac:dyDescent="0.3">
      <c r="A216" s="16">
        <v>42292</v>
      </c>
      <c r="B216">
        <v>44.86</v>
      </c>
      <c r="C216" s="33">
        <f t="shared" si="18"/>
        <v>0.59674887594114978</v>
      </c>
      <c r="D216">
        <v>1067.7</v>
      </c>
      <c r="E216" s="33">
        <f t="shared" si="19"/>
        <v>0.79300356506238856</v>
      </c>
      <c r="F216">
        <v>940</v>
      </c>
      <c r="G216">
        <f t="shared" si="20"/>
        <v>0.66605257563948128</v>
      </c>
      <c r="H216">
        <f t="shared" si="21"/>
        <v>0.69856792882269403</v>
      </c>
      <c r="I216" s="30">
        <f t="shared" si="23"/>
        <v>0.74253731343283391</v>
      </c>
      <c r="J216">
        <f t="shared" si="22"/>
        <v>7.8504623258650395E-4</v>
      </c>
    </row>
    <row r="217" spans="1:10" x14ac:dyDescent="0.3">
      <c r="A217" s="16">
        <v>42293</v>
      </c>
      <c r="B217">
        <v>43.99</v>
      </c>
      <c r="C217" s="33">
        <f t="shared" si="18"/>
        <v>0.58517572564982567</v>
      </c>
      <c r="D217">
        <v>1076.0999999999999</v>
      </c>
      <c r="E217" s="33">
        <f t="shared" si="19"/>
        <v>0.79924242424242409</v>
      </c>
      <c r="F217">
        <v>934</v>
      </c>
      <c r="G217">
        <f t="shared" si="20"/>
        <v>0.66180117622050583</v>
      </c>
      <c r="H217">
        <f t="shared" si="21"/>
        <v>0.6959290318646284</v>
      </c>
      <c r="I217" s="30">
        <f t="shared" si="23"/>
        <v>0.74626865671641596</v>
      </c>
      <c r="J217">
        <f t="shared" si="22"/>
        <v>8.6918696333288502E-4</v>
      </c>
    </row>
    <row r="218" spans="1:10" x14ac:dyDescent="0.3">
      <c r="A218" s="16">
        <v>42296</v>
      </c>
      <c r="B218">
        <v>44.27</v>
      </c>
      <c r="C218" s="33">
        <f t="shared" si="18"/>
        <v>0.58890041769760826</v>
      </c>
      <c r="D218">
        <v>1085.0999999999999</v>
      </c>
      <c r="E218" s="33">
        <f t="shared" si="19"/>
        <v>0.80592691622103374</v>
      </c>
      <c r="F218">
        <v>942</v>
      </c>
      <c r="G218">
        <f t="shared" si="20"/>
        <v>0.66746970877913969</v>
      </c>
      <c r="H218">
        <f t="shared" si="21"/>
        <v>0.7050499585960609</v>
      </c>
      <c r="I218" s="30">
        <f t="shared" si="23"/>
        <v>0.749999999999998</v>
      </c>
      <c r="J218">
        <f t="shared" si="22"/>
        <v>1.0592063822266521E-3</v>
      </c>
    </row>
    <row r="219" spans="1:10" x14ac:dyDescent="0.3">
      <c r="A219" s="16">
        <v>42297</v>
      </c>
      <c r="B219">
        <v>44.26</v>
      </c>
      <c r="C219" s="33">
        <f t="shared" si="18"/>
        <v>0.58876739298161596</v>
      </c>
      <c r="D219">
        <v>1076.7</v>
      </c>
      <c r="E219" s="33">
        <f t="shared" si="19"/>
        <v>0.79968805704099821</v>
      </c>
      <c r="F219">
        <v>946</v>
      </c>
      <c r="G219">
        <f t="shared" si="20"/>
        <v>0.67030397505845662</v>
      </c>
      <c r="H219">
        <f t="shared" si="21"/>
        <v>0.71060454346176805</v>
      </c>
      <c r="I219" s="30">
        <f t="shared" si="23"/>
        <v>0.75373134328358005</v>
      </c>
      <c r="J219">
        <f t="shared" si="22"/>
        <v>1.2241620684822973E-3</v>
      </c>
    </row>
    <row r="220" spans="1:10" x14ac:dyDescent="0.3">
      <c r="A220" s="16">
        <v>42298</v>
      </c>
      <c r="B220">
        <v>44.48</v>
      </c>
      <c r="C220" s="33">
        <f t="shared" si="18"/>
        <v>0.59169393673344495</v>
      </c>
      <c r="D220">
        <v>1069.0999999999999</v>
      </c>
      <c r="E220" s="33">
        <f t="shared" si="19"/>
        <v>0.79404337492572774</v>
      </c>
      <c r="F220">
        <v>939</v>
      </c>
      <c r="G220">
        <f t="shared" si="20"/>
        <v>0.66534400906965196</v>
      </c>
      <c r="H220">
        <f t="shared" si="21"/>
        <v>0.70285995909118404</v>
      </c>
      <c r="I220" s="30">
        <f t="shared" si="23"/>
        <v>0.75746268656716209</v>
      </c>
      <c r="J220">
        <f t="shared" si="22"/>
        <v>1.0660882116480298E-3</v>
      </c>
    </row>
    <row r="221" spans="1:10" x14ac:dyDescent="0.3">
      <c r="A221" s="16">
        <v>42299</v>
      </c>
      <c r="B221">
        <v>44.42</v>
      </c>
      <c r="C221" s="33">
        <f t="shared" si="18"/>
        <v>0.59089578843749169</v>
      </c>
      <c r="D221">
        <v>1070.5</v>
      </c>
      <c r="E221" s="33">
        <f t="shared" si="19"/>
        <v>0.79508318478906714</v>
      </c>
      <c r="F221">
        <v>940</v>
      </c>
      <c r="G221">
        <f t="shared" si="20"/>
        <v>0.66605257563948128</v>
      </c>
      <c r="H221">
        <f t="shared" si="21"/>
        <v>0.69695311399945836</v>
      </c>
      <c r="I221" s="30">
        <f t="shared" si="23"/>
        <v>0.76119402985074414</v>
      </c>
      <c r="J221">
        <f t="shared" si="22"/>
        <v>7.2682099727995565E-4</v>
      </c>
    </row>
    <row r="222" spans="1:10" x14ac:dyDescent="0.3">
      <c r="A222" s="16">
        <v>42300</v>
      </c>
      <c r="B222">
        <v>45.11</v>
      </c>
      <c r="C222" s="33">
        <f t="shared" si="18"/>
        <v>0.60007449384095557</v>
      </c>
      <c r="D222">
        <v>1078.5</v>
      </c>
      <c r="E222" s="33">
        <f t="shared" si="19"/>
        <v>0.80102495543672014</v>
      </c>
      <c r="F222">
        <v>941</v>
      </c>
      <c r="G222">
        <f t="shared" si="20"/>
        <v>0.66676114220931049</v>
      </c>
      <c r="H222">
        <f t="shared" si="21"/>
        <v>0.69968720643414051</v>
      </c>
      <c r="I222" s="30">
        <f t="shared" si="23"/>
        <v>0.76492537313432618</v>
      </c>
      <c r="J222">
        <f t="shared" si="22"/>
        <v>8.2927525967990223E-4</v>
      </c>
    </row>
    <row r="223" spans="1:10" x14ac:dyDescent="0.3">
      <c r="A223" s="16">
        <v>42303</v>
      </c>
      <c r="B223">
        <v>45.91</v>
      </c>
      <c r="C223" s="33">
        <f t="shared" si="18"/>
        <v>0.61071647112033411</v>
      </c>
      <c r="D223">
        <v>1071.8</v>
      </c>
      <c r="E223" s="33">
        <f t="shared" si="19"/>
        <v>0.79604872251931069</v>
      </c>
      <c r="F223">
        <v>910</v>
      </c>
      <c r="G223">
        <f t="shared" si="20"/>
        <v>0.64479557854460423</v>
      </c>
      <c r="H223">
        <f t="shared" si="21"/>
        <v>0.7074280967574067</v>
      </c>
      <c r="I223" s="30">
        <f t="shared" si="23"/>
        <v>0.76865671641790823</v>
      </c>
      <c r="J223">
        <f t="shared" si="22"/>
        <v>3.0153114237368153E-3</v>
      </c>
    </row>
    <row r="224" spans="1:10" x14ac:dyDescent="0.3">
      <c r="A224" s="16">
        <v>42304</v>
      </c>
      <c r="B224">
        <v>46.28</v>
      </c>
      <c r="C224" s="33">
        <f t="shared" si="18"/>
        <v>0.61563838561204665</v>
      </c>
      <c r="D224">
        <v>1067.2</v>
      </c>
      <c r="E224" s="33">
        <f t="shared" si="19"/>
        <v>0.79263220439691029</v>
      </c>
      <c r="F224">
        <v>973</v>
      </c>
      <c r="G224">
        <f t="shared" si="20"/>
        <v>0.68943527244384606</v>
      </c>
      <c r="H224">
        <f t="shared" si="21"/>
        <v>0.6965725570569099</v>
      </c>
      <c r="I224" s="30">
        <f t="shared" si="23"/>
        <v>0.77238805970149027</v>
      </c>
      <c r="J224">
        <f t="shared" si="22"/>
        <v>3.9346090116084678E-5</v>
      </c>
    </row>
    <row r="225" spans="1:10" x14ac:dyDescent="0.3">
      <c r="A225" s="16">
        <v>42305</v>
      </c>
      <c r="B225">
        <v>45.62</v>
      </c>
      <c r="C225" s="33">
        <f t="shared" si="18"/>
        <v>0.60685875435655934</v>
      </c>
      <c r="D225">
        <v>1055.9000000000001</v>
      </c>
      <c r="E225" s="33">
        <f t="shared" si="19"/>
        <v>0.78423945335710044</v>
      </c>
      <c r="F225">
        <v>1028</v>
      </c>
      <c r="G225">
        <f t="shared" si="20"/>
        <v>0.72840643378445391</v>
      </c>
      <c r="H225">
        <f t="shared" si="21"/>
        <v>0.70531373690124721</v>
      </c>
      <c r="I225" s="30">
        <f t="shared" si="23"/>
        <v>0.77611940298507232</v>
      </c>
      <c r="J225">
        <f t="shared" si="22"/>
        <v>4.1388325023376815E-4</v>
      </c>
    </row>
    <row r="226" spans="1:10" x14ac:dyDescent="0.3">
      <c r="A226" s="16">
        <v>42306</v>
      </c>
      <c r="B226">
        <v>44.87</v>
      </c>
      <c r="C226" s="33">
        <f t="shared" si="18"/>
        <v>0.59688190065714197</v>
      </c>
      <c r="D226">
        <v>1055.5</v>
      </c>
      <c r="E226" s="33">
        <f t="shared" si="19"/>
        <v>0.78394236482471769</v>
      </c>
      <c r="F226">
        <v>1053</v>
      </c>
      <c r="G226">
        <f t="shared" si="20"/>
        <v>0.74612059803018482</v>
      </c>
      <c r="H226">
        <f t="shared" si="21"/>
        <v>0.73024892160667376</v>
      </c>
      <c r="I226" s="30">
        <f t="shared" si="23"/>
        <v>0.77985074626865436</v>
      </c>
      <c r="J226">
        <f t="shared" si="22"/>
        <v>1.9645228922000351E-4</v>
      </c>
    </row>
    <row r="227" spans="1:10" x14ac:dyDescent="0.3">
      <c r="A227" s="16">
        <v>42307</v>
      </c>
      <c r="B227">
        <v>44.81</v>
      </c>
      <c r="C227" s="33">
        <f t="shared" si="18"/>
        <v>0.59608375236118871</v>
      </c>
      <c r="D227">
        <v>1071.4000000000001</v>
      </c>
      <c r="E227" s="33">
        <f t="shared" si="19"/>
        <v>0.79575163398692816</v>
      </c>
      <c r="F227">
        <v>1054</v>
      </c>
      <c r="G227">
        <f t="shared" si="20"/>
        <v>0.74682916460001403</v>
      </c>
      <c r="H227">
        <f t="shared" si="21"/>
        <v>0.73833146832145891</v>
      </c>
      <c r="I227" s="30">
        <f t="shared" si="23"/>
        <v>0.7835820895522364</v>
      </c>
      <c r="J227">
        <f t="shared" si="22"/>
        <v>5.6583122496043159E-5</v>
      </c>
    </row>
    <row r="228" spans="1:10" x14ac:dyDescent="0.3">
      <c r="A228" s="16">
        <v>42310</v>
      </c>
      <c r="B228">
        <v>44.5</v>
      </c>
      <c r="C228" s="33">
        <f t="shared" si="18"/>
        <v>0.59195998616542944</v>
      </c>
      <c r="D228">
        <v>1067</v>
      </c>
      <c r="E228" s="33">
        <f t="shared" si="19"/>
        <v>0.79248366013071891</v>
      </c>
      <c r="F228">
        <v>1091</v>
      </c>
      <c r="G228">
        <f t="shared" si="20"/>
        <v>0.77304612768369574</v>
      </c>
      <c r="H228">
        <f t="shared" si="21"/>
        <v>0.74192777424235934</v>
      </c>
      <c r="I228" s="30">
        <f t="shared" si="23"/>
        <v>0.78731343283581845</v>
      </c>
      <c r="J228">
        <f t="shared" si="22"/>
        <v>7.6239647503688508E-4</v>
      </c>
    </row>
    <row r="229" spans="1:10" x14ac:dyDescent="0.3">
      <c r="A229" s="16">
        <v>42311</v>
      </c>
      <c r="B229">
        <v>44.28</v>
      </c>
      <c r="C229" s="33">
        <f t="shared" si="18"/>
        <v>0.58903344241360045</v>
      </c>
      <c r="D229">
        <v>1052.5999999999999</v>
      </c>
      <c r="E229" s="33">
        <f t="shared" si="19"/>
        <v>0.78178847296494347</v>
      </c>
      <c r="F229">
        <v>1081</v>
      </c>
      <c r="G229">
        <f t="shared" si="20"/>
        <v>0.76596046198540346</v>
      </c>
      <c r="H229">
        <f t="shared" si="21"/>
        <v>0.74064413947927987</v>
      </c>
      <c r="I229" s="30">
        <f t="shared" si="23"/>
        <v>0.79104477611940049</v>
      </c>
      <c r="J229">
        <f t="shared" si="22"/>
        <v>5.0699340025977711E-4</v>
      </c>
    </row>
    <row r="230" spans="1:10" x14ac:dyDescent="0.3">
      <c r="A230" s="16">
        <v>42313</v>
      </c>
      <c r="B230">
        <v>42.68</v>
      </c>
      <c r="C230" s="33">
        <f t="shared" si="18"/>
        <v>0.56774948785484336</v>
      </c>
      <c r="D230">
        <v>1061.5999999999999</v>
      </c>
      <c r="E230" s="33">
        <f t="shared" si="19"/>
        <v>0.78847296494355301</v>
      </c>
      <c r="F230">
        <v>1076</v>
      </c>
      <c r="G230">
        <f t="shared" si="20"/>
        <v>0.76241762913625721</v>
      </c>
      <c r="H230">
        <f t="shared" si="21"/>
        <v>0.73341117211776341</v>
      </c>
      <c r="I230" s="30">
        <f t="shared" si="23"/>
        <v>0.79477611940298254</v>
      </c>
      <c r="J230">
        <f t="shared" si="22"/>
        <v>6.6870439883246109E-4</v>
      </c>
    </row>
    <row r="231" spans="1:10" x14ac:dyDescent="0.3">
      <c r="A231" s="16">
        <v>42314</v>
      </c>
      <c r="B231">
        <v>44.06</v>
      </c>
      <c r="C231" s="33">
        <f t="shared" si="18"/>
        <v>0.58610689866177135</v>
      </c>
      <c r="D231">
        <v>1085.8</v>
      </c>
      <c r="E231" s="33">
        <f t="shared" si="19"/>
        <v>0.80644682115270339</v>
      </c>
      <c r="F231">
        <v>1052</v>
      </c>
      <c r="G231">
        <f t="shared" si="20"/>
        <v>0.74541203146035562</v>
      </c>
      <c r="H231">
        <f t="shared" si="21"/>
        <v>0.73150138463695591</v>
      </c>
      <c r="I231" s="30">
        <f t="shared" si="23"/>
        <v>0.79850746268656458</v>
      </c>
      <c r="J231">
        <f t="shared" si="22"/>
        <v>1.5451606096905594E-4</v>
      </c>
    </row>
    <row r="232" spans="1:10" x14ac:dyDescent="0.3">
      <c r="A232" s="16">
        <v>42317</v>
      </c>
      <c r="B232">
        <v>43.22</v>
      </c>
      <c r="C232" s="33">
        <f t="shared" si="18"/>
        <v>0.57493282251842381</v>
      </c>
      <c r="D232">
        <v>1084.5999999999999</v>
      </c>
      <c r="E232" s="33">
        <f t="shared" si="19"/>
        <v>0.80555555555555547</v>
      </c>
      <c r="F232">
        <v>1070</v>
      </c>
      <c r="G232">
        <f t="shared" si="20"/>
        <v>0.75816622971728187</v>
      </c>
      <c r="H232">
        <f t="shared" si="21"/>
        <v>0.73896589097952547</v>
      </c>
      <c r="I232" s="30">
        <f t="shared" si="23"/>
        <v>0.80223880597014663</v>
      </c>
      <c r="J232">
        <f t="shared" si="22"/>
        <v>2.9574774867009826E-4</v>
      </c>
    </row>
    <row r="233" spans="1:10" x14ac:dyDescent="0.3">
      <c r="A233" s="16">
        <v>42318</v>
      </c>
      <c r="B233">
        <v>42.91</v>
      </c>
      <c r="C233" s="33">
        <f t="shared" si="18"/>
        <v>0.57080905632266465</v>
      </c>
      <c r="D233">
        <v>1071.3</v>
      </c>
      <c r="E233" s="33">
        <f t="shared" si="19"/>
        <v>0.79567736185383231</v>
      </c>
      <c r="F233">
        <v>986</v>
      </c>
      <c r="G233">
        <f t="shared" si="20"/>
        <v>0.69864663785162606</v>
      </c>
      <c r="H233">
        <f t="shared" si="21"/>
        <v>0.72770515339489095</v>
      </c>
      <c r="I233" s="30">
        <f t="shared" si="23"/>
        <v>0.80597014925372867</v>
      </c>
      <c r="J233">
        <f t="shared" si="22"/>
        <v>6.8055903852568445E-4</v>
      </c>
    </row>
    <row r="234" spans="1:10" x14ac:dyDescent="0.3">
      <c r="A234" s="16">
        <v>42320</v>
      </c>
      <c r="B234">
        <v>40.659999999999997</v>
      </c>
      <c r="C234" s="33">
        <f t="shared" si="18"/>
        <v>0.54087849522441256</v>
      </c>
      <c r="D234">
        <v>1076.4000000000001</v>
      </c>
      <c r="E234" s="33">
        <f t="shared" si="19"/>
        <v>0.79946524064171121</v>
      </c>
      <c r="F234">
        <v>997</v>
      </c>
      <c r="G234">
        <f t="shared" si="20"/>
        <v>0.70644087011974765</v>
      </c>
      <c r="H234">
        <f t="shared" si="21"/>
        <v>0.70965609997388979</v>
      </c>
      <c r="I234" s="30">
        <f t="shared" si="23"/>
        <v>0.80970149253731072</v>
      </c>
      <c r="J234">
        <f t="shared" si="22"/>
        <v>8.3704535606261037E-6</v>
      </c>
    </row>
    <row r="235" spans="1:10" x14ac:dyDescent="0.3">
      <c r="A235" s="16">
        <v>42321</v>
      </c>
      <c r="B235">
        <v>40.46</v>
      </c>
      <c r="C235" s="33">
        <f t="shared" si="18"/>
        <v>0.53821800090456806</v>
      </c>
      <c r="D235">
        <v>1073.3</v>
      </c>
      <c r="E235" s="33">
        <f t="shared" si="19"/>
        <v>0.79716280451574562</v>
      </c>
      <c r="F235">
        <v>1001</v>
      </c>
      <c r="G235">
        <f t="shared" si="20"/>
        <v>0.70927513639906459</v>
      </c>
      <c r="H235">
        <f t="shared" si="21"/>
        <v>0.69739464761942926</v>
      </c>
      <c r="I235" s="30">
        <f t="shared" si="23"/>
        <v>0.81343283582089276</v>
      </c>
      <c r="J235">
        <f t="shared" si="22"/>
        <v>1.148128021424731E-4</v>
      </c>
    </row>
    <row r="236" spans="1:10" x14ac:dyDescent="0.3">
      <c r="A236" s="16">
        <v>42324</v>
      </c>
      <c r="B236">
        <v>40.33</v>
      </c>
      <c r="C236" s="33">
        <f t="shared" si="18"/>
        <v>0.53648867959666902</v>
      </c>
      <c r="D236">
        <v>1068.0999999999999</v>
      </c>
      <c r="E236" s="33">
        <f t="shared" si="19"/>
        <v>0.79330065359477109</v>
      </c>
      <c r="F236">
        <v>985</v>
      </c>
      <c r="G236">
        <f t="shared" si="20"/>
        <v>0.69793807128179686</v>
      </c>
      <c r="H236">
        <f t="shared" si="21"/>
        <v>0.71253291946595143</v>
      </c>
      <c r="I236" s="30">
        <f t="shared" si="23"/>
        <v>0.81716417910447481</v>
      </c>
      <c r="J236">
        <f t="shared" si="22"/>
        <v>1.7406380962893929E-4</v>
      </c>
    </row>
    <row r="237" spans="1:10" x14ac:dyDescent="0.3">
      <c r="A237" s="16">
        <v>42325</v>
      </c>
      <c r="B237">
        <v>39.549999999999997</v>
      </c>
      <c r="C237" s="33">
        <f t="shared" si="18"/>
        <v>0.52611275174927497</v>
      </c>
      <c r="D237">
        <v>1073.7</v>
      </c>
      <c r="E237" s="33">
        <f t="shared" si="19"/>
        <v>0.79745989304812837</v>
      </c>
      <c r="F237">
        <v>1006</v>
      </c>
      <c r="G237">
        <f t="shared" si="20"/>
        <v>0.71281796924821073</v>
      </c>
      <c r="H237">
        <f t="shared" si="21"/>
        <v>0.69461818307826895</v>
      </c>
      <c r="I237" s="30">
        <f t="shared" si="23"/>
        <v>0.82089552238805685</v>
      </c>
      <c r="J237">
        <f t="shared" si="22"/>
        <v>2.719070435035546E-4</v>
      </c>
    </row>
    <row r="238" spans="1:10" x14ac:dyDescent="0.3">
      <c r="A238" s="16">
        <v>42326</v>
      </c>
      <c r="B238">
        <v>38.270000000000003</v>
      </c>
      <c r="C238" s="33">
        <f t="shared" si="18"/>
        <v>0.50908558810226945</v>
      </c>
      <c r="D238">
        <v>1075</v>
      </c>
      <c r="E238" s="33">
        <f t="shared" si="19"/>
        <v>0.79842543077837191</v>
      </c>
      <c r="F238">
        <v>968</v>
      </c>
      <c r="G238">
        <f t="shared" si="20"/>
        <v>0.68589243959469981</v>
      </c>
      <c r="H238">
        <f t="shared" si="21"/>
        <v>0.69893860876739022</v>
      </c>
      <c r="I238" s="30">
        <f t="shared" si="23"/>
        <v>0.8246268656716389</v>
      </c>
      <c r="J238">
        <f t="shared" si="22"/>
        <v>1.4035357891127991E-4</v>
      </c>
    </row>
    <row r="239" spans="1:10" x14ac:dyDescent="0.3">
      <c r="A239" s="16">
        <v>42327</v>
      </c>
      <c r="B239">
        <v>38.270000000000003</v>
      </c>
      <c r="C239" s="33">
        <f t="shared" si="18"/>
        <v>0.50908558810226945</v>
      </c>
      <c r="D239">
        <v>1062.8</v>
      </c>
      <c r="E239" s="33">
        <f t="shared" si="19"/>
        <v>0.78936423054070104</v>
      </c>
      <c r="F239">
        <v>979</v>
      </c>
      <c r="G239">
        <f t="shared" si="20"/>
        <v>0.6936866718628214</v>
      </c>
      <c r="H239">
        <f t="shared" si="21"/>
        <v>0.69681008694172031</v>
      </c>
      <c r="I239" s="30">
        <f t="shared" si="23"/>
        <v>0.82835820895522094</v>
      </c>
      <c r="J239">
        <f t="shared" si="22"/>
        <v>8.0812322001143687E-6</v>
      </c>
    </row>
    <row r="240" spans="1:10" x14ac:dyDescent="0.3">
      <c r="A240" s="16">
        <v>42328</v>
      </c>
      <c r="B240">
        <v>37.99</v>
      </c>
      <c r="C240" s="33">
        <f t="shared" si="18"/>
        <v>0.50536089605448686</v>
      </c>
      <c r="D240">
        <v>1064.5</v>
      </c>
      <c r="E240" s="33">
        <f t="shared" si="19"/>
        <v>0.79062685680332734</v>
      </c>
      <c r="F240">
        <v>979</v>
      </c>
      <c r="G240">
        <f t="shared" si="20"/>
        <v>0.6936866718628214</v>
      </c>
      <c r="H240">
        <f t="shared" si="21"/>
        <v>0.68110793020652849</v>
      </c>
      <c r="I240" s="30">
        <f t="shared" si="23"/>
        <v>0.83208955223880299</v>
      </c>
      <c r="J240">
        <f t="shared" si="22"/>
        <v>1.3165715443744043E-4</v>
      </c>
    </row>
    <row r="241" spans="1:10" x14ac:dyDescent="0.3">
      <c r="A241" s="16">
        <v>42331</v>
      </c>
      <c r="B241">
        <v>38.450000000000003</v>
      </c>
      <c r="C241" s="33">
        <f t="shared" si="18"/>
        <v>0.51148003299012956</v>
      </c>
      <c r="D241">
        <v>1065.8</v>
      </c>
      <c r="E241" s="33">
        <f t="shared" si="19"/>
        <v>0.79159239453357089</v>
      </c>
      <c r="F241">
        <v>944</v>
      </c>
      <c r="G241">
        <f t="shared" si="20"/>
        <v>0.66888684191879821</v>
      </c>
      <c r="H241">
        <f t="shared" si="21"/>
        <v>0.68234410014294988</v>
      </c>
      <c r="I241" s="30">
        <f t="shared" si="23"/>
        <v>0.83582089552238503</v>
      </c>
      <c r="J241">
        <f t="shared" si="22"/>
        <v>1.5136532446334084E-4</v>
      </c>
    </row>
    <row r="242" spans="1:10" x14ac:dyDescent="0.3">
      <c r="A242" s="16">
        <v>42332</v>
      </c>
      <c r="B242">
        <v>37.57</v>
      </c>
      <c r="C242" s="33">
        <f t="shared" si="18"/>
        <v>0.49977385798281315</v>
      </c>
      <c r="D242">
        <v>1054.7</v>
      </c>
      <c r="E242" s="33">
        <f t="shared" si="19"/>
        <v>0.78334818775995241</v>
      </c>
      <c r="F242">
        <v>971</v>
      </c>
      <c r="G242">
        <f t="shared" si="20"/>
        <v>0.68801813930418754</v>
      </c>
      <c r="H242">
        <f t="shared" si="21"/>
        <v>0.67787472367802148</v>
      </c>
      <c r="I242" s="30">
        <f t="shared" si="23"/>
        <v>0.83955223880596708</v>
      </c>
      <c r="J242">
        <f t="shared" si="22"/>
        <v>8.6380590026711147E-5</v>
      </c>
    </row>
    <row r="243" spans="1:10" x14ac:dyDescent="0.3">
      <c r="A243" s="16">
        <v>42333</v>
      </c>
      <c r="B243">
        <v>36.950000000000003</v>
      </c>
      <c r="C243" s="33">
        <f t="shared" si="18"/>
        <v>0.49152632559129483</v>
      </c>
      <c r="D243">
        <v>1065.5999999999999</v>
      </c>
      <c r="E243" s="33">
        <f t="shared" si="19"/>
        <v>0.79144385026737951</v>
      </c>
      <c r="F243">
        <v>950</v>
      </c>
      <c r="G243">
        <f t="shared" si="20"/>
        <v>0.67313824133777356</v>
      </c>
      <c r="H243">
        <f t="shared" si="21"/>
        <v>0.67235548954494484</v>
      </c>
      <c r="I243" s="30">
        <f t="shared" si="23"/>
        <v>0.84328358208954912</v>
      </c>
      <c r="J243">
        <f t="shared" si="22"/>
        <v>5.1668016206680845E-7</v>
      </c>
    </row>
    <row r="244" spans="1:10" x14ac:dyDescent="0.3">
      <c r="A244" s="16">
        <v>42335</v>
      </c>
      <c r="B244">
        <v>36.549999999999997</v>
      </c>
      <c r="C244" s="33">
        <f t="shared" si="18"/>
        <v>0.4862053369516055</v>
      </c>
      <c r="D244">
        <v>1068.8</v>
      </c>
      <c r="E244" s="33">
        <f t="shared" si="19"/>
        <v>0.79382055852644084</v>
      </c>
      <c r="F244">
        <v>944</v>
      </c>
      <c r="G244">
        <f t="shared" si="20"/>
        <v>0.66888684191879821</v>
      </c>
      <c r="H244">
        <f t="shared" si="21"/>
        <v>0.68317524115307382</v>
      </c>
      <c r="I244" s="30">
        <f t="shared" si="23"/>
        <v>0.84701492537313117</v>
      </c>
      <c r="J244">
        <f t="shared" si="22"/>
        <v>1.7292517185789799E-4</v>
      </c>
    </row>
    <row r="245" spans="1:10" x14ac:dyDescent="0.3">
      <c r="A245" s="16">
        <v>42338</v>
      </c>
      <c r="B245">
        <v>36.450000000000003</v>
      </c>
      <c r="C245" s="33">
        <f t="shared" si="18"/>
        <v>0.48487508979168331</v>
      </c>
      <c r="D245">
        <v>1077.8</v>
      </c>
      <c r="E245" s="33">
        <f t="shared" si="19"/>
        <v>0.80050505050505039</v>
      </c>
      <c r="F245">
        <v>939</v>
      </c>
      <c r="G245">
        <f t="shared" si="20"/>
        <v>0.66534400906965196</v>
      </c>
      <c r="H245">
        <f t="shared" si="21"/>
        <v>0.67497719363025666</v>
      </c>
      <c r="I245" s="30">
        <f t="shared" si="23"/>
        <v>0.85074626865671321</v>
      </c>
      <c r="J245">
        <f t="shared" si="22"/>
        <v>7.8947760483348022E-5</v>
      </c>
    </row>
    <row r="246" spans="1:10" x14ac:dyDescent="0.3">
      <c r="A246" s="16">
        <v>42339</v>
      </c>
      <c r="B246">
        <v>36.229999999999997</v>
      </c>
      <c r="C246" s="33">
        <f t="shared" si="18"/>
        <v>0.4819485460398541</v>
      </c>
      <c r="D246">
        <v>1074.4000000000001</v>
      </c>
      <c r="E246" s="33">
        <f t="shared" si="19"/>
        <v>0.79797979797979801</v>
      </c>
      <c r="F246">
        <v>926</v>
      </c>
      <c r="G246">
        <f t="shared" si="20"/>
        <v>0.65613264366187196</v>
      </c>
      <c r="H246">
        <f t="shared" si="21"/>
        <v>0.67140436849897644</v>
      </c>
      <c r="I246" s="30">
        <f t="shared" si="23"/>
        <v>0.85447761194029526</v>
      </c>
      <c r="J246">
        <f t="shared" si="22"/>
        <v>1.9928603621475137E-4</v>
      </c>
    </row>
    <row r="247" spans="1:10" x14ac:dyDescent="0.3">
      <c r="A247" s="16">
        <v>42340</v>
      </c>
      <c r="B247">
        <v>36.380000000000003</v>
      </c>
      <c r="C247" s="33">
        <f t="shared" si="18"/>
        <v>0.48394391677973769</v>
      </c>
      <c r="D247">
        <v>1073.2</v>
      </c>
      <c r="E247" s="33">
        <f t="shared" si="19"/>
        <v>0.79708853238264998</v>
      </c>
      <c r="F247">
        <v>935</v>
      </c>
      <c r="G247">
        <f t="shared" si="20"/>
        <v>0.66250974279033503</v>
      </c>
      <c r="H247">
        <f t="shared" si="21"/>
        <v>0.6626922468681371</v>
      </c>
      <c r="I247" s="30">
        <f t="shared" si="23"/>
        <v>0.8582089552238773</v>
      </c>
      <c r="J247">
        <f t="shared" si="22"/>
        <v>2.8584999385478822E-8</v>
      </c>
    </row>
    <row r="248" spans="1:10" x14ac:dyDescent="0.3">
      <c r="A248" s="16">
        <v>42341</v>
      </c>
      <c r="B248">
        <v>37.79</v>
      </c>
      <c r="C248" s="33">
        <f t="shared" si="18"/>
        <v>0.50270040173464225</v>
      </c>
      <c r="D248">
        <v>1075.8</v>
      </c>
      <c r="E248" s="33">
        <f t="shared" si="19"/>
        <v>0.79901960784313719</v>
      </c>
      <c r="F248">
        <v>928</v>
      </c>
      <c r="G248">
        <f t="shared" si="20"/>
        <v>0.65754977680153037</v>
      </c>
      <c r="H248">
        <f t="shared" si="21"/>
        <v>0.6594149431158729</v>
      </c>
      <c r="I248" s="30">
        <f t="shared" si="23"/>
        <v>0.86194029850745935</v>
      </c>
      <c r="J248">
        <f t="shared" si="22"/>
        <v>2.9985570254347526E-6</v>
      </c>
    </row>
    <row r="249" spans="1:10" x14ac:dyDescent="0.3">
      <c r="A249" s="16">
        <v>42342</v>
      </c>
      <c r="B249">
        <v>37.93</v>
      </c>
      <c r="C249" s="33">
        <f t="shared" si="18"/>
        <v>0.50456274775853349</v>
      </c>
      <c r="D249">
        <v>1072.7</v>
      </c>
      <c r="E249" s="33">
        <f t="shared" si="19"/>
        <v>0.79671717171717171</v>
      </c>
      <c r="F249">
        <v>928</v>
      </c>
      <c r="G249">
        <f t="shared" si="20"/>
        <v>0.65754977680153037</v>
      </c>
      <c r="H249">
        <f t="shared" si="21"/>
        <v>0.66245909133621916</v>
      </c>
      <c r="I249" s="30">
        <f t="shared" si="23"/>
        <v>0.86567164179104139</v>
      </c>
      <c r="J249">
        <f t="shared" si="22"/>
        <v>2.0863871845214607E-5</v>
      </c>
    </row>
    <row r="250" spans="1:10" x14ac:dyDescent="0.3">
      <c r="A250" s="16">
        <v>42345</v>
      </c>
      <c r="B250">
        <v>37.76</v>
      </c>
      <c r="C250" s="33">
        <f t="shared" si="18"/>
        <v>0.50230132758666557</v>
      </c>
      <c r="D250">
        <v>1072.5</v>
      </c>
      <c r="E250" s="33">
        <f t="shared" si="19"/>
        <v>0.79656862745098034</v>
      </c>
      <c r="F250">
        <v>923</v>
      </c>
      <c r="G250">
        <f t="shared" si="20"/>
        <v>0.65400694395238423</v>
      </c>
      <c r="H250">
        <f t="shared" si="21"/>
        <v>0.65946924799881101</v>
      </c>
      <c r="I250" s="30">
        <f t="shared" si="23"/>
        <v>0.86940298507462344</v>
      </c>
      <c r="J250">
        <f t="shared" si="22"/>
        <v>2.5940172986855189E-5</v>
      </c>
    </row>
    <row r="251" spans="1:10" x14ac:dyDescent="0.3">
      <c r="A251" s="16">
        <v>42346</v>
      </c>
      <c r="B251">
        <v>36.6</v>
      </c>
      <c r="C251" s="33">
        <f t="shared" si="18"/>
        <v>0.48687046053156674</v>
      </c>
      <c r="D251">
        <v>1069.7</v>
      </c>
      <c r="E251" s="33">
        <f t="shared" si="19"/>
        <v>0.79448900772430187</v>
      </c>
      <c r="F251">
        <v>919</v>
      </c>
      <c r="G251">
        <f t="shared" si="20"/>
        <v>0.6511726776730673</v>
      </c>
      <c r="H251">
        <f t="shared" si="21"/>
        <v>0.66597574824014472</v>
      </c>
      <c r="I251" s="30">
        <f t="shared" si="23"/>
        <v>0.87313432835820548</v>
      </c>
      <c r="J251">
        <f t="shared" si="22"/>
        <v>1.9133070963450085E-4</v>
      </c>
    </row>
    <row r="252" spans="1:10" x14ac:dyDescent="0.3">
      <c r="A252" s="16">
        <v>42347</v>
      </c>
      <c r="B252">
        <v>37.39</v>
      </c>
      <c r="C252" s="33">
        <f t="shared" si="18"/>
        <v>0.49737941309495298</v>
      </c>
      <c r="D252">
        <v>1061.2</v>
      </c>
      <c r="E252" s="33">
        <f t="shared" si="19"/>
        <v>0.78817587641117048</v>
      </c>
      <c r="F252">
        <v>950</v>
      </c>
      <c r="G252">
        <f t="shared" si="20"/>
        <v>0.67313824133777356</v>
      </c>
      <c r="H252">
        <f t="shared" si="21"/>
        <v>0.66491544137873682</v>
      </c>
      <c r="I252" s="30">
        <f t="shared" si="23"/>
        <v>0.87686567164178753</v>
      </c>
      <c r="J252">
        <f t="shared" si="22"/>
        <v>5.9288780612270806E-5</v>
      </c>
    </row>
    <row r="253" spans="1:10" x14ac:dyDescent="0.3">
      <c r="A253" s="16">
        <v>42348</v>
      </c>
      <c r="B253">
        <v>36.68</v>
      </c>
      <c r="C253" s="33">
        <f t="shared" si="18"/>
        <v>0.48793465825950455</v>
      </c>
      <c r="D253">
        <v>1060.5</v>
      </c>
      <c r="E253" s="33">
        <f t="shared" si="19"/>
        <v>0.78765597147950084</v>
      </c>
      <c r="F253">
        <v>941</v>
      </c>
      <c r="G253">
        <f t="shared" si="20"/>
        <v>0.66676114220931049</v>
      </c>
      <c r="H253">
        <f t="shared" si="21"/>
        <v>0.66946481103357891</v>
      </c>
      <c r="I253" s="30">
        <f t="shared" si="23"/>
        <v>0.88059701492536957</v>
      </c>
      <c r="J253">
        <f t="shared" si="22"/>
        <v>6.437010172655781E-6</v>
      </c>
    </row>
    <row r="254" spans="1:10" x14ac:dyDescent="0.3">
      <c r="A254" s="16">
        <v>42349</v>
      </c>
      <c r="B254">
        <v>37.6</v>
      </c>
      <c r="C254" s="33">
        <f t="shared" si="18"/>
        <v>0.50017293213078984</v>
      </c>
      <c r="D254">
        <v>1067.9000000000001</v>
      </c>
      <c r="E254" s="33">
        <f t="shared" si="19"/>
        <v>0.79315210932857994</v>
      </c>
      <c r="F254">
        <v>950</v>
      </c>
      <c r="G254">
        <f t="shared" si="20"/>
        <v>0.67313824133777356</v>
      </c>
      <c r="H254">
        <f t="shared" si="21"/>
        <v>0.6675860297077636</v>
      </c>
      <c r="I254" s="30">
        <f t="shared" si="23"/>
        <v>0.88432835820895161</v>
      </c>
      <c r="J254">
        <f t="shared" si="22"/>
        <v>2.7261238038458985E-5</v>
      </c>
    </row>
    <row r="255" spans="1:10" x14ac:dyDescent="0.3">
      <c r="A255" s="16">
        <v>42352</v>
      </c>
      <c r="B255">
        <v>38.340000000000003</v>
      </c>
      <c r="C255" s="33">
        <f t="shared" si="18"/>
        <v>0.51001676111421501</v>
      </c>
      <c r="D255">
        <v>1077.7</v>
      </c>
      <c r="E255" s="33">
        <f t="shared" si="19"/>
        <v>0.80043077837195487</v>
      </c>
      <c r="F255">
        <v>997</v>
      </c>
      <c r="G255">
        <f t="shared" si="20"/>
        <v>0.70644087011974765</v>
      </c>
      <c r="H255">
        <f t="shared" si="21"/>
        <v>0.67489371986305269</v>
      </c>
      <c r="I255" s="30">
        <f t="shared" si="23"/>
        <v>0.88805970149253366</v>
      </c>
      <c r="J255">
        <f t="shared" si="22"/>
        <v>8.8381716439477412E-4</v>
      </c>
    </row>
    <row r="256" spans="1:10" x14ac:dyDescent="0.3">
      <c r="A256" s="16">
        <v>42353</v>
      </c>
      <c r="B256">
        <v>37.33</v>
      </c>
      <c r="C256" s="33">
        <f t="shared" si="18"/>
        <v>0.49658126479899961</v>
      </c>
      <c r="D256">
        <v>1078.7</v>
      </c>
      <c r="E256" s="33">
        <f t="shared" si="19"/>
        <v>0.80117349970291141</v>
      </c>
      <c r="F256">
        <v>980</v>
      </c>
      <c r="G256">
        <f t="shared" si="20"/>
        <v>0.69439523843265061</v>
      </c>
      <c r="H256">
        <f t="shared" si="21"/>
        <v>0.68763542238833264</v>
      </c>
      <c r="I256" s="30">
        <f t="shared" si="23"/>
        <v>0.8917910447761157</v>
      </c>
      <c r="J256">
        <f t="shared" si="22"/>
        <v>4.0750492521535093E-5</v>
      </c>
    </row>
    <row r="257" spans="1:10" x14ac:dyDescent="0.3">
      <c r="A257" s="16">
        <v>42354</v>
      </c>
      <c r="B257">
        <v>36.590000000000003</v>
      </c>
      <c r="C257" s="33">
        <f t="shared" si="18"/>
        <v>0.48673743581557455</v>
      </c>
      <c r="D257">
        <v>1098.5999999999999</v>
      </c>
      <c r="E257" s="33">
        <f t="shared" si="19"/>
        <v>0.81595365418894816</v>
      </c>
      <c r="F257">
        <v>993</v>
      </c>
      <c r="G257">
        <f t="shared" si="20"/>
        <v>0.70360660384043072</v>
      </c>
      <c r="H257">
        <f t="shared" si="21"/>
        <v>0.69034594798337612</v>
      </c>
      <c r="I257" s="30">
        <f t="shared" si="23"/>
        <v>0.89552238805969775</v>
      </c>
      <c r="J257">
        <f t="shared" si="22"/>
        <v>1.574731287396142E-4</v>
      </c>
    </row>
    <row r="258" spans="1:10" x14ac:dyDescent="0.3">
      <c r="A258" s="16">
        <v>42355</v>
      </c>
      <c r="B258">
        <v>34.380000000000003</v>
      </c>
      <c r="C258" s="33">
        <f t="shared" si="18"/>
        <v>0.45733897358129139</v>
      </c>
      <c r="D258">
        <v>1103.2</v>
      </c>
      <c r="E258" s="33">
        <f t="shared" si="19"/>
        <v>0.81937017231134879</v>
      </c>
      <c r="F258">
        <v>976</v>
      </c>
      <c r="G258">
        <f t="shared" si="20"/>
        <v>0.69156097215333368</v>
      </c>
      <c r="H258">
        <f t="shared" si="21"/>
        <v>0.69217569138080703</v>
      </c>
      <c r="I258" s="30">
        <f t="shared" si="23"/>
        <v>0.89925373134327979</v>
      </c>
      <c r="J258">
        <f t="shared" si="22"/>
        <v>3.3980975596541616E-7</v>
      </c>
    </row>
    <row r="259" spans="1:10" x14ac:dyDescent="0.3">
      <c r="A259" s="16">
        <v>42356</v>
      </c>
      <c r="B259">
        <v>33.770000000000003</v>
      </c>
      <c r="C259" s="33">
        <f t="shared" si="18"/>
        <v>0.44922446590576531</v>
      </c>
      <c r="D259">
        <v>1104.0999999999999</v>
      </c>
      <c r="E259" s="33">
        <f t="shared" si="19"/>
        <v>0.82003862150920959</v>
      </c>
      <c r="F259">
        <v>977</v>
      </c>
      <c r="G259">
        <f t="shared" si="20"/>
        <v>0.69226953872316299</v>
      </c>
      <c r="H259">
        <f t="shared" si="21"/>
        <v>0.68666520556588706</v>
      </c>
      <c r="I259" s="30">
        <f t="shared" si="23"/>
        <v>0.90298507462686184</v>
      </c>
      <c r="J259">
        <f t="shared" si="22"/>
        <v>2.8361451990050861E-5</v>
      </c>
    </row>
    <row r="260" spans="1:10" x14ac:dyDescent="0.3">
      <c r="A260" s="16">
        <v>42359</v>
      </c>
      <c r="B260">
        <v>33.26</v>
      </c>
      <c r="C260" s="33">
        <f t="shared" si="18"/>
        <v>0.44244020539016143</v>
      </c>
      <c r="D260">
        <v>1104.8</v>
      </c>
      <c r="E260" s="33">
        <f t="shared" si="19"/>
        <v>0.82055852644087934</v>
      </c>
      <c r="F260">
        <v>965</v>
      </c>
      <c r="G260">
        <f t="shared" si="20"/>
        <v>0.68376673988521208</v>
      </c>
      <c r="H260">
        <f t="shared" si="21"/>
        <v>0.67170718776418392</v>
      </c>
      <c r="I260" s="30">
        <f t="shared" si="23"/>
        <v>0.90671641791044388</v>
      </c>
      <c r="J260">
        <f t="shared" si="22"/>
        <v>1.318663050687686E-4</v>
      </c>
    </row>
    <row r="261" spans="1:10" x14ac:dyDescent="0.3">
      <c r="A261" s="16">
        <v>42360</v>
      </c>
      <c r="B261">
        <v>32.99</v>
      </c>
      <c r="C261" s="33">
        <f t="shared" si="18"/>
        <v>0.43884853805837121</v>
      </c>
      <c r="D261">
        <v>1095.5</v>
      </c>
      <c r="E261" s="33">
        <f t="shared" si="19"/>
        <v>0.81365121806298268</v>
      </c>
      <c r="F261">
        <v>950</v>
      </c>
      <c r="G261">
        <f t="shared" si="20"/>
        <v>0.67313824133777356</v>
      </c>
      <c r="H261">
        <f t="shared" si="21"/>
        <v>0.65757812475750521</v>
      </c>
      <c r="I261" s="30">
        <f t="shared" si="23"/>
        <v>0.91044776119402593</v>
      </c>
      <c r="J261">
        <f t="shared" si="22"/>
        <v>2.2043508817140285E-4</v>
      </c>
    </row>
    <row r="262" spans="1:10" x14ac:dyDescent="0.3">
      <c r="A262" s="16">
        <v>42361</v>
      </c>
      <c r="B262">
        <v>31.6</v>
      </c>
      <c r="C262" s="33">
        <f t="shared" si="18"/>
        <v>0.42035810253545108</v>
      </c>
      <c r="D262">
        <v>1084.9000000000001</v>
      </c>
      <c r="E262" s="33">
        <f t="shared" si="19"/>
        <v>0.80577837195484259</v>
      </c>
      <c r="F262">
        <v>950</v>
      </c>
      <c r="G262">
        <f t="shared" si="20"/>
        <v>0.67313824133777356</v>
      </c>
      <c r="H262">
        <f t="shared" si="21"/>
        <v>0.64425441382720683</v>
      </c>
      <c r="I262" s="30">
        <f t="shared" si="23"/>
        <v>0.91417910447760797</v>
      </c>
      <c r="J262">
        <f t="shared" si="22"/>
        <v>7.6267722185351149E-4</v>
      </c>
    </row>
    <row r="263" spans="1:10" x14ac:dyDescent="0.3">
      <c r="A263" s="16">
        <v>42362</v>
      </c>
      <c r="B263">
        <v>30.83</v>
      </c>
      <c r="C263" s="33">
        <f t="shared" si="18"/>
        <v>0.41011519940404922</v>
      </c>
      <c r="D263">
        <v>1091.5</v>
      </c>
      <c r="E263" s="33">
        <f t="shared" si="19"/>
        <v>0.81068033273915618</v>
      </c>
      <c r="F263">
        <v>946</v>
      </c>
      <c r="G263">
        <f t="shared" si="20"/>
        <v>0.67030397505845662</v>
      </c>
      <c r="H263">
        <f t="shared" si="21"/>
        <v>0.63666322254195429</v>
      </c>
      <c r="I263" s="30">
        <f t="shared" si="23"/>
        <v>0.91791044776119002</v>
      </c>
      <c r="J263">
        <f t="shared" si="22"/>
        <v>1.0387994647374334E-3</v>
      </c>
    </row>
    <row r="264" spans="1:10" x14ac:dyDescent="0.3">
      <c r="A264" s="16">
        <v>42366</v>
      </c>
      <c r="B264">
        <v>30.24</v>
      </c>
      <c r="C264" s="33">
        <f t="shared" si="18"/>
        <v>0.40226674116050759</v>
      </c>
      <c r="D264">
        <v>1080.3</v>
      </c>
      <c r="E264" s="33">
        <f t="shared" si="19"/>
        <v>0.80236185383244196</v>
      </c>
      <c r="F264">
        <v>927</v>
      </c>
      <c r="G264">
        <f t="shared" si="20"/>
        <v>0.65684121023170117</v>
      </c>
      <c r="H264">
        <f t="shared" si="21"/>
        <v>0.6440840209598464</v>
      </c>
      <c r="I264" s="30">
        <f t="shared" si="23"/>
        <v>0.92164179104477206</v>
      </c>
      <c r="J264">
        <f t="shared" si="22"/>
        <v>1.4999340259375972E-4</v>
      </c>
    </row>
    <row r="265" spans="1:10" x14ac:dyDescent="0.3">
      <c r="A265" s="16">
        <v>42367</v>
      </c>
      <c r="B265">
        <v>31.1</v>
      </c>
      <c r="C265" s="33">
        <f t="shared" ref="C265:C285" si="24">B265/(MAX(B$8:B$1003)*1.1)</f>
        <v>0.41370686673583951</v>
      </c>
      <c r="D265">
        <v>1088.5999999999999</v>
      </c>
      <c r="E265" s="33">
        <f t="shared" ref="E265:E285" si="25">D265/(MAX(D$8:D$1003)*1.1)</f>
        <v>0.80852644087938197</v>
      </c>
      <c r="F265">
        <v>930</v>
      </c>
      <c r="G265">
        <f t="shared" ref="G265:G285" si="26">F265/(MAX($F$8:$F$1003)*1.1)</f>
        <v>0.65896690994118889</v>
      </c>
      <c r="H265">
        <f t="shared" si="21"/>
        <v>0.62938166694542574</v>
      </c>
      <c r="I265" s="30">
        <f t="shared" si="23"/>
        <v>0.92537313432835411</v>
      </c>
      <c r="J265">
        <f t="shared" si="22"/>
        <v>8.0996670736324802E-4</v>
      </c>
    </row>
    <row r="266" spans="1:10" x14ac:dyDescent="0.3">
      <c r="A266" s="16">
        <v>42368</v>
      </c>
      <c r="B266">
        <v>29.11</v>
      </c>
      <c r="C266" s="33">
        <f t="shared" si="24"/>
        <v>0.38723494825338545</v>
      </c>
      <c r="D266">
        <v>1090.0999999999999</v>
      </c>
      <c r="E266" s="33">
        <f t="shared" si="25"/>
        <v>0.80964052287581689</v>
      </c>
      <c r="F266">
        <v>906</v>
      </c>
      <c r="G266">
        <f t="shared" si="26"/>
        <v>0.64196131226528719</v>
      </c>
      <c r="H266">
        <f t="shared" si="21"/>
        <v>0.6248082182334872</v>
      </c>
      <c r="I266" s="30">
        <f t="shared" si="23"/>
        <v>0.92910447761193615</v>
      </c>
      <c r="J266">
        <f t="shared" si="22"/>
        <v>2.7336914209357831E-4</v>
      </c>
    </row>
    <row r="267" spans="1:10" x14ac:dyDescent="0.3">
      <c r="A267" s="16">
        <v>42380</v>
      </c>
      <c r="B267">
        <v>28.13</v>
      </c>
      <c r="C267" s="33">
        <f t="shared" si="24"/>
        <v>0.37419852608614679</v>
      </c>
      <c r="D267">
        <v>1088.5</v>
      </c>
      <c r="E267" s="33">
        <f t="shared" si="25"/>
        <v>0.80845216874628634</v>
      </c>
      <c r="F267">
        <v>910</v>
      </c>
      <c r="G267">
        <f t="shared" si="26"/>
        <v>0.64479557854460423</v>
      </c>
      <c r="H267">
        <f t="shared" si="21"/>
        <v>0.621751286594042</v>
      </c>
      <c r="I267" s="30">
        <f t="shared" si="23"/>
        <v>0.9328358208955182</v>
      </c>
      <c r="J267">
        <f t="shared" si="22"/>
        <v>4.9537256670032187E-4</v>
      </c>
    </row>
    <row r="268" spans="1:10" x14ac:dyDescent="0.3">
      <c r="A268" s="16">
        <v>42381</v>
      </c>
      <c r="B268">
        <v>28.74</v>
      </c>
      <c r="C268" s="33">
        <f t="shared" si="24"/>
        <v>0.38231303376167286</v>
      </c>
      <c r="D268">
        <v>1091.0999999999999</v>
      </c>
      <c r="E268" s="33">
        <f t="shared" si="25"/>
        <v>0.81038324420677355</v>
      </c>
      <c r="F268">
        <v>881</v>
      </c>
      <c r="G268">
        <f t="shared" si="26"/>
        <v>0.62424714801955639</v>
      </c>
      <c r="H268">
        <f t="shared" si="21"/>
        <v>0.61969495559026067</v>
      </c>
      <c r="I268" s="30">
        <f t="shared" si="23"/>
        <v>0.93656716417910024</v>
      </c>
      <c r="J268">
        <f t="shared" si="22"/>
        <v>1.9407971769580717E-5</v>
      </c>
    </row>
    <row r="269" spans="1:10" x14ac:dyDescent="0.3">
      <c r="A269" s="16">
        <v>42382</v>
      </c>
      <c r="B269">
        <v>28.73</v>
      </c>
      <c r="C269" s="33">
        <f t="shared" si="24"/>
        <v>0.38218000904568067</v>
      </c>
      <c r="D269">
        <v>1103.5</v>
      </c>
      <c r="E269" s="33">
        <f t="shared" si="25"/>
        <v>0.81959298871063568</v>
      </c>
      <c r="F269">
        <v>871</v>
      </c>
      <c r="G269">
        <f t="shared" si="26"/>
        <v>0.617161482321264</v>
      </c>
      <c r="H269">
        <f t="shared" si="21"/>
        <v>0.60412315591092058</v>
      </c>
      <c r="I269" s="30">
        <f t="shared" si="23"/>
        <v>0.94029850746268229</v>
      </c>
      <c r="J269">
        <f t="shared" si="22"/>
        <v>1.5984882390608122E-4</v>
      </c>
    </row>
    <row r="270" spans="1:10" x14ac:dyDescent="0.3">
      <c r="A270" s="16">
        <v>42383</v>
      </c>
      <c r="B270">
        <v>27.79</v>
      </c>
      <c r="C270" s="33">
        <f t="shared" si="24"/>
        <v>0.36967568574241089</v>
      </c>
      <c r="D270">
        <v>1099</v>
      </c>
      <c r="E270" s="33">
        <f t="shared" si="25"/>
        <v>0.81625074272133091</v>
      </c>
      <c r="F270">
        <v>871</v>
      </c>
      <c r="G270">
        <f t="shared" si="26"/>
        <v>0.617161482321264</v>
      </c>
      <c r="H270">
        <f t="shared" si="21"/>
        <v>0.59376136114682265</v>
      </c>
      <c r="I270" s="30">
        <f t="shared" si="23"/>
        <v>0.94402985074626433</v>
      </c>
      <c r="J270">
        <f t="shared" si="22"/>
        <v>5.1691833864764747E-4</v>
      </c>
    </row>
    <row r="271" spans="1:10" x14ac:dyDescent="0.3">
      <c r="A271" s="16">
        <v>42384</v>
      </c>
      <c r="B271">
        <v>29.72</v>
      </c>
      <c r="C271" s="33">
        <f t="shared" si="24"/>
        <v>0.39534945592891152</v>
      </c>
      <c r="D271">
        <v>1098.2</v>
      </c>
      <c r="E271" s="33">
        <f t="shared" si="25"/>
        <v>0.81565656565656564</v>
      </c>
      <c r="F271">
        <v>866</v>
      </c>
      <c r="G271">
        <f t="shared" si="26"/>
        <v>0.61361864947211786</v>
      </c>
      <c r="H271">
        <f t="shared" si="21"/>
        <v>0.59636304793362072</v>
      </c>
      <c r="I271" s="30">
        <f t="shared" si="23"/>
        <v>0.94776119402984638</v>
      </c>
      <c r="J271">
        <f t="shared" si="22"/>
        <v>2.8220137780472933E-4</v>
      </c>
    </row>
    <row r="272" spans="1:10" x14ac:dyDescent="0.3">
      <c r="A272" s="16">
        <v>42388</v>
      </c>
      <c r="B272">
        <v>32.08</v>
      </c>
      <c r="C272" s="33">
        <f t="shared" si="24"/>
        <v>0.42674328890307811</v>
      </c>
      <c r="D272">
        <v>1101.0999999999999</v>
      </c>
      <c r="E272" s="33">
        <f t="shared" si="25"/>
        <v>0.81781045751633974</v>
      </c>
      <c r="F272">
        <v>855</v>
      </c>
      <c r="G272">
        <f t="shared" si="26"/>
        <v>0.60582441720399627</v>
      </c>
      <c r="H272">
        <f t="shared" si="21"/>
        <v>0.59185394670061164</v>
      </c>
      <c r="I272" s="30">
        <f t="shared" si="23"/>
        <v>0.95149253731342842</v>
      </c>
      <c r="J272">
        <f t="shared" si="22"/>
        <v>1.8570664832803891E-4</v>
      </c>
    </row>
    <row r="273" spans="1:10" x14ac:dyDescent="0.3">
      <c r="A273" s="16">
        <v>42389</v>
      </c>
      <c r="B273">
        <v>30.09</v>
      </c>
      <c r="C273" s="33">
        <f t="shared" si="24"/>
        <v>0.40027137042062411</v>
      </c>
      <c r="D273">
        <v>1112.7</v>
      </c>
      <c r="E273" s="33">
        <f t="shared" si="25"/>
        <v>0.82642602495543671</v>
      </c>
      <c r="F273">
        <v>842</v>
      </c>
      <c r="G273">
        <f t="shared" si="26"/>
        <v>0.59661305179621615</v>
      </c>
      <c r="H273">
        <f t="shared" si="21"/>
        <v>0.58414476088794276</v>
      </c>
      <c r="I273" s="30">
        <f t="shared" si="23"/>
        <v>0.95522388059701047</v>
      </c>
      <c r="J273">
        <f t="shared" si="22"/>
        <v>1.4849745974766066E-4</v>
      </c>
    </row>
    <row r="274" spans="1:10" x14ac:dyDescent="0.3">
      <c r="A274" s="16">
        <v>42390</v>
      </c>
      <c r="B274">
        <v>31.09</v>
      </c>
      <c r="C274" s="33">
        <f t="shared" si="24"/>
        <v>0.41357384201984726</v>
      </c>
      <c r="D274">
        <v>1120.7</v>
      </c>
      <c r="E274" s="33">
        <f t="shared" si="25"/>
        <v>0.83236779560308971</v>
      </c>
      <c r="F274">
        <v>848</v>
      </c>
      <c r="G274">
        <f t="shared" si="26"/>
        <v>0.60086445121519161</v>
      </c>
      <c r="H274">
        <f t="shared" ref="H274:H286" si="27">TANH(SUM(TANH(SUM(C271*$G$6,C272*$H$6,C273*$I$6))*$P$6,TANH(SUM(E271*$J$6,E272*$K$6,E273*$L$6))*$Q$6,TANH(SUM(G271*$M$6,G272*$N$6,G273*$O$6))*$R$6))*$S$6</f>
        <v>0.59573990497608842</v>
      </c>
      <c r="I274" s="30">
        <f t="shared" si="23"/>
        <v>0.95895522388059251</v>
      </c>
      <c r="J274">
        <f t="shared" ref="J274:J285" si="28">((G274-H274)*(G274-H274))*I274</f>
        <v>2.5183098351767071E-5</v>
      </c>
    </row>
    <row r="275" spans="1:10" x14ac:dyDescent="0.3">
      <c r="A275" s="16">
        <v>42391</v>
      </c>
      <c r="B275">
        <v>33.01</v>
      </c>
      <c r="C275" s="33">
        <f t="shared" si="24"/>
        <v>0.43911458749035565</v>
      </c>
      <c r="D275">
        <v>1119.8</v>
      </c>
      <c r="E275" s="33">
        <f t="shared" si="25"/>
        <v>0.83169934640522869</v>
      </c>
      <c r="F275">
        <v>853</v>
      </c>
      <c r="G275">
        <f t="shared" si="26"/>
        <v>0.60440728406433775</v>
      </c>
      <c r="H275">
        <f t="shared" si="27"/>
        <v>0.61450515376530424</v>
      </c>
      <c r="I275" s="30">
        <f t="shared" ref="I275:I285" si="29">I274+1/(285-17)</f>
        <v>0.96268656716417456</v>
      </c>
      <c r="J275">
        <f t="shared" si="28"/>
        <v>9.8162234717931763E-5</v>
      </c>
    </row>
    <row r="276" spans="1:10" x14ac:dyDescent="0.3">
      <c r="A276" s="16">
        <v>42394</v>
      </c>
      <c r="B276">
        <v>34.549999999999997</v>
      </c>
      <c r="C276" s="33">
        <f t="shared" si="24"/>
        <v>0.45960039375315925</v>
      </c>
      <c r="D276">
        <v>1114.3</v>
      </c>
      <c r="E276" s="33">
        <f t="shared" si="25"/>
        <v>0.82761437908496727</v>
      </c>
      <c r="F276">
        <v>853</v>
      </c>
      <c r="G276">
        <f t="shared" si="26"/>
        <v>0.60440728406433775</v>
      </c>
      <c r="H276">
        <f t="shared" si="27"/>
        <v>0.60012609994586996</v>
      </c>
      <c r="I276" s="30">
        <f t="shared" si="29"/>
        <v>0.9664179104477566</v>
      </c>
      <c r="J276">
        <f t="shared" si="28"/>
        <v>1.7713026870004327E-5</v>
      </c>
    </row>
    <row r="277" spans="1:10" x14ac:dyDescent="0.3">
      <c r="A277" s="16">
        <v>42395</v>
      </c>
      <c r="B277">
        <v>35.869999999999997</v>
      </c>
      <c r="C277" s="33">
        <f t="shared" si="24"/>
        <v>0.47715965626413381</v>
      </c>
      <c r="D277">
        <v>1118</v>
      </c>
      <c r="E277" s="33">
        <f t="shared" si="25"/>
        <v>0.83036244800950676</v>
      </c>
      <c r="F277">
        <v>857</v>
      </c>
      <c r="G277">
        <f t="shared" si="26"/>
        <v>0.60724155034365468</v>
      </c>
      <c r="H277">
        <f t="shared" si="27"/>
        <v>0.60040324328530459</v>
      </c>
      <c r="I277" s="30">
        <f t="shared" si="29"/>
        <v>0.97014925373133865</v>
      </c>
      <c r="J277">
        <f t="shared" si="28"/>
        <v>4.5366549590719836E-5</v>
      </c>
    </row>
    <row r="278" spans="1:10" x14ac:dyDescent="0.3">
      <c r="A278" s="16">
        <v>42396</v>
      </c>
      <c r="B278">
        <v>35.909999999999997</v>
      </c>
      <c r="C278" s="33">
        <f t="shared" si="24"/>
        <v>0.47769175512810269</v>
      </c>
      <c r="D278">
        <v>1122.3</v>
      </c>
      <c r="E278" s="33">
        <f t="shared" si="25"/>
        <v>0.83355614973262027</v>
      </c>
      <c r="F278">
        <v>860</v>
      </c>
      <c r="G278">
        <f t="shared" si="26"/>
        <v>0.60936725005314241</v>
      </c>
      <c r="H278">
        <f t="shared" si="27"/>
        <v>0.61540749781551496</v>
      </c>
      <c r="I278" s="30">
        <f t="shared" si="29"/>
        <v>0.97388059701492069</v>
      </c>
      <c r="J278">
        <f t="shared" si="28"/>
        <v>3.5531637242727332E-5</v>
      </c>
    </row>
    <row r="279" spans="1:10" x14ac:dyDescent="0.3">
      <c r="A279" s="16">
        <v>42397</v>
      </c>
      <c r="B279">
        <v>34.130000000000003</v>
      </c>
      <c r="C279" s="33">
        <f t="shared" si="24"/>
        <v>0.4540133556814856</v>
      </c>
      <c r="D279">
        <v>1125.8</v>
      </c>
      <c r="E279" s="33">
        <f t="shared" si="25"/>
        <v>0.83615567439096838</v>
      </c>
      <c r="F279">
        <v>820</v>
      </c>
      <c r="G279">
        <f t="shared" si="26"/>
        <v>0.58102458725997297</v>
      </c>
      <c r="H279">
        <f t="shared" si="27"/>
        <v>0.62983023220045509</v>
      </c>
      <c r="I279" s="30">
        <f t="shared" si="29"/>
        <v>0.97761194029850274</v>
      </c>
      <c r="J279">
        <f t="shared" si="28"/>
        <v>2.3286628218312528E-3</v>
      </c>
    </row>
    <row r="280" spans="1:10" x14ac:dyDescent="0.3">
      <c r="A280" s="16">
        <v>42398</v>
      </c>
      <c r="B280">
        <v>32.57</v>
      </c>
      <c r="C280" s="33">
        <f t="shared" si="24"/>
        <v>0.4332614999866975</v>
      </c>
      <c r="D280">
        <v>1128.5</v>
      </c>
      <c r="E280" s="33">
        <f t="shared" si="25"/>
        <v>0.83816102198455134</v>
      </c>
      <c r="F280">
        <v>845</v>
      </c>
      <c r="G280">
        <f t="shared" si="26"/>
        <v>0.59873875150570388</v>
      </c>
      <c r="H280">
        <f t="shared" si="27"/>
        <v>0.62491454210136277</v>
      </c>
      <c r="I280" s="30">
        <f t="shared" si="29"/>
        <v>0.98134328358208478</v>
      </c>
      <c r="J280">
        <f t="shared" si="28"/>
        <v>6.7238895335800897E-4</v>
      </c>
    </row>
    <row r="281" spans="1:10" x14ac:dyDescent="0.3">
      <c r="A281" s="16">
        <v>42401</v>
      </c>
      <c r="B281">
        <v>35.47</v>
      </c>
      <c r="C281" s="33">
        <f t="shared" si="24"/>
        <v>0.47183866762444454</v>
      </c>
      <c r="D281">
        <v>1143.5</v>
      </c>
      <c r="E281" s="33">
        <f t="shared" si="25"/>
        <v>0.84930184194890068</v>
      </c>
      <c r="F281">
        <v>855</v>
      </c>
      <c r="G281">
        <f t="shared" si="26"/>
        <v>0.60582441720399627</v>
      </c>
      <c r="H281">
        <f t="shared" si="27"/>
        <v>0.62373220733262402</v>
      </c>
      <c r="I281" s="30">
        <f t="shared" si="29"/>
        <v>0.98507462686566682</v>
      </c>
      <c r="J281">
        <f t="shared" si="28"/>
        <v>3.1590254509260328E-4</v>
      </c>
    </row>
    <row r="282" spans="1:10" x14ac:dyDescent="0.3">
      <c r="A282" s="16">
        <v>42402</v>
      </c>
      <c r="B282">
        <v>34.39</v>
      </c>
      <c r="C282" s="33">
        <f t="shared" si="24"/>
        <v>0.45747199829728358</v>
      </c>
      <c r="D282">
        <v>1155.3</v>
      </c>
      <c r="E282" s="33">
        <f t="shared" si="25"/>
        <v>0.85806595365418881</v>
      </c>
      <c r="F282">
        <v>845</v>
      </c>
      <c r="G282">
        <f t="shared" si="26"/>
        <v>0.59873875150570388</v>
      </c>
      <c r="H282">
        <f t="shared" si="27"/>
        <v>0.63293364128136409</v>
      </c>
      <c r="I282" s="30">
        <f t="shared" si="29"/>
        <v>0.98880597014924887</v>
      </c>
      <c r="J282">
        <f t="shared" si="28"/>
        <v>1.1562014141564534E-3</v>
      </c>
    </row>
    <row r="283" spans="1:10" x14ac:dyDescent="0.3">
      <c r="A283" s="16">
        <v>42403</v>
      </c>
      <c r="B283">
        <v>34.130000000000003</v>
      </c>
      <c r="C283" s="33">
        <f t="shared" si="24"/>
        <v>0.4540133556814856</v>
      </c>
      <c r="D283">
        <v>1174.0999999999999</v>
      </c>
      <c r="E283" s="33">
        <f t="shared" si="25"/>
        <v>0.87202911467617339</v>
      </c>
      <c r="F283">
        <v>857</v>
      </c>
      <c r="G283">
        <f t="shared" si="26"/>
        <v>0.60724155034365468</v>
      </c>
      <c r="H283">
        <f t="shared" si="27"/>
        <v>0.6190287056005106</v>
      </c>
      <c r="I283" s="30">
        <f t="shared" si="29"/>
        <v>0.99253731343283091</v>
      </c>
      <c r="J283">
        <f t="shared" si="28"/>
        <v>1.3790018554885809E-4</v>
      </c>
    </row>
    <row r="284" spans="1:10" x14ac:dyDescent="0.3">
      <c r="A284" s="16">
        <v>42404</v>
      </c>
      <c r="B284">
        <v>33.880000000000003</v>
      </c>
      <c r="C284" s="33">
        <f t="shared" si="24"/>
        <v>0.45068773778167981</v>
      </c>
      <c r="D284">
        <v>1166.2</v>
      </c>
      <c r="E284" s="33">
        <f t="shared" si="25"/>
        <v>0.86616161616161613</v>
      </c>
      <c r="F284">
        <v>880</v>
      </c>
      <c r="G284">
        <f t="shared" si="26"/>
        <v>0.62353858144972707</v>
      </c>
      <c r="H284">
        <f t="shared" si="27"/>
        <v>0.637138163232424</v>
      </c>
      <c r="I284" s="30">
        <f t="shared" si="29"/>
        <v>0.99626865671641296</v>
      </c>
      <c r="J284">
        <f t="shared" si="28"/>
        <v>1.8425851785581267E-4</v>
      </c>
    </row>
    <row r="285" spans="1:10" x14ac:dyDescent="0.3">
      <c r="A285" s="16">
        <v>42405</v>
      </c>
      <c r="B285">
        <v>33.21</v>
      </c>
      <c r="C285" s="33">
        <f t="shared" si="24"/>
        <v>0.44177508181020031</v>
      </c>
      <c r="D285">
        <v>1191.8</v>
      </c>
      <c r="E285" s="33">
        <f t="shared" si="25"/>
        <v>0.88517528223410569</v>
      </c>
      <c r="F285">
        <v>875</v>
      </c>
      <c r="G285">
        <f t="shared" si="26"/>
        <v>0.61999574860058093</v>
      </c>
      <c r="H285">
        <f t="shared" si="27"/>
        <v>0.63102723664272087</v>
      </c>
      <c r="I285" s="30">
        <f t="shared" si="29"/>
        <v>0.999999999999995</v>
      </c>
      <c r="J285">
        <f t="shared" si="28"/>
        <v>1.216937284238758E-4</v>
      </c>
    </row>
    <row r="286" spans="1:10" x14ac:dyDescent="0.3">
      <c r="C286" s="33"/>
      <c r="H286">
        <f t="shared" si="27"/>
        <v>0.63337876403815041</v>
      </c>
    </row>
  </sheetData>
  <mergeCells count="4">
    <mergeCell ref="A2:S2"/>
    <mergeCell ref="A3:S4"/>
    <mergeCell ref="A5:F6"/>
    <mergeCell ref="M11:R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F11F-A0C4-4BE1-92D3-F61474C4D035}">
  <dimension ref="A1:B689"/>
  <sheetViews>
    <sheetView workbookViewId="0">
      <selection activeCell="G25" sqref="G25"/>
    </sheetView>
  </sheetViews>
  <sheetFormatPr defaultRowHeight="14.4" x14ac:dyDescent="0.3"/>
  <cols>
    <col min="1" max="1" width="10.44140625" customWidth="1"/>
  </cols>
  <sheetData>
    <row r="1" spans="1:2" x14ac:dyDescent="0.3">
      <c r="A1" s="16">
        <v>42734</v>
      </c>
      <c r="B1">
        <v>152.85</v>
      </c>
    </row>
    <row r="2" spans="1:2" x14ac:dyDescent="0.3">
      <c r="A2" s="16">
        <v>42738</v>
      </c>
      <c r="B2">
        <v>151.68</v>
      </c>
    </row>
    <row r="3" spans="1:2" x14ac:dyDescent="0.3">
      <c r="A3" s="16">
        <v>42739</v>
      </c>
      <c r="B3">
        <v>148.4</v>
      </c>
    </row>
    <row r="4" spans="1:2" x14ac:dyDescent="0.3">
      <c r="A4" s="16">
        <v>42740</v>
      </c>
      <c r="B4">
        <v>148.01</v>
      </c>
    </row>
    <row r="5" spans="1:2" x14ac:dyDescent="0.3">
      <c r="A5" s="16">
        <v>42741</v>
      </c>
      <c r="B5">
        <v>146.31</v>
      </c>
    </row>
    <row r="6" spans="1:2" x14ac:dyDescent="0.3">
      <c r="A6" s="16">
        <v>42744</v>
      </c>
      <c r="B6">
        <v>143.13</v>
      </c>
    </row>
    <row r="7" spans="1:2" x14ac:dyDescent="0.3">
      <c r="A7" s="16">
        <v>42745</v>
      </c>
      <c r="B7">
        <v>148.07</v>
      </c>
    </row>
    <row r="8" spans="1:2" x14ac:dyDescent="0.3">
      <c r="A8" s="16">
        <v>42746</v>
      </c>
      <c r="B8">
        <v>147.03</v>
      </c>
    </row>
    <row r="9" spans="1:2" x14ac:dyDescent="0.3">
      <c r="A9" s="16">
        <v>42747</v>
      </c>
      <c r="B9">
        <v>157.91</v>
      </c>
    </row>
    <row r="10" spans="1:2" x14ac:dyDescent="0.3">
      <c r="A10" s="16">
        <v>42748</v>
      </c>
      <c r="B10">
        <v>156.9</v>
      </c>
    </row>
    <row r="11" spans="1:2" x14ac:dyDescent="0.3">
      <c r="A11" s="16">
        <v>42751</v>
      </c>
      <c r="B11">
        <v>159.01</v>
      </c>
    </row>
    <row r="12" spans="1:2" x14ac:dyDescent="0.3">
      <c r="A12" s="16">
        <v>42752</v>
      </c>
      <c r="B12">
        <v>158.63</v>
      </c>
    </row>
    <row r="13" spans="1:2" x14ac:dyDescent="0.3">
      <c r="A13" s="16">
        <v>42753</v>
      </c>
      <c r="B13">
        <v>163.54</v>
      </c>
    </row>
    <row r="14" spans="1:2" x14ac:dyDescent="0.3">
      <c r="A14" s="16">
        <v>42754</v>
      </c>
      <c r="B14">
        <v>160.85</v>
      </c>
    </row>
    <row r="15" spans="1:2" x14ac:dyDescent="0.3">
      <c r="A15" s="16">
        <v>42755</v>
      </c>
      <c r="B15">
        <v>160.5</v>
      </c>
    </row>
    <row r="16" spans="1:2" x14ac:dyDescent="0.3">
      <c r="A16" s="16">
        <v>42758</v>
      </c>
      <c r="B16">
        <v>160.19999999999999</v>
      </c>
    </row>
    <row r="17" spans="1:2" x14ac:dyDescent="0.3">
      <c r="A17" s="16">
        <v>42759</v>
      </c>
      <c r="B17">
        <v>161.4</v>
      </c>
    </row>
    <row r="18" spans="1:2" x14ac:dyDescent="0.3">
      <c r="A18" s="16">
        <v>42760</v>
      </c>
      <c r="B18">
        <v>166.71</v>
      </c>
    </row>
    <row r="19" spans="1:2" x14ac:dyDescent="0.3">
      <c r="A19" s="16">
        <v>42761</v>
      </c>
      <c r="B19">
        <v>165.5</v>
      </c>
    </row>
    <row r="20" spans="1:2" x14ac:dyDescent="0.3">
      <c r="A20" s="16">
        <v>42762</v>
      </c>
      <c r="B20">
        <v>168.5</v>
      </c>
    </row>
    <row r="21" spans="1:2" x14ac:dyDescent="0.3">
      <c r="A21" s="16">
        <v>42765</v>
      </c>
      <c r="B21">
        <v>170.9</v>
      </c>
    </row>
    <row r="22" spans="1:2" x14ac:dyDescent="0.3">
      <c r="A22" s="16">
        <v>42766</v>
      </c>
      <c r="B22">
        <v>174.17</v>
      </c>
    </row>
    <row r="23" spans="1:2" x14ac:dyDescent="0.3">
      <c r="A23" s="16">
        <v>42767</v>
      </c>
      <c r="B23">
        <v>175</v>
      </c>
    </row>
    <row r="24" spans="1:2" x14ac:dyDescent="0.3">
      <c r="A24" s="16">
        <v>42768</v>
      </c>
      <c r="B24">
        <v>176.9</v>
      </c>
    </row>
    <row r="25" spans="1:2" x14ac:dyDescent="0.3">
      <c r="A25" s="16">
        <v>42769</v>
      </c>
      <c r="B25">
        <v>178.5</v>
      </c>
    </row>
    <row r="26" spans="1:2" x14ac:dyDescent="0.3">
      <c r="A26" s="16">
        <v>42772</v>
      </c>
      <c r="B26">
        <v>179</v>
      </c>
    </row>
    <row r="27" spans="1:2" x14ac:dyDescent="0.3">
      <c r="A27" s="16">
        <v>42773</v>
      </c>
      <c r="B27">
        <v>173.5</v>
      </c>
    </row>
    <row r="28" spans="1:2" x14ac:dyDescent="0.3">
      <c r="A28" s="16">
        <v>42774</v>
      </c>
      <c r="B28">
        <v>172</v>
      </c>
    </row>
    <row r="29" spans="1:2" x14ac:dyDescent="0.3">
      <c r="A29" s="16">
        <v>42775</v>
      </c>
      <c r="B29">
        <v>178.5</v>
      </c>
    </row>
    <row r="30" spans="1:2" x14ac:dyDescent="0.3">
      <c r="A30" s="16">
        <v>42776</v>
      </c>
      <c r="B30">
        <v>179.5</v>
      </c>
    </row>
    <row r="31" spans="1:2" x14ac:dyDescent="0.3">
      <c r="A31" s="16">
        <v>42779</v>
      </c>
      <c r="B31">
        <v>177.4</v>
      </c>
    </row>
    <row r="32" spans="1:2" x14ac:dyDescent="0.3">
      <c r="A32" s="16">
        <v>42780</v>
      </c>
      <c r="B32">
        <v>175.2</v>
      </c>
    </row>
    <row r="33" spans="1:2" x14ac:dyDescent="0.3">
      <c r="A33" s="16">
        <v>42781</v>
      </c>
      <c r="B33">
        <v>172.85</v>
      </c>
    </row>
    <row r="34" spans="1:2" x14ac:dyDescent="0.3">
      <c r="A34" s="16">
        <v>42782</v>
      </c>
      <c r="B34">
        <v>171.2</v>
      </c>
    </row>
    <row r="35" spans="1:2" x14ac:dyDescent="0.3">
      <c r="A35" s="16">
        <v>42783</v>
      </c>
      <c r="B35">
        <v>173.1</v>
      </c>
    </row>
    <row r="36" spans="1:2" x14ac:dyDescent="0.3">
      <c r="A36" s="16">
        <v>42786</v>
      </c>
      <c r="B36">
        <v>171.25</v>
      </c>
    </row>
    <row r="37" spans="1:2" x14ac:dyDescent="0.3">
      <c r="A37" s="16">
        <v>42787</v>
      </c>
      <c r="B37">
        <v>170.9</v>
      </c>
    </row>
    <row r="38" spans="1:2" x14ac:dyDescent="0.3">
      <c r="A38" s="16">
        <v>42788</v>
      </c>
      <c r="B38">
        <v>168.25</v>
      </c>
    </row>
    <row r="39" spans="1:2" x14ac:dyDescent="0.3">
      <c r="A39" s="16">
        <v>42790</v>
      </c>
      <c r="B39">
        <v>167</v>
      </c>
    </row>
    <row r="40" spans="1:2" x14ac:dyDescent="0.3">
      <c r="A40" s="16">
        <v>42793</v>
      </c>
      <c r="B40">
        <v>165.05</v>
      </c>
    </row>
    <row r="41" spans="1:2" x14ac:dyDescent="0.3">
      <c r="A41" s="16">
        <v>42794</v>
      </c>
      <c r="B41">
        <v>165.2</v>
      </c>
    </row>
    <row r="42" spans="1:2" x14ac:dyDescent="0.3">
      <c r="A42" s="16">
        <v>42795</v>
      </c>
      <c r="B42">
        <v>177.35</v>
      </c>
    </row>
    <row r="43" spans="1:2" x14ac:dyDescent="0.3">
      <c r="A43" s="16">
        <v>42796</v>
      </c>
      <c r="B43">
        <v>174</v>
      </c>
    </row>
    <row r="44" spans="1:2" x14ac:dyDescent="0.3">
      <c r="A44" s="16">
        <v>42797</v>
      </c>
      <c r="B44">
        <v>168.85</v>
      </c>
    </row>
    <row r="45" spans="1:2" x14ac:dyDescent="0.3">
      <c r="A45" s="16">
        <v>42800</v>
      </c>
      <c r="B45">
        <v>167.1</v>
      </c>
    </row>
    <row r="46" spans="1:2" x14ac:dyDescent="0.3">
      <c r="A46" s="16">
        <v>42801</v>
      </c>
      <c r="B46">
        <v>161.15</v>
      </c>
    </row>
    <row r="47" spans="1:2" x14ac:dyDescent="0.3">
      <c r="A47" s="16">
        <v>42803</v>
      </c>
      <c r="B47">
        <v>152.65</v>
      </c>
    </row>
    <row r="48" spans="1:2" x14ac:dyDescent="0.3">
      <c r="A48" s="16">
        <v>42804</v>
      </c>
      <c r="B48">
        <v>149.19999999999999</v>
      </c>
    </row>
    <row r="49" spans="1:2" x14ac:dyDescent="0.3">
      <c r="A49" s="16">
        <v>42807</v>
      </c>
      <c r="B49">
        <v>157.4</v>
      </c>
    </row>
    <row r="50" spans="1:2" x14ac:dyDescent="0.3">
      <c r="A50" s="16">
        <v>42808</v>
      </c>
      <c r="B50">
        <v>154.6</v>
      </c>
    </row>
    <row r="51" spans="1:2" x14ac:dyDescent="0.3">
      <c r="A51" s="16">
        <v>42809</v>
      </c>
      <c r="B51">
        <v>153.1</v>
      </c>
    </row>
    <row r="52" spans="1:2" x14ac:dyDescent="0.3">
      <c r="A52" s="16">
        <v>42810</v>
      </c>
      <c r="B52">
        <v>159.4</v>
      </c>
    </row>
    <row r="53" spans="1:2" x14ac:dyDescent="0.3">
      <c r="A53" s="16">
        <v>42811</v>
      </c>
      <c r="B53">
        <v>161.55000000000001</v>
      </c>
    </row>
    <row r="54" spans="1:2" x14ac:dyDescent="0.3">
      <c r="A54" s="16">
        <v>42814</v>
      </c>
      <c r="B54">
        <v>159.30000000000001</v>
      </c>
    </row>
    <row r="55" spans="1:2" x14ac:dyDescent="0.3">
      <c r="A55" s="16">
        <v>42815</v>
      </c>
      <c r="B55">
        <v>159</v>
      </c>
    </row>
    <row r="56" spans="1:2" x14ac:dyDescent="0.3">
      <c r="A56" s="16">
        <v>42816</v>
      </c>
      <c r="B56">
        <v>164.25</v>
      </c>
    </row>
    <row r="57" spans="1:2" x14ac:dyDescent="0.3">
      <c r="A57" s="16">
        <v>42817</v>
      </c>
      <c r="B57">
        <v>165.45</v>
      </c>
    </row>
    <row r="58" spans="1:2" x14ac:dyDescent="0.3">
      <c r="A58" s="16">
        <v>42818</v>
      </c>
      <c r="B58">
        <v>167.6</v>
      </c>
    </row>
    <row r="59" spans="1:2" x14ac:dyDescent="0.3">
      <c r="A59" s="16">
        <v>42821</v>
      </c>
      <c r="B59">
        <v>165</v>
      </c>
    </row>
    <row r="60" spans="1:2" x14ac:dyDescent="0.3">
      <c r="A60" s="16">
        <v>42822</v>
      </c>
      <c r="B60">
        <v>165.65</v>
      </c>
    </row>
    <row r="61" spans="1:2" x14ac:dyDescent="0.3">
      <c r="A61" s="16">
        <v>42823</v>
      </c>
      <c r="B61">
        <v>166.25</v>
      </c>
    </row>
    <row r="62" spans="1:2" x14ac:dyDescent="0.3">
      <c r="A62" s="16">
        <v>42824</v>
      </c>
      <c r="B62">
        <v>168.8</v>
      </c>
    </row>
    <row r="63" spans="1:2" x14ac:dyDescent="0.3">
      <c r="A63" s="16">
        <v>42825</v>
      </c>
      <c r="B63">
        <v>168</v>
      </c>
    </row>
    <row r="64" spans="1:2" x14ac:dyDescent="0.3">
      <c r="A64" s="16">
        <v>42828</v>
      </c>
      <c r="B64">
        <v>168.3</v>
      </c>
    </row>
    <row r="65" spans="1:2" x14ac:dyDescent="0.3">
      <c r="A65" s="16">
        <v>42829</v>
      </c>
      <c r="B65">
        <v>168.7</v>
      </c>
    </row>
    <row r="66" spans="1:2" x14ac:dyDescent="0.3">
      <c r="A66" s="16">
        <v>42830</v>
      </c>
      <c r="B66">
        <v>174.95</v>
      </c>
    </row>
    <row r="67" spans="1:2" x14ac:dyDescent="0.3">
      <c r="A67" s="16">
        <v>42831</v>
      </c>
      <c r="B67">
        <v>177.5</v>
      </c>
    </row>
    <row r="68" spans="1:2" x14ac:dyDescent="0.3">
      <c r="A68" s="16">
        <v>42832</v>
      </c>
      <c r="B68">
        <v>171.9</v>
      </c>
    </row>
    <row r="69" spans="1:2" x14ac:dyDescent="0.3">
      <c r="A69" s="16">
        <v>42835</v>
      </c>
      <c r="B69">
        <v>163.55000000000001</v>
      </c>
    </row>
    <row r="70" spans="1:2" x14ac:dyDescent="0.3">
      <c r="A70" s="16">
        <v>42836</v>
      </c>
      <c r="B70">
        <v>166.35</v>
      </c>
    </row>
    <row r="71" spans="1:2" x14ac:dyDescent="0.3">
      <c r="A71" s="16">
        <v>42837</v>
      </c>
      <c r="B71">
        <v>164.2</v>
      </c>
    </row>
    <row r="72" spans="1:2" x14ac:dyDescent="0.3">
      <c r="A72" s="16">
        <v>42838</v>
      </c>
      <c r="B72">
        <v>166.3</v>
      </c>
    </row>
    <row r="73" spans="1:2" x14ac:dyDescent="0.3">
      <c r="A73" s="16">
        <v>42839</v>
      </c>
      <c r="B73">
        <v>161.75</v>
      </c>
    </row>
    <row r="74" spans="1:2" x14ac:dyDescent="0.3">
      <c r="A74" s="16">
        <v>42842</v>
      </c>
      <c r="B74">
        <v>163.80000000000001</v>
      </c>
    </row>
    <row r="75" spans="1:2" x14ac:dyDescent="0.3">
      <c r="A75" s="16">
        <v>42843</v>
      </c>
      <c r="B75">
        <v>163.05000000000001</v>
      </c>
    </row>
    <row r="76" spans="1:2" x14ac:dyDescent="0.3">
      <c r="A76" s="16">
        <v>42844</v>
      </c>
      <c r="B76">
        <v>162.05000000000001</v>
      </c>
    </row>
    <row r="77" spans="1:2" x14ac:dyDescent="0.3">
      <c r="A77" s="16">
        <v>42845</v>
      </c>
      <c r="B77">
        <v>163.5</v>
      </c>
    </row>
    <row r="78" spans="1:2" x14ac:dyDescent="0.3">
      <c r="A78" s="16">
        <v>42846</v>
      </c>
      <c r="B78">
        <v>167.35</v>
      </c>
    </row>
    <row r="79" spans="1:2" x14ac:dyDescent="0.3">
      <c r="A79" s="16">
        <v>42849</v>
      </c>
      <c r="B79">
        <v>171.85</v>
      </c>
    </row>
    <row r="80" spans="1:2" x14ac:dyDescent="0.3">
      <c r="A80" s="16">
        <v>42850</v>
      </c>
      <c r="B80">
        <v>176.45</v>
      </c>
    </row>
    <row r="81" spans="1:2" x14ac:dyDescent="0.3">
      <c r="A81" s="16">
        <v>42851</v>
      </c>
      <c r="B81">
        <v>179.95</v>
      </c>
    </row>
    <row r="82" spans="1:2" x14ac:dyDescent="0.3">
      <c r="A82" s="16">
        <v>42852</v>
      </c>
      <c r="B82">
        <v>175.85</v>
      </c>
    </row>
    <row r="83" spans="1:2" x14ac:dyDescent="0.3">
      <c r="A83" s="16">
        <v>42853</v>
      </c>
      <c r="B83">
        <v>175.75</v>
      </c>
    </row>
    <row r="84" spans="1:2" x14ac:dyDescent="0.3">
      <c r="A84" s="16">
        <v>42857</v>
      </c>
      <c r="B84">
        <v>180</v>
      </c>
    </row>
    <row r="85" spans="1:2" x14ac:dyDescent="0.3">
      <c r="A85" s="16">
        <v>42858</v>
      </c>
      <c r="B85">
        <v>181.25</v>
      </c>
    </row>
    <row r="86" spans="1:2" x14ac:dyDescent="0.3">
      <c r="A86" s="16">
        <v>42859</v>
      </c>
      <c r="B86">
        <v>183.15</v>
      </c>
    </row>
    <row r="87" spans="1:2" x14ac:dyDescent="0.3">
      <c r="A87" s="16">
        <v>42860</v>
      </c>
      <c r="B87">
        <v>187.6</v>
      </c>
    </row>
    <row r="88" spans="1:2" x14ac:dyDescent="0.3">
      <c r="A88" s="16">
        <v>42865</v>
      </c>
      <c r="B88">
        <v>189.8</v>
      </c>
    </row>
    <row r="89" spans="1:2" x14ac:dyDescent="0.3">
      <c r="A89" s="16">
        <v>42866</v>
      </c>
      <c r="B89">
        <v>187.5</v>
      </c>
    </row>
    <row r="90" spans="1:2" x14ac:dyDescent="0.3">
      <c r="A90" s="16">
        <v>42867</v>
      </c>
      <c r="B90">
        <v>184.15</v>
      </c>
    </row>
    <row r="91" spans="1:2" x14ac:dyDescent="0.3">
      <c r="A91" s="16">
        <v>42870</v>
      </c>
      <c r="B91">
        <v>181.9</v>
      </c>
    </row>
    <row r="92" spans="1:2" x14ac:dyDescent="0.3">
      <c r="A92" s="16">
        <v>42871</v>
      </c>
      <c r="B92">
        <v>184.4</v>
      </c>
    </row>
    <row r="93" spans="1:2" x14ac:dyDescent="0.3">
      <c r="A93" s="16">
        <v>42872</v>
      </c>
      <c r="B93">
        <v>186</v>
      </c>
    </row>
    <row r="94" spans="1:2" x14ac:dyDescent="0.3">
      <c r="A94" s="16">
        <v>42873</v>
      </c>
      <c r="B94">
        <v>189.3</v>
      </c>
    </row>
    <row r="95" spans="1:2" x14ac:dyDescent="0.3">
      <c r="A95" s="16">
        <v>42874</v>
      </c>
      <c r="B95">
        <v>189.1</v>
      </c>
    </row>
    <row r="96" spans="1:2" x14ac:dyDescent="0.3">
      <c r="A96" s="16">
        <v>42877</v>
      </c>
      <c r="B96">
        <v>190.3</v>
      </c>
    </row>
    <row r="97" spans="1:2" x14ac:dyDescent="0.3">
      <c r="A97" s="16">
        <v>42878</v>
      </c>
      <c r="B97">
        <v>195</v>
      </c>
    </row>
    <row r="98" spans="1:2" x14ac:dyDescent="0.3">
      <c r="A98" s="16">
        <v>42879</v>
      </c>
      <c r="B98">
        <v>193.8</v>
      </c>
    </row>
    <row r="99" spans="1:2" x14ac:dyDescent="0.3">
      <c r="A99" s="16">
        <v>42880</v>
      </c>
      <c r="B99">
        <v>195.15</v>
      </c>
    </row>
    <row r="100" spans="1:2" x14ac:dyDescent="0.3">
      <c r="A100" s="16">
        <v>42881</v>
      </c>
      <c r="B100">
        <v>190.1</v>
      </c>
    </row>
    <row r="101" spans="1:2" x14ac:dyDescent="0.3">
      <c r="A101" s="16">
        <v>42884</v>
      </c>
      <c r="B101">
        <v>189.5</v>
      </c>
    </row>
    <row r="102" spans="1:2" x14ac:dyDescent="0.3">
      <c r="A102" s="16">
        <v>42885</v>
      </c>
      <c r="B102">
        <v>191.05</v>
      </c>
    </row>
    <row r="103" spans="1:2" x14ac:dyDescent="0.3">
      <c r="A103" s="16">
        <v>42886</v>
      </c>
      <c r="B103">
        <v>188.6</v>
      </c>
    </row>
    <row r="104" spans="1:2" x14ac:dyDescent="0.3">
      <c r="A104" s="16">
        <v>42887</v>
      </c>
      <c r="B104">
        <v>188.2</v>
      </c>
    </row>
    <row r="105" spans="1:2" x14ac:dyDescent="0.3">
      <c r="A105" s="16">
        <v>42888</v>
      </c>
      <c r="B105">
        <v>185.8</v>
      </c>
    </row>
    <row r="106" spans="1:2" x14ac:dyDescent="0.3">
      <c r="A106" s="16">
        <v>42891</v>
      </c>
      <c r="B106">
        <v>189.05</v>
      </c>
    </row>
    <row r="107" spans="1:2" x14ac:dyDescent="0.3">
      <c r="A107" s="16">
        <v>42892</v>
      </c>
      <c r="B107">
        <v>190</v>
      </c>
    </row>
    <row r="108" spans="1:2" x14ac:dyDescent="0.3">
      <c r="A108" s="16">
        <v>42893</v>
      </c>
      <c r="B108">
        <v>189</v>
      </c>
    </row>
    <row r="109" spans="1:2" x14ac:dyDescent="0.3">
      <c r="A109" s="16">
        <v>42894</v>
      </c>
      <c r="B109">
        <v>192.1</v>
      </c>
    </row>
    <row r="110" spans="1:2" x14ac:dyDescent="0.3">
      <c r="A110" s="16">
        <v>42895</v>
      </c>
      <c r="B110">
        <v>192.85</v>
      </c>
    </row>
    <row r="111" spans="1:2" x14ac:dyDescent="0.3">
      <c r="A111" s="16">
        <v>42899</v>
      </c>
      <c r="B111">
        <v>189</v>
      </c>
    </row>
    <row r="112" spans="1:2" x14ac:dyDescent="0.3">
      <c r="A112" s="16">
        <v>42900</v>
      </c>
      <c r="B112">
        <v>190</v>
      </c>
    </row>
    <row r="113" spans="1:2" x14ac:dyDescent="0.3">
      <c r="A113" s="16">
        <v>42901</v>
      </c>
      <c r="B113">
        <v>182.2</v>
      </c>
    </row>
    <row r="114" spans="1:2" x14ac:dyDescent="0.3">
      <c r="A114" s="16">
        <v>42902</v>
      </c>
      <c r="B114">
        <v>174.65</v>
      </c>
    </row>
    <row r="115" spans="1:2" x14ac:dyDescent="0.3">
      <c r="A115" s="16">
        <v>42905</v>
      </c>
      <c r="B115">
        <v>181.5</v>
      </c>
    </row>
    <row r="116" spans="1:2" x14ac:dyDescent="0.3">
      <c r="A116" s="16">
        <v>42906</v>
      </c>
      <c r="B116">
        <v>181.4</v>
      </c>
    </row>
    <row r="117" spans="1:2" x14ac:dyDescent="0.3">
      <c r="A117" s="16">
        <v>42907</v>
      </c>
      <c r="B117">
        <v>191</v>
      </c>
    </row>
    <row r="118" spans="1:2" x14ac:dyDescent="0.3">
      <c r="A118" s="16">
        <v>42908</v>
      </c>
      <c r="B118">
        <v>194.3</v>
      </c>
    </row>
    <row r="119" spans="1:2" x14ac:dyDescent="0.3">
      <c r="A119" s="16">
        <v>42909</v>
      </c>
      <c r="B119">
        <v>191.35</v>
      </c>
    </row>
    <row r="120" spans="1:2" x14ac:dyDescent="0.3">
      <c r="A120" s="16">
        <v>42912</v>
      </c>
      <c r="B120">
        <v>186.75</v>
      </c>
    </row>
    <row r="121" spans="1:2" x14ac:dyDescent="0.3">
      <c r="A121" s="16">
        <v>42913</v>
      </c>
      <c r="B121">
        <v>189.5</v>
      </c>
    </row>
    <row r="122" spans="1:2" x14ac:dyDescent="0.3">
      <c r="A122" s="16">
        <v>42914</v>
      </c>
      <c r="B122">
        <v>190.05</v>
      </c>
    </row>
    <row r="123" spans="1:2" x14ac:dyDescent="0.3">
      <c r="A123" s="16">
        <v>42915</v>
      </c>
      <c r="B123">
        <v>193</v>
      </c>
    </row>
    <row r="124" spans="1:2" x14ac:dyDescent="0.3">
      <c r="A124" s="16">
        <v>42916</v>
      </c>
      <c r="B124">
        <v>195.3</v>
      </c>
    </row>
    <row r="125" spans="1:2" x14ac:dyDescent="0.3">
      <c r="A125" s="16">
        <v>42919</v>
      </c>
      <c r="B125">
        <v>197.8</v>
      </c>
    </row>
    <row r="126" spans="1:2" x14ac:dyDescent="0.3">
      <c r="A126" s="16">
        <v>42920</v>
      </c>
      <c r="B126">
        <v>198.8</v>
      </c>
    </row>
    <row r="127" spans="1:2" x14ac:dyDescent="0.3">
      <c r="A127" s="16">
        <v>42921</v>
      </c>
      <c r="B127">
        <v>204.25</v>
      </c>
    </row>
    <row r="128" spans="1:2" x14ac:dyDescent="0.3">
      <c r="A128" s="16">
        <v>42922</v>
      </c>
      <c r="B128">
        <v>215.25</v>
      </c>
    </row>
    <row r="129" spans="1:2" x14ac:dyDescent="0.3">
      <c r="A129" s="16">
        <v>42923</v>
      </c>
      <c r="B129">
        <v>213</v>
      </c>
    </row>
    <row r="130" spans="1:2" x14ac:dyDescent="0.3">
      <c r="A130" s="16">
        <v>42926</v>
      </c>
      <c r="B130">
        <v>217.5</v>
      </c>
    </row>
    <row r="131" spans="1:2" x14ac:dyDescent="0.3">
      <c r="A131" s="16">
        <v>42927</v>
      </c>
      <c r="B131">
        <v>217.2</v>
      </c>
    </row>
    <row r="132" spans="1:2" x14ac:dyDescent="0.3">
      <c r="A132" s="16">
        <v>42928</v>
      </c>
      <c r="B132">
        <v>225</v>
      </c>
    </row>
    <row r="133" spans="1:2" x14ac:dyDescent="0.3">
      <c r="A133" s="16">
        <v>42929</v>
      </c>
      <c r="B133">
        <v>211.5</v>
      </c>
    </row>
    <row r="134" spans="1:2" x14ac:dyDescent="0.3">
      <c r="A134" s="16">
        <v>42930</v>
      </c>
      <c r="B134">
        <v>212.8</v>
      </c>
    </row>
    <row r="135" spans="1:2" x14ac:dyDescent="0.3">
      <c r="A135" s="16">
        <v>42933</v>
      </c>
      <c r="B135">
        <v>209.2</v>
      </c>
    </row>
    <row r="136" spans="1:2" x14ac:dyDescent="0.3">
      <c r="A136" s="16">
        <v>42934</v>
      </c>
      <c r="B136">
        <v>208.7</v>
      </c>
    </row>
    <row r="137" spans="1:2" x14ac:dyDescent="0.3">
      <c r="A137" s="16">
        <v>42935</v>
      </c>
      <c r="B137">
        <v>212.7</v>
      </c>
    </row>
    <row r="138" spans="1:2" x14ac:dyDescent="0.3">
      <c r="A138" s="16">
        <v>42936</v>
      </c>
      <c r="B138">
        <v>214.7</v>
      </c>
    </row>
    <row r="139" spans="1:2" x14ac:dyDescent="0.3">
      <c r="A139" s="16">
        <v>42937</v>
      </c>
      <c r="B139">
        <v>208.5</v>
      </c>
    </row>
    <row r="140" spans="1:2" x14ac:dyDescent="0.3">
      <c r="A140" s="16">
        <v>42940</v>
      </c>
      <c r="B140">
        <v>204.6</v>
      </c>
    </row>
    <row r="141" spans="1:2" x14ac:dyDescent="0.3">
      <c r="A141" s="16">
        <v>42941</v>
      </c>
      <c r="B141">
        <v>204.55</v>
      </c>
    </row>
    <row r="142" spans="1:2" x14ac:dyDescent="0.3">
      <c r="A142" s="16">
        <v>42942</v>
      </c>
      <c r="B142">
        <v>208</v>
      </c>
    </row>
    <row r="143" spans="1:2" x14ac:dyDescent="0.3">
      <c r="A143" s="16">
        <v>42943</v>
      </c>
      <c r="B143">
        <v>207.75</v>
      </c>
    </row>
    <row r="144" spans="1:2" x14ac:dyDescent="0.3">
      <c r="A144" s="16">
        <v>42944</v>
      </c>
      <c r="B144">
        <v>203.35</v>
      </c>
    </row>
    <row r="145" spans="1:2" x14ac:dyDescent="0.3">
      <c r="A145" s="16">
        <v>42947</v>
      </c>
      <c r="B145">
        <v>201.7</v>
      </c>
    </row>
    <row r="146" spans="1:2" x14ac:dyDescent="0.3">
      <c r="A146" s="16">
        <v>42948</v>
      </c>
      <c r="B146">
        <v>206.4</v>
      </c>
    </row>
    <row r="147" spans="1:2" x14ac:dyDescent="0.3">
      <c r="A147" s="16">
        <v>42949</v>
      </c>
      <c r="B147">
        <v>205.55</v>
      </c>
    </row>
    <row r="148" spans="1:2" x14ac:dyDescent="0.3">
      <c r="A148" s="16">
        <v>42950</v>
      </c>
      <c r="B148">
        <v>204.3</v>
      </c>
    </row>
    <row r="149" spans="1:2" x14ac:dyDescent="0.3">
      <c r="A149" s="16">
        <v>42951</v>
      </c>
      <c r="B149">
        <v>205.45</v>
      </c>
    </row>
    <row r="150" spans="1:2" x14ac:dyDescent="0.3">
      <c r="A150" s="16">
        <v>42954</v>
      </c>
      <c r="B150">
        <v>205.4</v>
      </c>
    </row>
    <row r="151" spans="1:2" x14ac:dyDescent="0.3">
      <c r="A151" s="16">
        <v>42955</v>
      </c>
      <c r="B151">
        <v>210.05</v>
      </c>
    </row>
    <row r="152" spans="1:2" x14ac:dyDescent="0.3">
      <c r="A152" s="16">
        <v>42956</v>
      </c>
      <c r="B152">
        <v>208.9</v>
      </c>
    </row>
    <row r="153" spans="1:2" x14ac:dyDescent="0.3">
      <c r="A153" s="16">
        <v>42957</v>
      </c>
      <c r="B153">
        <v>205.85</v>
      </c>
    </row>
    <row r="154" spans="1:2" x14ac:dyDescent="0.3">
      <c r="A154" s="16">
        <v>42958</v>
      </c>
      <c r="B154">
        <v>202.9</v>
      </c>
    </row>
    <row r="155" spans="1:2" x14ac:dyDescent="0.3">
      <c r="A155" s="16">
        <v>42961</v>
      </c>
      <c r="B155">
        <v>205.25</v>
      </c>
    </row>
    <row r="156" spans="1:2" x14ac:dyDescent="0.3">
      <c r="A156" s="16">
        <v>42962</v>
      </c>
      <c r="B156">
        <v>206.85</v>
      </c>
    </row>
    <row r="157" spans="1:2" x14ac:dyDescent="0.3">
      <c r="A157" s="16">
        <v>42963</v>
      </c>
      <c r="B157">
        <v>209.7</v>
      </c>
    </row>
    <row r="158" spans="1:2" x14ac:dyDescent="0.3">
      <c r="A158" s="16">
        <v>42964</v>
      </c>
      <c r="B158">
        <v>210.95</v>
      </c>
    </row>
    <row r="159" spans="1:2" x14ac:dyDescent="0.3">
      <c r="A159" s="16">
        <v>42965</v>
      </c>
      <c r="B159">
        <v>212.65</v>
      </c>
    </row>
    <row r="160" spans="1:2" x14ac:dyDescent="0.3">
      <c r="A160" s="16">
        <v>42968</v>
      </c>
      <c r="B160">
        <v>213.05</v>
      </c>
    </row>
    <row r="161" spans="1:2" x14ac:dyDescent="0.3">
      <c r="A161" s="16">
        <v>42969</v>
      </c>
      <c r="B161">
        <v>213</v>
      </c>
    </row>
    <row r="162" spans="1:2" x14ac:dyDescent="0.3">
      <c r="A162" s="16">
        <v>42970</v>
      </c>
      <c r="B162">
        <v>209.3</v>
      </c>
    </row>
    <row r="163" spans="1:2" x14ac:dyDescent="0.3">
      <c r="A163" s="16">
        <v>42971</v>
      </c>
      <c r="B163">
        <v>206.4</v>
      </c>
    </row>
    <row r="164" spans="1:2" x14ac:dyDescent="0.3">
      <c r="A164" s="16">
        <v>42972</v>
      </c>
      <c r="B164">
        <v>204</v>
      </c>
    </row>
    <row r="165" spans="1:2" x14ac:dyDescent="0.3">
      <c r="A165" s="16">
        <v>42975</v>
      </c>
      <c r="B165">
        <v>203.15</v>
      </c>
    </row>
    <row r="166" spans="1:2" x14ac:dyDescent="0.3">
      <c r="A166" s="16">
        <v>42976</v>
      </c>
      <c r="B166">
        <v>204.7</v>
      </c>
    </row>
    <row r="167" spans="1:2" x14ac:dyDescent="0.3">
      <c r="A167" s="16">
        <v>42977</v>
      </c>
      <c r="B167">
        <v>198</v>
      </c>
    </row>
    <row r="168" spans="1:2" x14ac:dyDescent="0.3">
      <c r="A168" s="16">
        <v>42978</v>
      </c>
      <c r="B168">
        <v>191.8</v>
      </c>
    </row>
    <row r="169" spans="1:2" x14ac:dyDescent="0.3">
      <c r="A169" s="16">
        <v>42979</v>
      </c>
      <c r="B169">
        <v>190</v>
      </c>
    </row>
    <row r="170" spans="1:2" x14ac:dyDescent="0.3">
      <c r="A170" s="16">
        <v>42982</v>
      </c>
      <c r="B170">
        <v>193.25</v>
      </c>
    </row>
    <row r="171" spans="1:2" x14ac:dyDescent="0.3">
      <c r="A171" s="16">
        <v>42983</v>
      </c>
      <c r="B171">
        <v>200.75</v>
      </c>
    </row>
    <row r="172" spans="1:2" x14ac:dyDescent="0.3">
      <c r="A172" s="16">
        <v>42984</v>
      </c>
      <c r="B172">
        <v>199.65</v>
      </c>
    </row>
    <row r="173" spans="1:2" x14ac:dyDescent="0.3">
      <c r="A173" s="16">
        <v>42985</v>
      </c>
      <c r="B173">
        <v>197.05</v>
      </c>
    </row>
    <row r="174" spans="1:2" x14ac:dyDescent="0.3">
      <c r="A174" s="16">
        <v>42986</v>
      </c>
      <c r="B174">
        <v>195.85</v>
      </c>
    </row>
    <row r="175" spans="1:2" x14ac:dyDescent="0.3">
      <c r="A175" s="16">
        <v>42989</v>
      </c>
      <c r="B175">
        <v>197.5</v>
      </c>
    </row>
    <row r="176" spans="1:2" x14ac:dyDescent="0.3">
      <c r="A176" s="16">
        <v>42990</v>
      </c>
      <c r="B176">
        <v>197.85</v>
      </c>
    </row>
    <row r="177" spans="1:2" x14ac:dyDescent="0.3">
      <c r="A177" s="16">
        <v>42991</v>
      </c>
      <c r="B177">
        <v>196.5</v>
      </c>
    </row>
    <row r="178" spans="1:2" x14ac:dyDescent="0.3">
      <c r="A178" s="16">
        <v>42992</v>
      </c>
      <c r="B178">
        <v>196.25</v>
      </c>
    </row>
    <row r="179" spans="1:2" x14ac:dyDescent="0.3">
      <c r="A179" s="16">
        <v>42993</v>
      </c>
      <c r="B179">
        <v>194.5</v>
      </c>
    </row>
    <row r="180" spans="1:2" x14ac:dyDescent="0.3">
      <c r="A180" s="16">
        <v>42996</v>
      </c>
      <c r="B180">
        <v>195.15</v>
      </c>
    </row>
    <row r="181" spans="1:2" x14ac:dyDescent="0.3">
      <c r="A181" s="16">
        <v>42997</v>
      </c>
      <c r="B181">
        <v>190</v>
      </c>
    </row>
    <row r="182" spans="1:2" x14ac:dyDescent="0.3">
      <c r="A182" s="16">
        <v>42998</v>
      </c>
      <c r="B182">
        <v>188</v>
      </c>
    </row>
    <row r="183" spans="1:2" x14ac:dyDescent="0.3">
      <c r="A183" s="16">
        <v>42999</v>
      </c>
      <c r="B183">
        <v>187</v>
      </c>
    </row>
    <row r="184" spans="1:2" x14ac:dyDescent="0.3">
      <c r="A184" s="16">
        <v>43000</v>
      </c>
      <c r="B184">
        <v>183.95</v>
      </c>
    </row>
    <row r="185" spans="1:2" x14ac:dyDescent="0.3">
      <c r="A185" s="16">
        <v>43003</v>
      </c>
      <c r="B185">
        <v>183.55</v>
      </c>
    </row>
    <row r="186" spans="1:2" x14ac:dyDescent="0.3">
      <c r="A186" s="16">
        <v>43004</v>
      </c>
      <c r="B186">
        <v>184.05</v>
      </c>
    </row>
    <row r="187" spans="1:2" x14ac:dyDescent="0.3">
      <c r="A187" s="16">
        <v>43005</v>
      </c>
      <c r="B187">
        <v>185.3</v>
      </c>
    </row>
    <row r="188" spans="1:2" x14ac:dyDescent="0.3">
      <c r="A188" s="16">
        <v>43006</v>
      </c>
      <c r="B188">
        <v>183.8</v>
      </c>
    </row>
    <row r="189" spans="1:2" x14ac:dyDescent="0.3">
      <c r="A189" s="16">
        <v>43007</v>
      </c>
      <c r="B189">
        <v>183.95</v>
      </c>
    </row>
    <row r="190" spans="1:2" x14ac:dyDescent="0.3">
      <c r="A190" s="16">
        <v>43010</v>
      </c>
      <c r="B190">
        <v>184.75</v>
      </c>
    </row>
    <row r="191" spans="1:2" x14ac:dyDescent="0.3">
      <c r="A191" s="16">
        <v>43011</v>
      </c>
      <c r="B191">
        <v>186</v>
      </c>
    </row>
    <row r="192" spans="1:2" x14ac:dyDescent="0.3">
      <c r="A192" s="16">
        <v>43012</v>
      </c>
      <c r="B192">
        <v>184.3</v>
      </c>
    </row>
    <row r="193" spans="1:2" x14ac:dyDescent="0.3">
      <c r="A193" s="16">
        <v>43013</v>
      </c>
      <c r="B193">
        <v>181.7</v>
      </c>
    </row>
    <row r="194" spans="1:2" x14ac:dyDescent="0.3">
      <c r="A194" s="16">
        <v>43014</v>
      </c>
      <c r="B194">
        <v>181</v>
      </c>
    </row>
    <row r="195" spans="1:2" x14ac:dyDescent="0.3">
      <c r="A195" s="16">
        <v>43017</v>
      </c>
      <c r="B195">
        <v>181.6</v>
      </c>
    </row>
    <row r="196" spans="1:2" x14ac:dyDescent="0.3">
      <c r="A196" s="16">
        <v>43018</v>
      </c>
      <c r="B196">
        <v>181.75</v>
      </c>
    </row>
    <row r="197" spans="1:2" x14ac:dyDescent="0.3">
      <c r="A197" s="16">
        <v>43019</v>
      </c>
      <c r="B197">
        <v>183.55</v>
      </c>
    </row>
    <row r="198" spans="1:2" x14ac:dyDescent="0.3">
      <c r="A198" s="16">
        <v>43020</v>
      </c>
      <c r="B198">
        <v>181</v>
      </c>
    </row>
    <row r="199" spans="1:2" x14ac:dyDescent="0.3">
      <c r="A199" s="16">
        <v>43021</v>
      </c>
      <c r="B199">
        <v>180.6</v>
      </c>
    </row>
    <row r="200" spans="1:2" x14ac:dyDescent="0.3">
      <c r="A200" s="16">
        <v>43024</v>
      </c>
      <c r="B200">
        <v>181.25</v>
      </c>
    </row>
    <row r="201" spans="1:2" x14ac:dyDescent="0.3">
      <c r="A201" s="16">
        <v>43025</v>
      </c>
      <c r="B201">
        <v>181.1</v>
      </c>
    </row>
    <row r="202" spans="1:2" x14ac:dyDescent="0.3">
      <c r="A202" s="16">
        <v>43026</v>
      </c>
      <c r="B202">
        <v>181.7</v>
      </c>
    </row>
    <row r="203" spans="1:2" x14ac:dyDescent="0.3">
      <c r="A203" s="16">
        <v>43027</v>
      </c>
      <c r="B203">
        <v>180.4</v>
      </c>
    </row>
    <row r="204" spans="1:2" x14ac:dyDescent="0.3">
      <c r="A204" s="16">
        <v>43028</v>
      </c>
      <c r="B204">
        <v>182.5</v>
      </c>
    </row>
    <row r="205" spans="1:2" x14ac:dyDescent="0.3">
      <c r="A205" s="16">
        <v>43031</v>
      </c>
      <c r="B205">
        <v>184.7</v>
      </c>
    </row>
    <row r="206" spans="1:2" x14ac:dyDescent="0.3">
      <c r="A206" s="16">
        <v>43032</v>
      </c>
      <c r="B206">
        <v>184</v>
      </c>
    </row>
    <row r="207" spans="1:2" x14ac:dyDescent="0.3">
      <c r="A207" s="16">
        <v>43033</v>
      </c>
      <c r="B207">
        <v>184.5</v>
      </c>
    </row>
    <row r="208" spans="1:2" x14ac:dyDescent="0.3">
      <c r="A208" s="16">
        <v>43034</v>
      </c>
      <c r="B208">
        <v>182.55</v>
      </c>
    </row>
    <row r="209" spans="1:2" x14ac:dyDescent="0.3">
      <c r="A209" s="16">
        <v>43035</v>
      </c>
      <c r="B209">
        <v>182.8</v>
      </c>
    </row>
    <row r="210" spans="1:2" x14ac:dyDescent="0.3">
      <c r="A210" s="16">
        <v>43038</v>
      </c>
      <c r="B210">
        <v>184.35</v>
      </c>
    </row>
    <row r="211" spans="1:2" x14ac:dyDescent="0.3">
      <c r="A211" s="16">
        <v>43039</v>
      </c>
      <c r="B211">
        <v>180</v>
      </c>
    </row>
    <row r="212" spans="1:2" x14ac:dyDescent="0.3">
      <c r="A212" s="16">
        <v>43040</v>
      </c>
      <c r="B212">
        <v>164.9</v>
      </c>
    </row>
    <row r="213" spans="1:2" x14ac:dyDescent="0.3">
      <c r="A213" s="16">
        <v>43041</v>
      </c>
      <c r="B213">
        <v>164.5</v>
      </c>
    </row>
    <row r="214" spans="1:2" x14ac:dyDescent="0.3">
      <c r="A214" s="16">
        <v>43042</v>
      </c>
      <c r="B214">
        <v>162.4</v>
      </c>
    </row>
    <row r="215" spans="1:2" x14ac:dyDescent="0.3">
      <c r="A215" s="16">
        <v>43046</v>
      </c>
      <c r="B215">
        <v>158.44999999999999</v>
      </c>
    </row>
    <row r="216" spans="1:2" x14ac:dyDescent="0.3">
      <c r="A216" s="16">
        <v>43047</v>
      </c>
      <c r="B216">
        <v>163</v>
      </c>
    </row>
    <row r="217" spans="1:2" x14ac:dyDescent="0.3">
      <c r="A217" s="16">
        <v>43048</v>
      </c>
      <c r="B217">
        <v>164.5</v>
      </c>
    </row>
    <row r="218" spans="1:2" x14ac:dyDescent="0.3">
      <c r="A218" s="16">
        <v>43049</v>
      </c>
      <c r="B218">
        <v>163.4</v>
      </c>
    </row>
    <row r="219" spans="1:2" x14ac:dyDescent="0.3">
      <c r="A219" s="16">
        <v>43052</v>
      </c>
      <c r="B219">
        <v>161</v>
      </c>
    </row>
    <row r="220" spans="1:2" x14ac:dyDescent="0.3">
      <c r="A220" s="16">
        <v>43053</v>
      </c>
      <c r="B220">
        <v>157</v>
      </c>
    </row>
    <row r="221" spans="1:2" x14ac:dyDescent="0.3">
      <c r="A221" s="16">
        <v>43054</v>
      </c>
      <c r="B221">
        <v>159.19999999999999</v>
      </c>
    </row>
    <row r="222" spans="1:2" x14ac:dyDescent="0.3">
      <c r="A222" s="16">
        <v>43055</v>
      </c>
      <c r="B222">
        <v>164.4</v>
      </c>
    </row>
    <row r="223" spans="1:2" x14ac:dyDescent="0.3">
      <c r="A223" s="16">
        <v>43056</v>
      </c>
      <c r="B223">
        <v>164.55</v>
      </c>
    </row>
    <row r="224" spans="1:2" x14ac:dyDescent="0.3">
      <c r="A224" s="16">
        <v>43059</v>
      </c>
      <c r="B224">
        <v>164.6</v>
      </c>
    </row>
    <row r="225" spans="1:2" x14ac:dyDescent="0.3">
      <c r="A225" s="16">
        <v>43060</v>
      </c>
      <c r="B225">
        <v>166.25</v>
      </c>
    </row>
    <row r="226" spans="1:2" x14ac:dyDescent="0.3">
      <c r="A226" s="16">
        <v>43061</v>
      </c>
      <c r="B226">
        <v>163.95</v>
      </c>
    </row>
    <row r="227" spans="1:2" x14ac:dyDescent="0.3">
      <c r="A227" s="16">
        <v>43062</v>
      </c>
      <c r="B227">
        <v>162.30000000000001</v>
      </c>
    </row>
    <row r="228" spans="1:2" x14ac:dyDescent="0.3">
      <c r="A228" s="16">
        <v>43063</v>
      </c>
      <c r="B228">
        <v>159.85</v>
      </c>
    </row>
    <row r="229" spans="1:2" x14ac:dyDescent="0.3">
      <c r="A229" s="16">
        <v>43066</v>
      </c>
      <c r="B229">
        <v>157</v>
      </c>
    </row>
    <row r="230" spans="1:2" x14ac:dyDescent="0.3">
      <c r="A230" s="16">
        <v>43067</v>
      </c>
      <c r="B230">
        <v>157.19999999999999</v>
      </c>
    </row>
    <row r="231" spans="1:2" x14ac:dyDescent="0.3">
      <c r="A231" s="16">
        <v>43068</v>
      </c>
      <c r="B231">
        <v>158.6</v>
      </c>
    </row>
    <row r="232" spans="1:2" x14ac:dyDescent="0.3">
      <c r="A232" s="16">
        <v>43069</v>
      </c>
      <c r="B232">
        <v>152.5</v>
      </c>
    </row>
    <row r="233" spans="1:2" x14ac:dyDescent="0.3">
      <c r="A233" s="16">
        <v>43070</v>
      </c>
      <c r="B233">
        <v>148.15</v>
      </c>
    </row>
    <row r="234" spans="1:2" x14ac:dyDescent="0.3">
      <c r="A234" s="16">
        <v>43073</v>
      </c>
      <c r="B234">
        <v>144.6</v>
      </c>
    </row>
    <row r="235" spans="1:2" x14ac:dyDescent="0.3">
      <c r="A235" s="16">
        <v>43074</v>
      </c>
      <c r="B235">
        <v>146.4</v>
      </c>
    </row>
    <row r="236" spans="1:2" x14ac:dyDescent="0.3">
      <c r="A236" s="16">
        <v>43075</v>
      </c>
      <c r="B236">
        <v>144.69999999999999</v>
      </c>
    </row>
    <row r="237" spans="1:2" x14ac:dyDescent="0.3">
      <c r="A237" s="16">
        <v>43076</v>
      </c>
      <c r="B237">
        <v>144.35</v>
      </c>
    </row>
    <row r="238" spans="1:2" x14ac:dyDescent="0.3">
      <c r="A238" s="16">
        <v>43077</v>
      </c>
      <c r="B238">
        <v>144.35</v>
      </c>
    </row>
    <row r="239" spans="1:2" x14ac:dyDescent="0.3">
      <c r="A239" s="16">
        <v>43080</v>
      </c>
      <c r="B239">
        <v>143.55000000000001</v>
      </c>
    </row>
    <row r="240" spans="1:2" x14ac:dyDescent="0.3">
      <c r="A240" s="16">
        <v>43081</v>
      </c>
      <c r="B240">
        <v>140.1</v>
      </c>
    </row>
    <row r="241" spans="1:2" x14ac:dyDescent="0.3">
      <c r="A241" s="16">
        <v>43082</v>
      </c>
      <c r="B241">
        <v>137</v>
      </c>
    </row>
    <row r="242" spans="1:2" x14ac:dyDescent="0.3">
      <c r="A242" s="16">
        <v>43083</v>
      </c>
      <c r="B242">
        <v>141.80000000000001</v>
      </c>
    </row>
    <row r="243" spans="1:2" x14ac:dyDescent="0.3">
      <c r="A243" s="16">
        <v>43084</v>
      </c>
      <c r="B243">
        <v>143.6</v>
      </c>
    </row>
    <row r="244" spans="1:2" x14ac:dyDescent="0.3">
      <c r="A244" s="16">
        <v>43087</v>
      </c>
      <c r="B244">
        <v>142</v>
      </c>
    </row>
    <row r="245" spans="1:2" x14ac:dyDescent="0.3">
      <c r="A245" s="16">
        <v>43088</v>
      </c>
      <c r="B245">
        <v>141.35</v>
      </c>
    </row>
    <row r="246" spans="1:2" x14ac:dyDescent="0.3">
      <c r="A246" s="16">
        <v>43089</v>
      </c>
      <c r="B246">
        <v>138</v>
      </c>
    </row>
    <row r="247" spans="1:2" x14ac:dyDescent="0.3">
      <c r="A247" s="16">
        <v>43090</v>
      </c>
      <c r="B247">
        <v>138.80000000000001</v>
      </c>
    </row>
    <row r="248" spans="1:2" x14ac:dyDescent="0.3">
      <c r="A248" s="16">
        <v>43091</v>
      </c>
      <c r="B248">
        <v>138.80000000000001</v>
      </c>
    </row>
    <row r="249" spans="1:2" x14ac:dyDescent="0.3">
      <c r="A249" s="16">
        <v>43094</v>
      </c>
      <c r="B249">
        <v>138.85</v>
      </c>
    </row>
    <row r="250" spans="1:2" x14ac:dyDescent="0.3">
      <c r="A250" s="16">
        <v>43095</v>
      </c>
      <c r="B250">
        <v>139</v>
      </c>
    </row>
    <row r="251" spans="1:2" x14ac:dyDescent="0.3">
      <c r="A251" s="16">
        <v>43096</v>
      </c>
      <c r="B251">
        <v>138.5</v>
      </c>
    </row>
    <row r="252" spans="1:2" x14ac:dyDescent="0.3">
      <c r="A252" s="16">
        <v>43097</v>
      </c>
      <c r="B252">
        <v>139</v>
      </c>
    </row>
    <row r="253" spans="1:2" x14ac:dyDescent="0.3">
      <c r="A253" s="16">
        <v>43098</v>
      </c>
      <c r="B253">
        <v>138.44999999999999</v>
      </c>
    </row>
    <row r="254" spans="1:2" x14ac:dyDescent="0.3">
      <c r="A254" s="16">
        <v>43103</v>
      </c>
      <c r="B254">
        <v>140.4</v>
      </c>
    </row>
    <row r="255" spans="1:2" x14ac:dyDescent="0.3">
      <c r="A255" s="16">
        <v>43104</v>
      </c>
      <c r="B255">
        <v>148.9</v>
      </c>
    </row>
    <row r="256" spans="1:2" x14ac:dyDescent="0.3">
      <c r="A256" s="16">
        <v>43105</v>
      </c>
      <c r="B256">
        <v>147.30000000000001</v>
      </c>
    </row>
    <row r="257" spans="1:2" x14ac:dyDescent="0.3">
      <c r="A257" s="16">
        <v>43109</v>
      </c>
      <c r="B257">
        <v>150.5</v>
      </c>
    </row>
    <row r="258" spans="1:2" x14ac:dyDescent="0.3">
      <c r="A258" s="16">
        <v>43110</v>
      </c>
      <c r="B258">
        <v>149.30000000000001</v>
      </c>
    </row>
    <row r="259" spans="1:2" x14ac:dyDescent="0.3">
      <c r="A259" s="16">
        <v>43111</v>
      </c>
      <c r="B259">
        <v>148.30000000000001</v>
      </c>
    </row>
    <row r="260" spans="1:2" x14ac:dyDescent="0.3">
      <c r="A260" s="16">
        <v>43112</v>
      </c>
      <c r="B260">
        <v>145.6</v>
      </c>
    </row>
    <row r="261" spans="1:2" x14ac:dyDescent="0.3">
      <c r="A261" s="16">
        <v>43115</v>
      </c>
      <c r="B261">
        <v>146.6</v>
      </c>
    </row>
    <row r="262" spans="1:2" x14ac:dyDescent="0.3">
      <c r="A262" s="16">
        <v>43116</v>
      </c>
      <c r="B262">
        <v>140.75</v>
      </c>
    </row>
    <row r="263" spans="1:2" x14ac:dyDescent="0.3">
      <c r="A263" s="16">
        <v>43117</v>
      </c>
      <c r="B263">
        <v>138.44999999999999</v>
      </c>
    </row>
    <row r="264" spans="1:2" x14ac:dyDescent="0.3">
      <c r="A264" s="16">
        <v>43118</v>
      </c>
      <c r="B264">
        <v>137.19999999999999</v>
      </c>
    </row>
    <row r="265" spans="1:2" x14ac:dyDescent="0.3">
      <c r="A265" s="16">
        <v>43119</v>
      </c>
      <c r="B265">
        <v>138.69999999999999</v>
      </c>
    </row>
    <row r="266" spans="1:2" x14ac:dyDescent="0.3">
      <c r="A266" s="16">
        <v>43122</v>
      </c>
      <c r="B266">
        <v>138.6</v>
      </c>
    </row>
    <row r="267" spans="1:2" x14ac:dyDescent="0.3">
      <c r="A267" s="16">
        <v>43123</v>
      </c>
      <c r="B267">
        <v>138.30000000000001</v>
      </c>
    </row>
    <row r="268" spans="1:2" x14ac:dyDescent="0.3">
      <c r="A268" s="16">
        <v>43124</v>
      </c>
      <c r="B268">
        <v>138.05000000000001</v>
      </c>
    </row>
    <row r="269" spans="1:2" x14ac:dyDescent="0.3">
      <c r="A269" s="16">
        <v>43125</v>
      </c>
      <c r="B269">
        <v>137.1</v>
      </c>
    </row>
    <row r="270" spans="1:2" x14ac:dyDescent="0.3">
      <c r="A270" s="16">
        <v>43126</v>
      </c>
      <c r="B270">
        <v>134.19999999999999</v>
      </c>
    </row>
    <row r="271" spans="1:2" x14ac:dyDescent="0.3">
      <c r="A271" s="16">
        <v>43129</v>
      </c>
      <c r="B271">
        <v>137.6</v>
      </c>
    </row>
    <row r="272" spans="1:2" x14ac:dyDescent="0.3">
      <c r="A272" s="16">
        <v>43130</v>
      </c>
      <c r="B272">
        <v>133.19999999999999</v>
      </c>
    </row>
    <row r="273" spans="1:2" x14ac:dyDescent="0.3">
      <c r="A273" s="16">
        <v>43131</v>
      </c>
      <c r="B273">
        <v>133.30000000000001</v>
      </c>
    </row>
    <row r="274" spans="1:2" x14ac:dyDescent="0.3">
      <c r="A274" s="16">
        <v>43132</v>
      </c>
      <c r="B274">
        <v>135.35</v>
      </c>
    </row>
    <row r="275" spans="1:2" x14ac:dyDescent="0.3">
      <c r="A275" s="16">
        <v>43133</v>
      </c>
      <c r="B275">
        <v>133.5</v>
      </c>
    </row>
    <row r="276" spans="1:2" x14ac:dyDescent="0.3">
      <c r="A276" s="16">
        <v>43136</v>
      </c>
      <c r="B276">
        <v>138.4</v>
      </c>
    </row>
    <row r="277" spans="1:2" x14ac:dyDescent="0.3">
      <c r="A277" s="16">
        <v>43137</v>
      </c>
      <c r="B277">
        <v>135.5</v>
      </c>
    </row>
    <row r="278" spans="1:2" x14ac:dyDescent="0.3">
      <c r="A278" s="16">
        <v>43138</v>
      </c>
      <c r="B278">
        <v>136.44999999999999</v>
      </c>
    </row>
    <row r="279" spans="1:2" x14ac:dyDescent="0.3">
      <c r="A279" s="16">
        <v>43139</v>
      </c>
      <c r="B279">
        <v>137.5</v>
      </c>
    </row>
    <row r="280" spans="1:2" x14ac:dyDescent="0.3">
      <c r="A280" s="16">
        <v>43140</v>
      </c>
      <c r="B280">
        <v>139.30000000000001</v>
      </c>
    </row>
    <row r="281" spans="1:2" x14ac:dyDescent="0.3">
      <c r="A281" s="16">
        <v>43143</v>
      </c>
      <c r="B281">
        <v>139</v>
      </c>
    </row>
    <row r="282" spans="1:2" x14ac:dyDescent="0.3">
      <c r="A282" s="16">
        <v>43144</v>
      </c>
      <c r="B282">
        <v>140.30000000000001</v>
      </c>
    </row>
    <row r="283" spans="1:2" x14ac:dyDescent="0.3">
      <c r="A283" s="16">
        <v>43145</v>
      </c>
      <c r="B283">
        <v>137.69999999999999</v>
      </c>
    </row>
    <row r="284" spans="1:2" x14ac:dyDescent="0.3">
      <c r="A284" s="16">
        <v>43146</v>
      </c>
      <c r="B284">
        <v>136.85</v>
      </c>
    </row>
    <row r="285" spans="1:2" x14ac:dyDescent="0.3">
      <c r="A285" s="16">
        <v>43147</v>
      </c>
      <c r="B285">
        <v>137.30000000000001</v>
      </c>
    </row>
    <row r="286" spans="1:2" x14ac:dyDescent="0.3">
      <c r="A286" s="16">
        <v>43150</v>
      </c>
      <c r="B286">
        <v>137.35</v>
      </c>
    </row>
    <row r="287" spans="1:2" x14ac:dyDescent="0.3">
      <c r="A287" s="16">
        <v>43151</v>
      </c>
      <c r="B287">
        <v>138</v>
      </c>
    </row>
    <row r="288" spans="1:2" x14ac:dyDescent="0.3">
      <c r="A288" s="16">
        <v>43152</v>
      </c>
      <c r="B288">
        <v>138.75</v>
      </c>
    </row>
    <row r="289" spans="1:2" x14ac:dyDescent="0.3">
      <c r="A289" s="16">
        <v>43153</v>
      </c>
      <c r="B289">
        <v>140.1</v>
      </c>
    </row>
    <row r="290" spans="1:2" x14ac:dyDescent="0.3">
      <c r="A290" s="16">
        <v>43157</v>
      </c>
      <c r="B290">
        <v>140.80000000000001</v>
      </c>
    </row>
    <row r="291" spans="1:2" x14ac:dyDescent="0.3">
      <c r="A291" s="16">
        <v>43158</v>
      </c>
      <c r="B291">
        <v>139.1</v>
      </c>
    </row>
    <row r="292" spans="1:2" x14ac:dyDescent="0.3">
      <c r="A292" s="16">
        <v>43159</v>
      </c>
      <c r="B292">
        <v>141.44999999999999</v>
      </c>
    </row>
    <row r="293" spans="1:2" x14ac:dyDescent="0.3">
      <c r="A293" s="16">
        <v>43160</v>
      </c>
      <c r="B293">
        <v>151.94999999999999</v>
      </c>
    </row>
    <row r="294" spans="1:2" x14ac:dyDescent="0.3">
      <c r="A294" s="16">
        <v>43161</v>
      </c>
      <c r="B294">
        <v>152</v>
      </c>
    </row>
    <row r="295" spans="1:2" x14ac:dyDescent="0.3">
      <c r="A295" s="16">
        <v>43164</v>
      </c>
      <c r="B295">
        <v>150</v>
      </c>
    </row>
    <row r="296" spans="1:2" x14ac:dyDescent="0.3">
      <c r="A296" s="16">
        <v>43165</v>
      </c>
      <c r="B296">
        <v>149.4</v>
      </c>
    </row>
    <row r="297" spans="1:2" x14ac:dyDescent="0.3">
      <c r="A297" s="16">
        <v>43166</v>
      </c>
      <c r="B297">
        <v>152</v>
      </c>
    </row>
    <row r="298" spans="1:2" x14ac:dyDescent="0.3">
      <c r="A298" s="16">
        <v>43168</v>
      </c>
      <c r="B298">
        <v>157.44999999999999</v>
      </c>
    </row>
    <row r="299" spans="1:2" x14ac:dyDescent="0.3">
      <c r="A299" s="16">
        <v>43171</v>
      </c>
      <c r="B299">
        <v>158.85</v>
      </c>
    </row>
    <row r="300" spans="1:2" x14ac:dyDescent="0.3">
      <c r="A300" s="16">
        <v>43172</v>
      </c>
      <c r="B300">
        <v>163.69999999999999</v>
      </c>
    </row>
    <row r="301" spans="1:2" x14ac:dyDescent="0.3">
      <c r="A301" s="16">
        <v>43173</v>
      </c>
      <c r="B301">
        <v>161.6</v>
      </c>
    </row>
    <row r="302" spans="1:2" x14ac:dyDescent="0.3">
      <c r="A302" s="16">
        <v>43174</v>
      </c>
      <c r="B302">
        <v>160.15</v>
      </c>
    </row>
    <row r="303" spans="1:2" x14ac:dyDescent="0.3">
      <c r="A303" s="16">
        <v>43175</v>
      </c>
      <c r="B303">
        <v>160.5</v>
      </c>
    </row>
    <row r="304" spans="1:2" x14ac:dyDescent="0.3">
      <c r="A304" s="16">
        <v>43178</v>
      </c>
      <c r="B304">
        <v>159.35</v>
      </c>
    </row>
    <row r="305" spans="1:2" x14ac:dyDescent="0.3">
      <c r="A305" s="16">
        <v>43179</v>
      </c>
      <c r="B305">
        <v>160.15</v>
      </c>
    </row>
    <row r="306" spans="1:2" x14ac:dyDescent="0.3">
      <c r="A306" s="16">
        <v>43180</v>
      </c>
      <c r="B306">
        <v>159.75</v>
      </c>
    </row>
    <row r="307" spans="1:2" x14ac:dyDescent="0.3">
      <c r="A307" s="16">
        <v>43181</v>
      </c>
      <c r="B307">
        <v>156.5</v>
      </c>
    </row>
    <row r="308" spans="1:2" x14ac:dyDescent="0.3">
      <c r="A308" s="16">
        <v>43182</v>
      </c>
      <c r="B308">
        <v>158.35</v>
      </c>
    </row>
    <row r="309" spans="1:2" x14ac:dyDescent="0.3">
      <c r="A309" s="16">
        <v>43185</v>
      </c>
      <c r="B309">
        <v>157.25</v>
      </c>
    </row>
    <row r="310" spans="1:2" x14ac:dyDescent="0.3">
      <c r="A310" s="16">
        <v>43186</v>
      </c>
      <c r="B310">
        <v>154.25</v>
      </c>
    </row>
    <row r="311" spans="1:2" x14ac:dyDescent="0.3">
      <c r="A311" s="16">
        <v>43187</v>
      </c>
      <c r="B311">
        <v>154</v>
      </c>
    </row>
    <row r="312" spans="1:2" x14ac:dyDescent="0.3">
      <c r="A312" s="16">
        <v>43188</v>
      </c>
      <c r="B312">
        <v>154.19999999999999</v>
      </c>
    </row>
    <row r="313" spans="1:2" x14ac:dyDescent="0.3">
      <c r="A313" s="16">
        <v>43189</v>
      </c>
      <c r="B313">
        <v>155.6</v>
      </c>
    </row>
    <row r="314" spans="1:2" x14ac:dyDescent="0.3">
      <c r="A314" s="16">
        <v>43192</v>
      </c>
      <c r="B314">
        <v>156.25</v>
      </c>
    </row>
    <row r="315" spans="1:2" x14ac:dyDescent="0.3">
      <c r="A315" s="16">
        <v>43193</v>
      </c>
      <c r="B315">
        <v>156.25</v>
      </c>
    </row>
    <row r="316" spans="1:2" x14ac:dyDescent="0.3">
      <c r="A316" s="16">
        <v>43194</v>
      </c>
      <c r="B316">
        <v>156.05000000000001</v>
      </c>
    </row>
    <row r="317" spans="1:2" x14ac:dyDescent="0.3">
      <c r="A317" s="16">
        <v>43195</v>
      </c>
      <c r="B317">
        <v>158.05000000000001</v>
      </c>
    </row>
    <row r="318" spans="1:2" x14ac:dyDescent="0.3">
      <c r="A318" s="16">
        <v>43196</v>
      </c>
      <c r="B318">
        <v>157.30000000000001</v>
      </c>
    </row>
    <row r="319" spans="1:2" x14ac:dyDescent="0.3">
      <c r="A319" s="16">
        <v>43199</v>
      </c>
      <c r="B319">
        <v>144</v>
      </c>
    </row>
    <row r="320" spans="1:2" x14ac:dyDescent="0.3">
      <c r="A320" s="16">
        <v>43200</v>
      </c>
      <c r="B320">
        <v>145.19999999999999</v>
      </c>
    </row>
    <row r="321" spans="1:2" x14ac:dyDescent="0.3">
      <c r="A321" s="16">
        <v>43201</v>
      </c>
      <c r="B321">
        <v>143.5</v>
      </c>
    </row>
    <row r="322" spans="1:2" x14ac:dyDescent="0.3">
      <c r="A322" s="16">
        <v>43202</v>
      </c>
      <c r="B322">
        <v>147.05000000000001</v>
      </c>
    </row>
    <row r="323" spans="1:2" x14ac:dyDescent="0.3">
      <c r="A323" s="16">
        <v>43203</v>
      </c>
      <c r="B323">
        <v>144.85</v>
      </c>
    </row>
    <row r="324" spans="1:2" x14ac:dyDescent="0.3">
      <c r="A324" s="16">
        <v>43206</v>
      </c>
      <c r="B324">
        <v>145.4</v>
      </c>
    </row>
    <row r="325" spans="1:2" x14ac:dyDescent="0.3">
      <c r="A325" s="16">
        <v>43207</v>
      </c>
      <c r="B325">
        <v>147.30000000000001</v>
      </c>
    </row>
    <row r="326" spans="1:2" x14ac:dyDescent="0.3">
      <c r="A326" s="16">
        <v>43208</v>
      </c>
      <c r="B326">
        <v>153.55000000000001</v>
      </c>
    </row>
    <row r="327" spans="1:2" x14ac:dyDescent="0.3">
      <c r="A327" s="16">
        <v>43209</v>
      </c>
      <c r="B327">
        <v>150.94999999999999</v>
      </c>
    </row>
    <row r="328" spans="1:2" x14ac:dyDescent="0.3">
      <c r="A328" s="16">
        <v>43210</v>
      </c>
      <c r="B328">
        <v>149.4</v>
      </c>
    </row>
    <row r="329" spans="1:2" x14ac:dyDescent="0.3">
      <c r="A329" s="16">
        <v>43213</v>
      </c>
      <c r="B329">
        <v>148.5</v>
      </c>
    </row>
    <row r="330" spans="1:2" x14ac:dyDescent="0.3">
      <c r="A330" s="16">
        <v>43214</v>
      </c>
      <c r="B330">
        <v>146.6</v>
      </c>
    </row>
    <row r="331" spans="1:2" x14ac:dyDescent="0.3">
      <c r="A331" s="16">
        <v>43215</v>
      </c>
      <c r="B331">
        <v>144.44999999999999</v>
      </c>
    </row>
    <row r="332" spans="1:2" x14ac:dyDescent="0.3">
      <c r="A332" s="16">
        <v>43216</v>
      </c>
      <c r="B332">
        <v>145.6</v>
      </c>
    </row>
    <row r="333" spans="1:2" x14ac:dyDescent="0.3">
      <c r="A333" s="16">
        <v>43217</v>
      </c>
      <c r="B333">
        <v>144.30000000000001</v>
      </c>
    </row>
    <row r="334" spans="1:2" x14ac:dyDescent="0.3">
      <c r="A334" s="16">
        <v>43218</v>
      </c>
      <c r="B334">
        <v>144.9</v>
      </c>
    </row>
    <row r="335" spans="1:2" x14ac:dyDescent="0.3">
      <c r="A335" s="16">
        <v>43220</v>
      </c>
      <c r="B335">
        <v>144</v>
      </c>
    </row>
    <row r="336" spans="1:2" x14ac:dyDescent="0.3">
      <c r="A336" s="16">
        <v>43222</v>
      </c>
      <c r="B336">
        <v>147.30000000000001</v>
      </c>
    </row>
    <row r="337" spans="1:2" x14ac:dyDescent="0.3">
      <c r="A337" s="16">
        <v>43223</v>
      </c>
      <c r="B337">
        <v>144.19999999999999</v>
      </c>
    </row>
    <row r="338" spans="1:2" x14ac:dyDescent="0.3">
      <c r="A338" s="16">
        <v>43224</v>
      </c>
      <c r="B338">
        <v>141.65</v>
      </c>
    </row>
    <row r="339" spans="1:2" x14ac:dyDescent="0.3">
      <c r="A339" s="16">
        <v>43227</v>
      </c>
      <c r="B339">
        <v>141.9</v>
      </c>
    </row>
    <row r="340" spans="1:2" x14ac:dyDescent="0.3">
      <c r="A340" s="16">
        <v>43228</v>
      </c>
      <c r="B340">
        <v>140.4</v>
      </c>
    </row>
    <row r="341" spans="1:2" x14ac:dyDescent="0.3">
      <c r="A341" s="16">
        <v>43230</v>
      </c>
      <c r="B341">
        <v>139.80000000000001</v>
      </c>
    </row>
    <row r="342" spans="1:2" x14ac:dyDescent="0.3">
      <c r="A342" s="16">
        <v>43231</v>
      </c>
      <c r="B342">
        <v>137.5</v>
      </c>
    </row>
    <row r="343" spans="1:2" x14ac:dyDescent="0.3">
      <c r="A343" s="16">
        <v>43234</v>
      </c>
      <c r="B343">
        <v>136.15</v>
      </c>
    </row>
    <row r="344" spans="1:2" x14ac:dyDescent="0.3">
      <c r="A344" s="16">
        <v>43235</v>
      </c>
      <c r="B344">
        <v>138</v>
      </c>
    </row>
    <row r="345" spans="1:2" x14ac:dyDescent="0.3">
      <c r="A345" s="16">
        <v>43236</v>
      </c>
      <c r="B345">
        <v>137.94999999999999</v>
      </c>
    </row>
    <row r="346" spans="1:2" x14ac:dyDescent="0.3">
      <c r="A346" s="16">
        <v>43237</v>
      </c>
      <c r="B346">
        <v>137.94999999999999</v>
      </c>
    </row>
    <row r="347" spans="1:2" x14ac:dyDescent="0.3">
      <c r="A347" s="16">
        <v>43238</v>
      </c>
      <c r="B347">
        <v>136.75</v>
      </c>
    </row>
    <row r="348" spans="1:2" x14ac:dyDescent="0.3">
      <c r="A348" s="16">
        <v>43241</v>
      </c>
      <c r="B348">
        <v>136.19999999999999</v>
      </c>
    </row>
    <row r="349" spans="1:2" x14ac:dyDescent="0.3">
      <c r="A349" s="16">
        <v>43242</v>
      </c>
      <c r="B349">
        <v>135</v>
      </c>
    </row>
    <row r="350" spans="1:2" x14ac:dyDescent="0.3">
      <c r="A350" s="16">
        <v>43243</v>
      </c>
      <c r="B350">
        <v>132.55000000000001</v>
      </c>
    </row>
    <row r="351" spans="1:2" x14ac:dyDescent="0.3">
      <c r="A351" s="16">
        <v>43244</v>
      </c>
      <c r="B351">
        <v>132.69999999999999</v>
      </c>
    </row>
    <row r="352" spans="1:2" x14ac:dyDescent="0.3">
      <c r="A352" s="16">
        <v>43245</v>
      </c>
      <c r="B352">
        <v>132.19999999999999</v>
      </c>
    </row>
    <row r="353" spans="1:2" x14ac:dyDescent="0.3">
      <c r="A353" s="16">
        <v>43248</v>
      </c>
      <c r="B353">
        <v>131.55000000000001</v>
      </c>
    </row>
    <row r="354" spans="1:2" x14ac:dyDescent="0.3">
      <c r="A354" s="16">
        <v>43249</v>
      </c>
      <c r="B354">
        <v>131.85</v>
      </c>
    </row>
    <row r="355" spans="1:2" x14ac:dyDescent="0.3">
      <c r="A355" s="16">
        <v>43250</v>
      </c>
      <c r="B355">
        <v>139.85</v>
      </c>
    </row>
    <row r="356" spans="1:2" x14ac:dyDescent="0.3">
      <c r="A356" s="16">
        <v>43251</v>
      </c>
      <c r="B356">
        <v>140.80000000000001</v>
      </c>
    </row>
    <row r="357" spans="1:2" x14ac:dyDescent="0.3">
      <c r="A357" s="16">
        <v>43252</v>
      </c>
      <c r="B357">
        <v>139.65</v>
      </c>
    </row>
    <row r="358" spans="1:2" x14ac:dyDescent="0.3">
      <c r="A358" s="16">
        <v>43255</v>
      </c>
      <c r="B358">
        <v>137.1</v>
      </c>
    </row>
    <row r="359" spans="1:2" x14ac:dyDescent="0.3">
      <c r="A359" s="16">
        <v>43256</v>
      </c>
      <c r="B359">
        <v>139.25</v>
      </c>
    </row>
    <row r="360" spans="1:2" x14ac:dyDescent="0.3">
      <c r="A360" s="16">
        <v>43257</v>
      </c>
      <c r="B360">
        <v>141.30000000000001</v>
      </c>
    </row>
    <row r="361" spans="1:2" x14ac:dyDescent="0.3">
      <c r="A361" s="16">
        <v>43258</v>
      </c>
      <c r="B361">
        <v>145</v>
      </c>
    </row>
    <row r="362" spans="1:2" x14ac:dyDescent="0.3">
      <c r="A362" s="16">
        <v>43259</v>
      </c>
      <c r="B362">
        <v>143.9</v>
      </c>
    </row>
    <row r="363" spans="1:2" x14ac:dyDescent="0.3">
      <c r="A363" s="16">
        <v>43260</v>
      </c>
      <c r="B363">
        <v>144.35</v>
      </c>
    </row>
    <row r="364" spans="1:2" x14ac:dyDescent="0.3">
      <c r="A364" s="16">
        <v>43262</v>
      </c>
      <c r="B364">
        <v>142.69999999999999</v>
      </c>
    </row>
    <row r="365" spans="1:2" x14ac:dyDescent="0.3">
      <c r="A365" s="16">
        <v>43264</v>
      </c>
      <c r="B365">
        <v>144.05000000000001</v>
      </c>
    </row>
    <row r="366" spans="1:2" x14ac:dyDescent="0.3">
      <c r="A366" s="16">
        <v>43265</v>
      </c>
      <c r="B366">
        <v>143.55000000000001</v>
      </c>
    </row>
    <row r="367" spans="1:2" x14ac:dyDescent="0.3">
      <c r="A367" s="16">
        <v>43266</v>
      </c>
      <c r="B367">
        <v>140.5</v>
      </c>
    </row>
    <row r="368" spans="1:2" x14ac:dyDescent="0.3">
      <c r="A368" s="16">
        <v>43269</v>
      </c>
      <c r="B368">
        <v>139.65</v>
      </c>
    </row>
    <row r="369" spans="1:2" x14ac:dyDescent="0.3">
      <c r="A369" s="16">
        <v>43270</v>
      </c>
      <c r="B369">
        <v>138</v>
      </c>
    </row>
    <row r="370" spans="1:2" x14ac:dyDescent="0.3">
      <c r="A370" s="16">
        <v>43271</v>
      </c>
      <c r="B370">
        <v>141</v>
      </c>
    </row>
    <row r="371" spans="1:2" x14ac:dyDescent="0.3">
      <c r="A371" s="16">
        <v>43272</v>
      </c>
      <c r="B371">
        <v>140.55000000000001</v>
      </c>
    </row>
    <row r="372" spans="1:2" x14ac:dyDescent="0.3">
      <c r="A372" s="16">
        <v>43273</v>
      </c>
      <c r="B372">
        <v>140.55000000000001</v>
      </c>
    </row>
    <row r="373" spans="1:2" x14ac:dyDescent="0.3">
      <c r="A373" s="16">
        <v>43276</v>
      </c>
      <c r="B373">
        <v>140.75</v>
      </c>
    </row>
    <row r="374" spans="1:2" x14ac:dyDescent="0.3">
      <c r="A374" s="16">
        <v>43277</v>
      </c>
      <c r="B374">
        <v>140.65</v>
      </c>
    </row>
    <row r="375" spans="1:2" x14ac:dyDescent="0.3">
      <c r="A375" s="16">
        <v>43278</v>
      </c>
      <c r="B375">
        <v>141.15</v>
      </c>
    </row>
    <row r="376" spans="1:2" x14ac:dyDescent="0.3">
      <c r="A376" s="16">
        <v>43279</v>
      </c>
      <c r="B376">
        <v>139.80000000000001</v>
      </c>
    </row>
    <row r="377" spans="1:2" x14ac:dyDescent="0.3">
      <c r="A377" s="16">
        <v>43280</v>
      </c>
      <c r="B377">
        <v>139.80000000000001</v>
      </c>
    </row>
    <row r="378" spans="1:2" x14ac:dyDescent="0.3">
      <c r="A378" s="16">
        <v>43283</v>
      </c>
      <c r="B378">
        <v>140.15</v>
      </c>
    </row>
    <row r="379" spans="1:2" x14ac:dyDescent="0.3">
      <c r="A379" s="16">
        <v>43284</v>
      </c>
      <c r="B379">
        <v>143.05000000000001</v>
      </c>
    </row>
    <row r="380" spans="1:2" x14ac:dyDescent="0.3">
      <c r="A380" s="16">
        <v>43285</v>
      </c>
      <c r="B380">
        <v>140</v>
      </c>
    </row>
    <row r="381" spans="1:2" x14ac:dyDescent="0.3">
      <c r="A381" s="16">
        <v>43286</v>
      </c>
      <c r="B381">
        <v>129.19999999999999</v>
      </c>
    </row>
    <row r="382" spans="1:2" x14ac:dyDescent="0.3">
      <c r="A382" s="16">
        <v>43287</v>
      </c>
      <c r="B382">
        <v>129.55000000000001</v>
      </c>
    </row>
    <row r="383" spans="1:2" x14ac:dyDescent="0.3">
      <c r="A383" s="16">
        <v>43290</v>
      </c>
      <c r="B383">
        <v>128.30000000000001</v>
      </c>
    </row>
    <row r="384" spans="1:2" x14ac:dyDescent="0.3">
      <c r="A384" s="16">
        <v>43291</v>
      </c>
      <c r="B384">
        <v>126.55</v>
      </c>
    </row>
    <row r="385" spans="1:2" x14ac:dyDescent="0.3">
      <c r="A385" s="16">
        <v>43292</v>
      </c>
      <c r="B385">
        <v>124.3</v>
      </c>
    </row>
    <row r="386" spans="1:2" x14ac:dyDescent="0.3">
      <c r="A386" s="16">
        <v>43293</v>
      </c>
      <c r="B386">
        <v>124.8</v>
      </c>
    </row>
    <row r="387" spans="1:2" x14ac:dyDescent="0.3">
      <c r="A387" s="16">
        <v>43294</v>
      </c>
      <c r="B387">
        <v>123.25</v>
      </c>
    </row>
    <row r="388" spans="1:2" x14ac:dyDescent="0.3">
      <c r="A388" s="16">
        <v>43297</v>
      </c>
      <c r="B388">
        <v>123</v>
      </c>
    </row>
    <row r="389" spans="1:2" x14ac:dyDescent="0.3">
      <c r="A389" s="16">
        <v>43298</v>
      </c>
      <c r="B389">
        <v>124.25</v>
      </c>
    </row>
    <row r="390" spans="1:2" x14ac:dyDescent="0.3">
      <c r="A390" s="16">
        <v>43299</v>
      </c>
      <c r="B390">
        <v>123</v>
      </c>
    </row>
    <row r="391" spans="1:2" x14ac:dyDescent="0.3">
      <c r="A391" s="16">
        <v>43300</v>
      </c>
      <c r="B391">
        <v>121</v>
      </c>
    </row>
    <row r="392" spans="1:2" x14ac:dyDescent="0.3">
      <c r="A392" s="16">
        <v>43301</v>
      </c>
      <c r="B392">
        <v>121.45</v>
      </c>
    </row>
    <row r="393" spans="1:2" x14ac:dyDescent="0.3">
      <c r="A393" s="16">
        <v>43304</v>
      </c>
      <c r="B393">
        <v>123.8</v>
      </c>
    </row>
    <row r="394" spans="1:2" x14ac:dyDescent="0.3">
      <c r="A394" s="16">
        <v>43305</v>
      </c>
      <c r="B394">
        <v>122.15</v>
      </c>
    </row>
    <row r="395" spans="1:2" x14ac:dyDescent="0.3">
      <c r="A395" s="16">
        <v>43306</v>
      </c>
      <c r="B395">
        <v>121.3</v>
      </c>
    </row>
    <row r="396" spans="1:2" x14ac:dyDescent="0.3">
      <c r="A396" s="16">
        <v>43307</v>
      </c>
      <c r="B396">
        <v>122.7</v>
      </c>
    </row>
    <row r="397" spans="1:2" x14ac:dyDescent="0.3">
      <c r="A397" s="16">
        <v>43308</v>
      </c>
      <c r="B397">
        <v>122.2</v>
      </c>
    </row>
    <row r="398" spans="1:2" x14ac:dyDescent="0.3">
      <c r="A398" s="16">
        <v>43311</v>
      </c>
      <c r="B398">
        <v>121.7</v>
      </c>
    </row>
    <row r="399" spans="1:2" x14ac:dyDescent="0.3">
      <c r="A399" s="16">
        <v>43312</v>
      </c>
      <c r="B399">
        <v>122.95</v>
      </c>
    </row>
    <row r="400" spans="1:2" x14ac:dyDescent="0.3">
      <c r="A400" s="16">
        <v>43313</v>
      </c>
      <c r="B400">
        <v>121</v>
      </c>
    </row>
    <row r="401" spans="1:2" x14ac:dyDescent="0.3">
      <c r="A401" s="16">
        <v>43314</v>
      </c>
      <c r="B401">
        <v>116</v>
      </c>
    </row>
    <row r="402" spans="1:2" x14ac:dyDescent="0.3">
      <c r="A402" s="16">
        <v>43315</v>
      </c>
      <c r="B402">
        <v>118.1</v>
      </c>
    </row>
    <row r="403" spans="1:2" x14ac:dyDescent="0.3">
      <c r="A403" s="16">
        <v>43318</v>
      </c>
      <c r="B403">
        <v>114.3</v>
      </c>
    </row>
    <row r="404" spans="1:2" x14ac:dyDescent="0.3">
      <c r="A404" s="16">
        <v>43319</v>
      </c>
      <c r="B404">
        <v>114.25</v>
      </c>
    </row>
    <row r="405" spans="1:2" x14ac:dyDescent="0.3">
      <c r="A405" s="16">
        <v>43320</v>
      </c>
      <c r="B405">
        <v>111.85</v>
      </c>
    </row>
    <row r="406" spans="1:2" x14ac:dyDescent="0.3">
      <c r="A406" s="16">
        <v>43321</v>
      </c>
      <c r="B406">
        <v>109.7</v>
      </c>
    </row>
    <row r="407" spans="1:2" x14ac:dyDescent="0.3">
      <c r="A407" s="16">
        <v>43322</v>
      </c>
      <c r="B407">
        <v>105</v>
      </c>
    </row>
    <row r="408" spans="1:2" x14ac:dyDescent="0.3">
      <c r="A408" s="16">
        <v>43325</v>
      </c>
      <c r="B408">
        <v>105.75</v>
      </c>
    </row>
    <row r="409" spans="1:2" x14ac:dyDescent="0.3">
      <c r="A409" s="16">
        <v>43326</v>
      </c>
      <c r="B409">
        <v>107.25</v>
      </c>
    </row>
    <row r="410" spans="1:2" x14ac:dyDescent="0.3">
      <c r="A410" s="16">
        <v>43327</v>
      </c>
      <c r="B410">
        <v>107.4</v>
      </c>
    </row>
    <row r="411" spans="1:2" x14ac:dyDescent="0.3">
      <c r="A411" s="16">
        <v>43328</v>
      </c>
      <c r="B411">
        <v>110.5</v>
      </c>
    </row>
    <row r="412" spans="1:2" x14ac:dyDescent="0.3">
      <c r="A412" s="16">
        <v>43329</v>
      </c>
      <c r="B412">
        <v>109</v>
      </c>
    </row>
    <row r="413" spans="1:2" x14ac:dyDescent="0.3">
      <c r="A413" s="16">
        <v>43332</v>
      </c>
      <c r="B413">
        <v>108.95</v>
      </c>
    </row>
    <row r="414" spans="1:2" x14ac:dyDescent="0.3">
      <c r="A414" s="16">
        <v>43333</v>
      </c>
      <c r="B414">
        <v>108.35</v>
      </c>
    </row>
    <row r="415" spans="1:2" x14ac:dyDescent="0.3">
      <c r="A415" s="16">
        <v>43334</v>
      </c>
      <c r="B415">
        <v>108.6</v>
      </c>
    </row>
    <row r="416" spans="1:2" x14ac:dyDescent="0.3">
      <c r="A416" s="16">
        <v>43335</v>
      </c>
      <c r="B416">
        <v>105.65</v>
      </c>
    </row>
    <row r="417" spans="1:2" x14ac:dyDescent="0.3">
      <c r="A417" s="16">
        <v>43336</v>
      </c>
      <c r="B417">
        <v>104.45</v>
      </c>
    </row>
    <row r="418" spans="1:2" x14ac:dyDescent="0.3">
      <c r="A418" s="16">
        <v>43339</v>
      </c>
      <c r="B418">
        <v>106.2</v>
      </c>
    </row>
    <row r="419" spans="1:2" x14ac:dyDescent="0.3">
      <c r="A419" s="16">
        <v>43340</v>
      </c>
      <c r="B419">
        <v>106.55</v>
      </c>
    </row>
    <row r="420" spans="1:2" x14ac:dyDescent="0.3">
      <c r="A420" s="16">
        <v>43341</v>
      </c>
      <c r="B420">
        <v>111.8</v>
      </c>
    </row>
    <row r="421" spans="1:2" x14ac:dyDescent="0.3">
      <c r="A421" s="16">
        <v>43342</v>
      </c>
      <c r="B421">
        <v>115.5</v>
      </c>
    </row>
    <row r="422" spans="1:2" x14ac:dyDescent="0.3">
      <c r="A422" s="16">
        <v>43343</v>
      </c>
      <c r="B422">
        <v>115.5</v>
      </c>
    </row>
    <row r="423" spans="1:2" x14ac:dyDescent="0.3">
      <c r="A423" s="16">
        <v>43346</v>
      </c>
      <c r="B423">
        <v>114.55</v>
      </c>
    </row>
    <row r="424" spans="1:2" x14ac:dyDescent="0.3">
      <c r="A424" s="16">
        <v>43347</v>
      </c>
      <c r="B424">
        <v>112.75</v>
      </c>
    </row>
    <row r="425" spans="1:2" x14ac:dyDescent="0.3">
      <c r="A425" s="16">
        <v>43348</v>
      </c>
      <c r="B425">
        <v>111.5</v>
      </c>
    </row>
    <row r="426" spans="1:2" x14ac:dyDescent="0.3">
      <c r="A426" s="16">
        <v>43349</v>
      </c>
      <c r="B426">
        <v>108.1</v>
      </c>
    </row>
    <row r="427" spans="1:2" x14ac:dyDescent="0.3">
      <c r="A427" s="16">
        <v>43350</v>
      </c>
      <c r="B427">
        <v>108.55</v>
      </c>
    </row>
    <row r="428" spans="1:2" x14ac:dyDescent="0.3">
      <c r="A428" s="16">
        <v>43353</v>
      </c>
      <c r="B428">
        <v>106.5</v>
      </c>
    </row>
    <row r="429" spans="1:2" x14ac:dyDescent="0.3">
      <c r="A429" s="16">
        <v>43354</v>
      </c>
      <c r="B429">
        <v>105.1</v>
      </c>
    </row>
    <row r="430" spans="1:2" x14ac:dyDescent="0.3">
      <c r="A430" s="16">
        <v>43355</v>
      </c>
      <c r="B430">
        <v>107.2</v>
      </c>
    </row>
    <row r="431" spans="1:2" x14ac:dyDescent="0.3">
      <c r="A431" s="16">
        <v>43356</v>
      </c>
      <c r="B431">
        <v>107.1</v>
      </c>
    </row>
    <row r="432" spans="1:2" x14ac:dyDescent="0.3">
      <c r="A432" s="16">
        <v>43357</v>
      </c>
      <c r="B432">
        <v>105.75</v>
      </c>
    </row>
    <row r="433" spans="1:2" x14ac:dyDescent="0.3">
      <c r="A433" s="16">
        <v>43360</v>
      </c>
      <c r="B433">
        <v>106.05</v>
      </c>
    </row>
    <row r="434" spans="1:2" x14ac:dyDescent="0.3">
      <c r="A434" s="16">
        <v>43361</v>
      </c>
      <c r="B434">
        <v>109.15</v>
      </c>
    </row>
    <row r="435" spans="1:2" x14ac:dyDescent="0.3">
      <c r="A435" s="16">
        <v>43362</v>
      </c>
      <c r="B435">
        <v>111.4</v>
      </c>
    </row>
    <row r="436" spans="1:2" x14ac:dyDescent="0.3">
      <c r="A436" s="16">
        <v>43363</v>
      </c>
      <c r="B436">
        <v>111</v>
      </c>
    </row>
    <row r="437" spans="1:2" x14ac:dyDescent="0.3">
      <c r="A437" s="16">
        <v>43364</v>
      </c>
      <c r="B437">
        <v>111</v>
      </c>
    </row>
    <row r="438" spans="1:2" x14ac:dyDescent="0.3">
      <c r="A438" s="16">
        <v>43367</v>
      </c>
      <c r="B438">
        <v>108.95</v>
      </c>
    </row>
    <row r="439" spans="1:2" x14ac:dyDescent="0.3">
      <c r="A439" s="16">
        <v>43368</v>
      </c>
      <c r="B439">
        <v>106.65</v>
      </c>
    </row>
    <row r="440" spans="1:2" x14ac:dyDescent="0.3">
      <c r="A440" s="16">
        <v>43369</v>
      </c>
      <c r="B440">
        <v>106.7</v>
      </c>
    </row>
    <row r="441" spans="1:2" x14ac:dyDescent="0.3">
      <c r="A441" s="16">
        <v>43370</v>
      </c>
      <c r="B441">
        <v>107.05</v>
      </c>
    </row>
    <row r="442" spans="1:2" x14ac:dyDescent="0.3">
      <c r="A442" s="16">
        <v>43371</v>
      </c>
      <c r="B442">
        <v>106.55</v>
      </c>
    </row>
    <row r="443" spans="1:2" x14ac:dyDescent="0.3">
      <c r="A443" s="16">
        <v>43374</v>
      </c>
      <c r="B443">
        <v>106.2</v>
      </c>
    </row>
    <row r="444" spans="1:2" x14ac:dyDescent="0.3">
      <c r="A444" s="16">
        <v>43375</v>
      </c>
      <c r="B444">
        <v>106.4</v>
      </c>
    </row>
    <row r="445" spans="1:2" x14ac:dyDescent="0.3">
      <c r="A445" s="16">
        <v>43376</v>
      </c>
      <c r="B445">
        <v>107.1</v>
      </c>
    </row>
    <row r="446" spans="1:2" x14ac:dyDescent="0.3">
      <c r="A446" s="16">
        <v>43377</v>
      </c>
      <c r="B446">
        <v>106.4</v>
      </c>
    </row>
    <row r="447" spans="1:2" x14ac:dyDescent="0.3">
      <c r="A447" s="16">
        <v>43378</v>
      </c>
      <c r="B447">
        <v>104.65</v>
      </c>
    </row>
    <row r="448" spans="1:2" x14ac:dyDescent="0.3">
      <c r="A448" s="16">
        <v>43381</v>
      </c>
      <c r="B448">
        <v>102.65</v>
      </c>
    </row>
    <row r="449" spans="1:2" x14ac:dyDescent="0.3">
      <c r="A449" s="16">
        <v>43382</v>
      </c>
      <c r="B449">
        <v>102.1</v>
      </c>
    </row>
    <row r="450" spans="1:2" x14ac:dyDescent="0.3">
      <c r="A450" s="16">
        <v>43383</v>
      </c>
      <c r="B450">
        <v>102.15</v>
      </c>
    </row>
    <row r="451" spans="1:2" x14ac:dyDescent="0.3">
      <c r="A451" s="16">
        <v>43384</v>
      </c>
      <c r="B451">
        <v>100.9</v>
      </c>
    </row>
    <row r="452" spans="1:2" x14ac:dyDescent="0.3">
      <c r="A452" s="16">
        <v>43385</v>
      </c>
      <c r="B452">
        <v>102</v>
      </c>
    </row>
    <row r="453" spans="1:2" x14ac:dyDescent="0.3">
      <c r="A453" s="16">
        <v>43388</v>
      </c>
      <c r="B453">
        <v>100.15</v>
      </c>
    </row>
    <row r="454" spans="1:2" x14ac:dyDescent="0.3">
      <c r="A454" s="16">
        <v>43389</v>
      </c>
      <c r="B454">
        <v>99</v>
      </c>
    </row>
    <row r="455" spans="1:2" x14ac:dyDescent="0.3">
      <c r="A455" s="16">
        <v>43390</v>
      </c>
      <c r="B455">
        <v>98</v>
      </c>
    </row>
    <row r="456" spans="1:2" x14ac:dyDescent="0.3">
      <c r="A456" s="16">
        <v>43391</v>
      </c>
      <c r="B456">
        <v>96</v>
      </c>
    </row>
    <row r="457" spans="1:2" x14ac:dyDescent="0.3">
      <c r="A457" s="16">
        <v>43392</v>
      </c>
      <c r="B457">
        <v>95.5</v>
      </c>
    </row>
    <row r="458" spans="1:2" x14ac:dyDescent="0.3">
      <c r="A458" s="16">
        <v>43395</v>
      </c>
      <c r="B458">
        <v>92.4</v>
      </c>
    </row>
    <row r="459" spans="1:2" x14ac:dyDescent="0.3">
      <c r="A459" s="16">
        <v>43396</v>
      </c>
      <c r="B459">
        <v>92.3</v>
      </c>
    </row>
    <row r="460" spans="1:2" x14ac:dyDescent="0.3">
      <c r="A460" s="16">
        <v>43397</v>
      </c>
      <c r="B460">
        <v>92.9</v>
      </c>
    </row>
    <row r="461" spans="1:2" x14ac:dyDescent="0.3">
      <c r="A461" s="16">
        <v>43398</v>
      </c>
      <c r="B461">
        <v>91.85</v>
      </c>
    </row>
    <row r="462" spans="1:2" x14ac:dyDescent="0.3">
      <c r="A462" s="16">
        <v>43399</v>
      </c>
      <c r="B462">
        <v>91.6</v>
      </c>
    </row>
    <row r="463" spans="1:2" x14ac:dyDescent="0.3">
      <c r="A463" s="16">
        <v>43402</v>
      </c>
      <c r="B463">
        <v>94.05</v>
      </c>
    </row>
    <row r="464" spans="1:2" x14ac:dyDescent="0.3">
      <c r="A464" s="16">
        <v>43403</v>
      </c>
      <c r="B464">
        <v>98.25</v>
      </c>
    </row>
    <row r="465" spans="1:2" x14ac:dyDescent="0.3">
      <c r="A465" s="16">
        <v>43404</v>
      </c>
      <c r="B465">
        <v>97.25</v>
      </c>
    </row>
    <row r="466" spans="1:2" x14ac:dyDescent="0.3">
      <c r="A466" s="16">
        <v>43405</v>
      </c>
      <c r="B466">
        <v>96.88</v>
      </c>
    </row>
    <row r="467" spans="1:2" x14ac:dyDescent="0.3">
      <c r="A467" s="16">
        <v>43406</v>
      </c>
      <c r="B467">
        <v>101.78</v>
      </c>
    </row>
    <row r="468" spans="1:2" x14ac:dyDescent="0.3">
      <c r="A468" s="16">
        <v>43410</v>
      </c>
      <c r="B468">
        <v>102.4</v>
      </c>
    </row>
    <row r="469" spans="1:2" x14ac:dyDescent="0.3">
      <c r="A469" s="16">
        <v>43411</v>
      </c>
      <c r="B469">
        <v>100.6</v>
      </c>
    </row>
    <row r="470" spans="1:2" x14ac:dyDescent="0.3">
      <c r="A470" s="16">
        <v>43412</v>
      </c>
      <c r="B470">
        <v>98.5</v>
      </c>
    </row>
    <row r="471" spans="1:2" x14ac:dyDescent="0.3">
      <c r="A471" s="16">
        <v>43413</v>
      </c>
      <c r="B471">
        <v>95.14</v>
      </c>
    </row>
    <row r="472" spans="1:2" x14ac:dyDescent="0.3">
      <c r="A472" s="16">
        <v>43416</v>
      </c>
      <c r="B472">
        <v>96.9</v>
      </c>
    </row>
    <row r="473" spans="1:2" x14ac:dyDescent="0.3">
      <c r="A473" s="16">
        <v>43417</v>
      </c>
      <c r="B473">
        <v>97.4</v>
      </c>
    </row>
    <row r="474" spans="1:2" x14ac:dyDescent="0.3">
      <c r="A474" s="16">
        <v>43418</v>
      </c>
      <c r="B474">
        <v>103.3</v>
      </c>
    </row>
    <row r="475" spans="1:2" x14ac:dyDescent="0.3">
      <c r="A475" s="16">
        <v>43419</v>
      </c>
      <c r="B475">
        <v>102.74</v>
      </c>
    </row>
    <row r="476" spans="1:2" x14ac:dyDescent="0.3">
      <c r="A476" s="16">
        <v>43420</v>
      </c>
      <c r="B476">
        <v>101.2</v>
      </c>
    </row>
    <row r="477" spans="1:2" x14ac:dyDescent="0.3">
      <c r="A477" s="16">
        <v>43423</v>
      </c>
      <c r="B477">
        <v>98.72</v>
      </c>
    </row>
    <row r="478" spans="1:2" x14ac:dyDescent="0.3">
      <c r="A478" s="16">
        <v>43424</v>
      </c>
      <c r="B478">
        <v>102.2</v>
      </c>
    </row>
    <row r="479" spans="1:2" x14ac:dyDescent="0.3">
      <c r="A479" s="16">
        <v>43425</v>
      </c>
      <c r="B479">
        <v>108.8</v>
      </c>
    </row>
    <row r="480" spans="1:2" x14ac:dyDescent="0.3">
      <c r="A480" s="16">
        <v>43426</v>
      </c>
      <c r="B480">
        <v>109.9</v>
      </c>
    </row>
    <row r="481" spans="1:2" x14ac:dyDescent="0.3">
      <c r="A481" s="16">
        <v>43427</v>
      </c>
      <c r="B481">
        <v>113.74</v>
      </c>
    </row>
    <row r="482" spans="1:2" x14ac:dyDescent="0.3">
      <c r="A482" s="16">
        <v>43430</v>
      </c>
      <c r="B482">
        <v>110.9</v>
      </c>
    </row>
    <row r="483" spans="1:2" x14ac:dyDescent="0.3">
      <c r="A483" s="16">
        <v>43431</v>
      </c>
      <c r="B483">
        <v>113.28</v>
      </c>
    </row>
    <row r="484" spans="1:2" x14ac:dyDescent="0.3">
      <c r="A484" s="16">
        <v>43432</v>
      </c>
      <c r="B484">
        <v>113.6</v>
      </c>
    </row>
    <row r="485" spans="1:2" x14ac:dyDescent="0.3">
      <c r="A485" s="16">
        <v>43433</v>
      </c>
      <c r="B485">
        <v>113.14</v>
      </c>
    </row>
    <row r="486" spans="1:2" x14ac:dyDescent="0.3">
      <c r="A486" s="16">
        <v>43434</v>
      </c>
      <c r="B486">
        <v>114.4</v>
      </c>
    </row>
    <row r="487" spans="1:2" x14ac:dyDescent="0.3">
      <c r="A487" s="16">
        <v>43437</v>
      </c>
      <c r="B487">
        <v>111.84</v>
      </c>
    </row>
    <row r="488" spans="1:2" x14ac:dyDescent="0.3">
      <c r="A488" s="16">
        <v>43438</v>
      </c>
      <c r="B488">
        <v>106.7</v>
      </c>
    </row>
    <row r="489" spans="1:2" x14ac:dyDescent="0.3">
      <c r="A489" s="16">
        <v>43439</v>
      </c>
      <c r="B489">
        <v>107.8</v>
      </c>
    </row>
    <row r="490" spans="1:2" x14ac:dyDescent="0.3">
      <c r="A490" s="16">
        <v>43440</v>
      </c>
      <c r="B490">
        <v>106.44</v>
      </c>
    </row>
    <row r="491" spans="1:2" x14ac:dyDescent="0.3">
      <c r="A491" s="16">
        <v>43441</v>
      </c>
      <c r="B491">
        <v>103.7</v>
      </c>
    </row>
    <row r="492" spans="1:2" x14ac:dyDescent="0.3">
      <c r="A492" s="16">
        <v>43444</v>
      </c>
      <c r="B492">
        <v>101.02</v>
      </c>
    </row>
    <row r="493" spans="1:2" x14ac:dyDescent="0.3">
      <c r="A493" s="16">
        <v>43445</v>
      </c>
      <c r="B493">
        <v>102.72</v>
      </c>
    </row>
    <row r="494" spans="1:2" x14ac:dyDescent="0.3">
      <c r="A494" s="16">
        <v>43446</v>
      </c>
      <c r="B494">
        <v>101.8</v>
      </c>
    </row>
    <row r="495" spans="1:2" x14ac:dyDescent="0.3">
      <c r="A495" s="16">
        <v>43447</v>
      </c>
      <c r="B495">
        <v>102</v>
      </c>
    </row>
    <row r="496" spans="1:2" x14ac:dyDescent="0.3">
      <c r="A496" s="16">
        <v>43448</v>
      </c>
      <c r="B496">
        <v>102.1</v>
      </c>
    </row>
    <row r="497" spans="1:2" x14ac:dyDescent="0.3">
      <c r="A497" s="16">
        <v>43451</v>
      </c>
      <c r="B497">
        <v>101.04</v>
      </c>
    </row>
    <row r="498" spans="1:2" x14ac:dyDescent="0.3">
      <c r="A498" s="16">
        <v>43452</v>
      </c>
      <c r="B498">
        <v>101.6</v>
      </c>
    </row>
    <row r="499" spans="1:2" x14ac:dyDescent="0.3">
      <c r="A499" s="16">
        <v>43453</v>
      </c>
      <c r="B499">
        <v>102</v>
      </c>
    </row>
    <row r="500" spans="1:2" x14ac:dyDescent="0.3">
      <c r="A500" s="16">
        <v>43454</v>
      </c>
      <c r="B500">
        <v>102.02</v>
      </c>
    </row>
    <row r="501" spans="1:2" x14ac:dyDescent="0.3">
      <c r="A501" s="16">
        <v>43455</v>
      </c>
      <c r="B501">
        <v>102.2</v>
      </c>
    </row>
    <row r="502" spans="1:2" x14ac:dyDescent="0.3">
      <c r="A502" s="16">
        <v>43458</v>
      </c>
      <c r="B502">
        <v>102.1</v>
      </c>
    </row>
    <row r="503" spans="1:2" x14ac:dyDescent="0.3">
      <c r="A503" s="16">
        <v>43459</v>
      </c>
      <c r="B503">
        <v>100.8</v>
      </c>
    </row>
    <row r="504" spans="1:2" x14ac:dyDescent="0.3">
      <c r="A504" s="16">
        <v>43460</v>
      </c>
      <c r="B504">
        <v>101.02</v>
      </c>
    </row>
    <row r="505" spans="1:2" x14ac:dyDescent="0.3">
      <c r="A505" s="16">
        <v>43461</v>
      </c>
      <c r="B505">
        <v>100.5</v>
      </c>
    </row>
    <row r="506" spans="1:2" x14ac:dyDescent="0.3">
      <c r="A506" s="16">
        <v>43462</v>
      </c>
      <c r="B506">
        <v>101</v>
      </c>
    </row>
    <row r="507" spans="1:2" x14ac:dyDescent="0.3">
      <c r="A507" s="16">
        <v>43463</v>
      </c>
      <c r="B507">
        <v>101.26</v>
      </c>
    </row>
    <row r="508" spans="1:2" x14ac:dyDescent="0.3">
      <c r="A508" s="16">
        <v>43468</v>
      </c>
      <c r="B508">
        <v>101.5</v>
      </c>
    </row>
    <row r="509" spans="1:2" x14ac:dyDescent="0.3">
      <c r="A509" s="16">
        <v>43469</v>
      </c>
      <c r="B509">
        <v>101.1</v>
      </c>
    </row>
    <row r="510" spans="1:2" x14ac:dyDescent="0.3">
      <c r="A510" s="16">
        <v>43473</v>
      </c>
      <c r="B510">
        <v>101.1</v>
      </c>
    </row>
    <row r="511" spans="1:2" x14ac:dyDescent="0.3">
      <c r="A511" s="16">
        <v>43474</v>
      </c>
      <c r="B511">
        <v>102.06</v>
      </c>
    </row>
    <row r="512" spans="1:2" x14ac:dyDescent="0.3">
      <c r="A512" s="16">
        <v>43475</v>
      </c>
      <c r="B512">
        <v>105.14</v>
      </c>
    </row>
    <row r="513" spans="1:2" x14ac:dyDescent="0.3">
      <c r="A513" s="16">
        <v>43476</v>
      </c>
      <c r="B513">
        <v>104.66</v>
      </c>
    </row>
    <row r="514" spans="1:2" x14ac:dyDescent="0.3">
      <c r="A514" s="16">
        <v>43479</v>
      </c>
      <c r="B514">
        <v>106.22</v>
      </c>
    </row>
    <row r="515" spans="1:2" x14ac:dyDescent="0.3">
      <c r="A515" s="16">
        <v>43480</v>
      </c>
      <c r="B515">
        <v>106.98</v>
      </c>
    </row>
    <row r="516" spans="1:2" x14ac:dyDescent="0.3">
      <c r="A516" s="16">
        <v>43481</v>
      </c>
      <c r="B516">
        <v>108.4</v>
      </c>
    </row>
    <row r="517" spans="1:2" x14ac:dyDescent="0.3">
      <c r="A517" s="16">
        <v>43482</v>
      </c>
      <c r="B517">
        <v>109.06</v>
      </c>
    </row>
    <row r="518" spans="1:2" x14ac:dyDescent="0.3">
      <c r="A518" s="16">
        <v>43483</v>
      </c>
      <c r="B518">
        <v>107</v>
      </c>
    </row>
    <row r="519" spans="1:2" x14ac:dyDescent="0.3">
      <c r="A519" s="16">
        <v>43486</v>
      </c>
      <c r="B519">
        <v>105.8</v>
      </c>
    </row>
    <row r="520" spans="1:2" x14ac:dyDescent="0.3">
      <c r="A520" s="16">
        <v>43487</v>
      </c>
      <c r="B520">
        <v>105.24</v>
      </c>
    </row>
    <row r="521" spans="1:2" x14ac:dyDescent="0.3">
      <c r="A521" s="16">
        <v>43488</v>
      </c>
      <c r="B521">
        <v>105.4</v>
      </c>
    </row>
    <row r="522" spans="1:2" x14ac:dyDescent="0.3">
      <c r="A522" s="16">
        <v>43489</v>
      </c>
      <c r="B522">
        <v>105.38</v>
      </c>
    </row>
    <row r="523" spans="1:2" x14ac:dyDescent="0.3">
      <c r="A523" s="16">
        <v>43490</v>
      </c>
      <c r="B523">
        <v>105.7</v>
      </c>
    </row>
    <row r="524" spans="1:2" x14ac:dyDescent="0.3">
      <c r="A524" s="16">
        <v>43493</v>
      </c>
      <c r="B524">
        <v>105.8</v>
      </c>
    </row>
    <row r="525" spans="1:2" x14ac:dyDescent="0.3">
      <c r="A525" s="16">
        <v>43494</v>
      </c>
      <c r="B525">
        <v>106.1</v>
      </c>
    </row>
    <row r="526" spans="1:2" x14ac:dyDescent="0.3">
      <c r="A526" s="16">
        <v>43495</v>
      </c>
      <c r="B526">
        <v>108.6</v>
      </c>
    </row>
    <row r="527" spans="1:2" x14ac:dyDescent="0.3">
      <c r="A527" s="16">
        <v>43496</v>
      </c>
      <c r="B527">
        <v>107.92</v>
      </c>
    </row>
    <row r="528" spans="1:2" x14ac:dyDescent="0.3">
      <c r="A528" s="16">
        <v>43497</v>
      </c>
      <c r="B528">
        <v>105.22</v>
      </c>
    </row>
    <row r="529" spans="1:2" x14ac:dyDescent="0.3">
      <c r="A529" s="16">
        <v>43500</v>
      </c>
      <c r="B529">
        <v>102.44</v>
      </c>
    </row>
    <row r="530" spans="1:2" x14ac:dyDescent="0.3">
      <c r="A530" s="16">
        <v>43501</v>
      </c>
      <c r="B530">
        <v>102.26</v>
      </c>
    </row>
    <row r="531" spans="1:2" x14ac:dyDescent="0.3">
      <c r="A531" s="16">
        <v>43502</v>
      </c>
      <c r="B531">
        <v>102</v>
      </c>
    </row>
    <row r="532" spans="1:2" x14ac:dyDescent="0.3">
      <c r="A532" s="16">
        <v>43503</v>
      </c>
      <c r="B532">
        <v>101.62</v>
      </c>
    </row>
    <row r="533" spans="1:2" x14ac:dyDescent="0.3">
      <c r="A533" s="16">
        <v>43504</v>
      </c>
      <c r="B533">
        <v>101.9</v>
      </c>
    </row>
    <row r="534" spans="1:2" x14ac:dyDescent="0.3">
      <c r="A534" s="16">
        <v>43507</v>
      </c>
      <c r="B534">
        <v>101.78</v>
      </c>
    </row>
    <row r="535" spans="1:2" x14ac:dyDescent="0.3">
      <c r="A535" s="16">
        <v>43508</v>
      </c>
      <c r="B535">
        <v>102.7</v>
      </c>
    </row>
    <row r="536" spans="1:2" x14ac:dyDescent="0.3">
      <c r="A536" s="16">
        <v>43509</v>
      </c>
      <c r="B536">
        <v>100.14</v>
      </c>
    </row>
    <row r="537" spans="1:2" x14ac:dyDescent="0.3">
      <c r="A537" s="16">
        <v>43510</v>
      </c>
      <c r="B537">
        <v>101.36</v>
      </c>
    </row>
    <row r="538" spans="1:2" x14ac:dyDescent="0.3">
      <c r="A538" s="16">
        <v>43511</v>
      </c>
      <c r="B538">
        <v>101.62</v>
      </c>
    </row>
    <row r="539" spans="1:2" x14ac:dyDescent="0.3">
      <c r="A539" s="16">
        <v>43514</v>
      </c>
      <c r="B539">
        <v>100.74</v>
      </c>
    </row>
    <row r="540" spans="1:2" x14ac:dyDescent="0.3">
      <c r="A540" s="16">
        <v>43515</v>
      </c>
      <c r="B540">
        <v>100</v>
      </c>
    </row>
    <row r="541" spans="1:2" x14ac:dyDescent="0.3">
      <c r="A541" s="16">
        <v>43516</v>
      </c>
      <c r="B541">
        <v>100.04</v>
      </c>
    </row>
    <row r="542" spans="1:2" x14ac:dyDescent="0.3">
      <c r="A542" s="16">
        <v>43517</v>
      </c>
      <c r="B542">
        <v>100</v>
      </c>
    </row>
    <row r="543" spans="1:2" x14ac:dyDescent="0.3">
      <c r="A543" s="16">
        <v>43518</v>
      </c>
      <c r="B543">
        <v>100.12</v>
      </c>
    </row>
    <row r="544" spans="1:2" x14ac:dyDescent="0.3">
      <c r="A544" s="16">
        <v>43521</v>
      </c>
      <c r="B544">
        <v>100.04</v>
      </c>
    </row>
    <row r="545" spans="1:2" x14ac:dyDescent="0.3">
      <c r="A545" s="16">
        <v>43522</v>
      </c>
      <c r="B545">
        <v>98.98</v>
      </c>
    </row>
    <row r="546" spans="1:2" x14ac:dyDescent="0.3">
      <c r="A546" s="16">
        <v>43523</v>
      </c>
      <c r="B546">
        <v>97.7</v>
      </c>
    </row>
    <row r="547" spans="1:2" x14ac:dyDescent="0.3">
      <c r="A547" s="16">
        <v>43524</v>
      </c>
      <c r="B547">
        <v>97.1</v>
      </c>
    </row>
    <row r="548" spans="1:2" x14ac:dyDescent="0.3">
      <c r="A548" s="16">
        <v>43525</v>
      </c>
      <c r="B548">
        <v>96.76</v>
      </c>
    </row>
    <row r="549" spans="1:2" x14ac:dyDescent="0.3">
      <c r="A549" s="16">
        <v>43528</v>
      </c>
      <c r="B549">
        <v>98.36</v>
      </c>
    </row>
    <row r="550" spans="1:2" x14ac:dyDescent="0.3">
      <c r="A550" s="16">
        <v>43529</v>
      </c>
      <c r="B550">
        <v>96.26</v>
      </c>
    </row>
    <row r="551" spans="1:2" x14ac:dyDescent="0.3">
      <c r="A551" s="16">
        <v>43530</v>
      </c>
      <c r="B551">
        <v>98.12</v>
      </c>
    </row>
    <row r="552" spans="1:2" x14ac:dyDescent="0.3">
      <c r="A552" s="16">
        <v>43531</v>
      </c>
      <c r="B552">
        <v>99.68</v>
      </c>
    </row>
    <row r="553" spans="1:2" x14ac:dyDescent="0.3">
      <c r="A553" s="16">
        <v>43535</v>
      </c>
      <c r="B553">
        <v>102.1</v>
      </c>
    </row>
    <row r="554" spans="1:2" x14ac:dyDescent="0.3">
      <c r="A554" s="16">
        <v>43536</v>
      </c>
      <c r="B554">
        <v>100.22</v>
      </c>
    </row>
    <row r="555" spans="1:2" x14ac:dyDescent="0.3">
      <c r="A555" s="16">
        <v>43537</v>
      </c>
      <c r="B555">
        <v>100.5</v>
      </c>
    </row>
    <row r="556" spans="1:2" x14ac:dyDescent="0.3">
      <c r="A556" s="16">
        <v>43538</v>
      </c>
      <c r="B556">
        <v>99.66</v>
      </c>
    </row>
    <row r="557" spans="1:2" x14ac:dyDescent="0.3">
      <c r="A557" s="16">
        <v>43539</v>
      </c>
      <c r="B557">
        <v>100.08</v>
      </c>
    </row>
    <row r="558" spans="1:2" x14ac:dyDescent="0.3">
      <c r="A558" s="16">
        <v>43542</v>
      </c>
      <c r="B558">
        <v>99.92</v>
      </c>
    </row>
    <row r="559" spans="1:2" x14ac:dyDescent="0.3">
      <c r="A559" s="16">
        <v>43543</v>
      </c>
      <c r="B559">
        <v>99.46</v>
      </c>
    </row>
    <row r="560" spans="1:2" x14ac:dyDescent="0.3">
      <c r="A560" s="16">
        <v>43544</v>
      </c>
      <c r="B560">
        <v>98.22</v>
      </c>
    </row>
    <row r="561" spans="1:2" x14ac:dyDescent="0.3">
      <c r="A561" s="16">
        <v>43545</v>
      </c>
      <c r="B561">
        <v>97.3</v>
      </c>
    </row>
    <row r="562" spans="1:2" x14ac:dyDescent="0.3">
      <c r="A562" s="16">
        <v>43546</v>
      </c>
      <c r="B562">
        <v>97.66</v>
      </c>
    </row>
    <row r="563" spans="1:2" x14ac:dyDescent="0.3">
      <c r="A563" s="16">
        <v>43549</v>
      </c>
      <c r="B563">
        <v>97</v>
      </c>
    </row>
    <row r="564" spans="1:2" x14ac:dyDescent="0.3">
      <c r="A564" s="16">
        <v>43550</v>
      </c>
      <c r="B564">
        <v>97.02</v>
      </c>
    </row>
    <row r="565" spans="1:2" x14ac:dyDescent="0.3">
      <c r="A565" s="16">
        <v>43551</v>
      </c>
      <c r="B565">
        <v>96.1</v>
      </c>
    </row>
    <row r="566" spans="1:2" x14ac:dyDescent="0.3">
      <c r="A566" s="16">
        <v>43552</v>
      </c>
      <c r="B566">
        <v>96.7</v>
      </c>
    </row>
    <row r="567" spans="1:2" x14ac:dyDescent="0.3">
      <c r="A567" s="16">
        <v>43553</v>
      </c>
      <c r="B567">
        <v>96.3</v>
      </c>
    </row>
    <row r="568" spans="1:2" x14ac:dyDescent="0.3">
      <c r="A568" s="16">
        <v>43556</v>
      </c>
      <c r="B568">
        <v>97.78</v>
      </c>
    </row>
    <row r="569" spans="1:2" x14ac:dyDescent="0.3">
      <c r="A569" s="16">
        <v>43557</v>
      </c>
      <c r="B569">
        <v>98.36</v>
      </c>
    </row>
    <row r="570" spans="1:2" x14ac:dyDescent="0.3">
      <c r="A570" s="16">
        <v>43558</v>
      </c>
      <c r="B570">
        <v>98.5</v>
      </c>
    </row>
    <row r="571" spans="1:2" x14ac:dyDescent="0.3">
      <c r="A571" s="16">
        <v>43559</v>
      </c>
      <c r="B571">
        <v>98.36</v>
      </c>
    </row>
    <row r="572" spans="1:2" x14ac:dyDescent="0.3">
      <c r="A572" s="16">
        <v>43560</v>
      </c>
      <c r="B572">
        <v>99.54</v>
      </c>
    </row>
    <row r="573" spans="1:2" x14ac:dyDescent="0.3">
      <c r="A573" s="16">
        <v>43563</v>
      </c>
      <c r="B573">
        <v>98.58</v>
      </c>
    </row>
    <row r="574" spans="1:2" x14ac:dyDescent="0.3">
      <c r="A574" s="16">
        <v>43564</v>
      </c>
      <c r="B574">
        <v>97.24</v>
      </c>
    </row>
    <row r="575" spans="1:2" x14ac:dyDescent="0.3">
      <c r="A575" s="16">
        <v>43565</v>
      </c>
      <c r="B575">
        <v>97.32</v>
      </c>
    </row>
    <row r="576" spans="1:2" x14ac:dyDescent="0.3">
      <c r="A576" s="16">
        <v>43566</v>
      </c>
      <c r="B576">
        <v>98.4</v>
      </c>
    </row>
    <row r="577" spans="1:2" x14ac:dyDescent="0.3">
      <c r="A577" s="16">
        <v>43567</v>
      </c>
      <c r="B577">
        <v>98.22</v>
      </c>
    </row>
    <row r="578" spans="1:2" x14ac:dyDescent="0.3">
      <c r="A578" s="16">
        <v>43570</v>
      </c>
      <c r="B578">
        <v>98.72</v>
      </c>
    </row>
    <row r="579" spans="1:2" x14ac:dyDescent="0.3">
      <c r="A579" s="16">
        <v>43571</v>
      </c>
      <c r="B579">
        <v>99.12</v>
      </c>
    </row>
    <row r="580" spans="1:2" x14ac:dyDescent="0.3">
      <c r="A580" s="16">
        <v>43572</v>
      </c>
      <c r="B580">
        <v>98.62</v>
      </c>
    </row>
    <row r="581" spans="1:2" x14ac:dyDescent="0.3">
      <c r="A581" s="16">
        <v>43573</v>
      </c>
      <c r="B581">
        <v>98</v>
      </c>
    </row>
    <row r="582" spans="1:2" x14ac:dyDescent="0.3">
      <c r="A582" s="16">
        <v>43574</v>
      </c>
      <c r="B582">
        <v>97.6</v>
      </c>
    </row>
    <row r="583" spans="1:2" x14ac:dyDescent="0.3">
      <c r="A583" s="16">
        <v>43577</v>
      </c>
      <c r="B583">
        <v>97.6</v>
      </c>
    </row>
    <row r="584" spans="1:2" x14ac:dyDescent="0.3">
      <c r="A584" s="16">
        <v>43578</v>
      </c>
      <c r="B584">
        <v>96.8</v>
      </c>
    </row>
    <row r="585" spans="1:2" x14ac:dyDescent="0.3">
      <c r="A585" s="16">
        <v>43579</v>
      </c>
      <c r="B585">
        <v>96.32</v>
      </c>
    </row>
    <row r="586" spans="1:2" x14ac:dyDescent="0.3">
      <c r="A586" s="16">
        <v>43580</v>
      </c>
      <c r="B586">
        <v>96.34</v>
      </c>
    </row>
    <row r="587" spans="1:2" x14ac:dyDescent="0.3">
      <c r="A587" s="16">
        <v>43581</v>
      </c>
      <c r="B587">
        <v>97.12</v>
      </c>
    </row>
    <row r="588" spans="1:2" x14ac:dyDescent="0.3">
      <c r="A588" s="16">
        <v>43584</v>
      </c>
      <c r="B588">
        <v>96.98</v>
      </c>
    </row>
    <row r="589" spans="1:2" x14ac:dyDescent="0.3">
      <c r="A589" s="16">
        <v>43585</v>
      </c>
      <c r="B589">
        <v>96.32</v>
      </c>
    </row>
    <row r="590" spans="1:2" x14ac:dyDescent="0.3">
      <c r="A590" s="16">
        <v>43587</v>
      </c>
      <c r="B590">
        <v>96.86</v>
      </c>
    </row>
    <row r="591" spans="1:2" x14ac:dyDescent="0.3">
      <c r="A591" s="16">
        <v>43588</v>
      </c>
      <c r="B591">
        <v>96.7</v>
      </c>
    </row>
    <row r="592" spans="1:2" x14ac:dyDescent="0.3">
      <c r="A592" s="16">
        <v>43591</v>
      </c>
      <c r="B592">
        <v>94.94</v>
      </c>
    </row>
    <row r="593" spans="1:2" x14ac:dyDescent="0.3">
      <c r="A593" s="16">
        <v>43592</v>
      </c>
      <c r="B593">
        <v>94.5</v>
      </c>
    </row>
    <row r="594" spans="1:2" x14ac:dyDescent="0.3">
      <c r="A594" s="16">
        <v>43593</v>
      </c>
      <c r="B594">
        <v>94.24</v>
      </c>
    </row>
    <row r="595" spans="1:2" x14ac:dyDescent="0.3">
      <c r="A595" s="16">
        <v>43595</v>
      </c>
      <c r="B595">
        <v>92.9</v>
      </c>
    </row>
    <row r="596" spans="1:2" x14ac:dyDescent="0.3">
      <c r="A596" s="16">
        <v>43598</v>
      </c>
      <c r="B596">
        <v>91.28</v>
      </c>
    </row>
    <row r="597" spans="1:2" x14ac:dyDescent="0.3">
      <c r="A597" s="16">
        <v>43599</v>
      </c>
      <c r="B597">
        <v>91.6</v>
      </c>
    </row>
    <row r="598" spans="1:2" x14ac:dyDescent="0.3">
      <c r="A598" s="16">
        <v>43600</v>
      </c>
      <c r="B598">
        <v>90.08</v>
      </c>
    </row>
    <row r="599" spans="1:2" x14ac:dyDescent="0.3">
      <c r="A599" s="16">
        <v>43601</v>
      </c>
      <c r="B599">
        <v>91.68</v>
      </c>
    </row>
    <row r="600" spans="1:2" x14ac:dyDescent="0.3">
      <c r="A600" s="16">
        <v>43602</v>
      </c>
      <c r="B600">
        <v>91.96</v>
      </c>
    </row>
    <row r="601" spans="1:2" x14ac:dyDescent="0.3">
      <c r="A601" s="16">
        <v>43605</v>
      </c>
      <c r="B601">
        <v>91.08</v>
      </c>
    </row>
    <row r="602" spans="1:2" x14ac:dyDescent="0.3">
      <c r="A602" s="16">
        <v>43606</v>
      </c>
      <c r="B602">
        <v>90.76</v>
      </c>
    </row>
    <row r="603" spans="1:2" x14ac:dyDescent="0.3">
      <c r="A603" s="16">
        <v>43607</v>
      </c>
      <c r="B603">
        <v>91</v>
      </c>
    </row>
    <row r="604" spans="1:2" x14ac:dyDescent="0.3">
      <c r="A604" s="16">
        <v>43608</v>
      </c>
      <c r="B604">
        <v>90.74</v>
      </c>
    </row>
    <row r="605" spans="1:2" x14ac:dyDescent="0.3">
      <c r="A605" s="16">
        <v>43609</v>
      </c>
      <c r="B605">
        <v>91</v>
      </c>
    </row>
    <row r="606" spans="1:2" x14ac:dyDescent="0.3">
      <c r="A606" s="16">
        <v>43612</v>
      </c>
      <c r="B606">
        <v>91.2</v>
      </c>
    </row>
    <row r="607" spans="1:2" x14ac:dyDescent="0.3">
      <c r="A607" s="16">
        <v>43613</v>
      </c>
      <c r="B607">
        <v>90.68</v>
      </c>
    </row>
    <row r="608" spans="1:2" x14ac:dyDescent="0.3">
      <c r="A608" s="16">
        <v>43614</v>
      </c>
      <c r="B608">
        <v>91.12</v>
      </c>
    </row>
    <row r="609" spans="1:2" x14ac:dyDescent="0.3">
      <c r="A609" s="16">
        <v>43615</v>
      </c>
      <c r="B609">
        <v>90.42</v>
      </c>
    </row>
    <row r="610" spans="1:2" x14ac:dyDescent="0.3">
      <c r="A610" s="16">
        <v>43616</v>
      </c>
      <c r="B610">
        <v>93.8</v>
      </c>
    </row>
    <row r="611" spans="1:2" x14ac:dyDescent="0.3">
      <c r="A611" s="16">
        <v>43619</v>
      </c>
      <c r="B611">
        <v>96.8</v>
      </c>
    </row>
    <row r="612" spans="1:2" x14ac:dyDescent="0.3">
      <c r="A612" s="16">
        <v>43620</v>
      </c>
      <c r="B612">
        <v>96.34</v>
      </c>
    </row>
    <row r="613" spans="1:2" x14ac:dyDescent="0.3">
      <c r="A613" s="16">
        <v>43621</v>
      </c>
      <c r="B613">
        <v>96.1</v>
      </c>
    </row>
    <row r="614" spans="1:2" x14ac:dyDescent="0.3">
      <c r="A614" s="16">
        <v>43622</v>
      </c>
      <c r="B614">
        <v>96.02</v>
      </c>
    </row>
    <row r="615" spans="1:2" x14ac:dyDescent="0.3">
      <c r="A615" s="16">
        <v>43623</v>
      </c>
      <c r="B615">
        <v>95.86</v>
      </c>
    </row>
    <row r="616" spans="1:2" x14ac:dyDescent="0.3">
      <c r="A616" s="16">
        <v>43626</v>
      </c>
      <c r="B616">
        <v>95.4</v>
      </c>
    </row>
    <row r="617" spans="1:2" x14ac:dyDescent="0.3">
      <c r="A617" s="16">
        <v>43627</v>
      </c>
      <c r="B617">
        <v>95.6</v>
      </c>
    </row>
    <row r="618" spans="1:2" x14ac:dyDescent="0.3">
      <c r="A618" s="16">
        <v>43629</v>
      </c>
      <c r="B618">
        <v>98.18</v>
      </c>
    </row>
    <row r="619" spans="1:2" x14ac:dyDescent="0.3">
      <c r="A619" s="16">
        <v>43630</v>
      </c>
      <c r="B619">
        <v>97.66</v>
      </c>
    </row>
    <row r="620" spans="1:2" x14ac:dyDescent="0.3">
      <c r="A620" s="16">
        <v>43633</v>
      </c>
      <c r="B620">
        <v>100.38</v>
      </c>
    </row>
    <row r="621" spans="1:2" x14ac:dyDescent="0.3">
      <c r="A621" s="16">
        <v>43634</v>
      </c>
      <c r="B621">
        <v>99.3</v>
      </c>
    </row>
    <row r="622" spans="1:2" x14ac:dyDescent="0.3">
      <c r="A622" s="16">
        <v>43635</v>
      </c>
      <c r="B622">
        <v>99.26</v>
      </c>
    </row>
    <row r="623" spans="1:2" x14ac:dyDescent="0.3">
      <c r="A623" s="16">
        <v>43636</v>
      </c>
      <c r="B623">
        <v>98.9</v>
      </c>
    </row>
    <row r="624" spans="1:2" x14ac:dyDescent="0.3">
      <c r="A624" s="16">
        <v>43637</v>
      </c>
      <c r="B624">
        <v>100.04</v>
      </c>
    </row>
    <row r="625" spans="1:2" x14ac:dyDescent="0.3">
      <c r="A625" s="16">
        <v>43640</v>
      </c>
      <c r="B625">
        <v>100.24</v>
      </c>
    </row>
    <row r="626" spans="1:2" x14ac:dyDescent="0.3">
      <c r="A626" s="16">
        <v>43641</v>
      </c>
      <c r="B626">
        <v>101.3</v>
      </c>
    </row>
    <row r="627" spans="1:2" x14ac:dyDescent="0.3">
      <c r="A627" s="16">
        <v>43642</v>
      </c>
      <c r="B627">
        <v>101.52</v>
      </c>
    </row>
    <row r="628" spans="1:2" x14ac:dyDescent="0.3">
      <c r="A628" s="16">
        <v>43643</v>
      </c>
      <c r="B628">
        <v>102.32</v>
      </c>
    </row>
    <row r="629" spans="1:2" x14ac:dyDescent="0.3">
      <c r="A629" s="16">
        <v>43644</v>
      </c>
      <c r="B629">
        <v>101.76</v>
      </c>
    </row>
    <row r="630" spans="1:2" x14ac:dyDescent="0.3">
      <c r="A630" s="16">
        <v>43647</v>
      </c>
      <c r="B630">
        <v>101.46</v>
      </c>
    </row>
    <row r="631" spans="1:2" x14ac:dyDescent="0.3">
      <c r="A631" s="16">
        <v>43648</v>
      </c>
      <c r="B631">
        <v>100.9</v>
      </c>
    </row>
    <row r="632" spans="1:2" x14ac:dyDescent="0.3">
      <c r="A632" s="16">
        <v>43649</v>
      </c>
      <c r="B632">
        <v>104.6</v>
      </c>
    </row>
    <row r="633" spans="1:2" x14ac:dyDescent="0.3">
      <c r="A633" s="16">
        <v>43650</v>
      </c>
      <c r="B633">
        <v>110.6</v>
      </c>
    </row>
    <row r="634" spans="1:2" x14ac:dyDescent="0.3">
      <c r="A634" s="16">
        <v>43651</v>
      </c>
      <c r="B634">
        <v>110</v>
      </c>
    </row>
    <row r="635" spans="1:2" x14ac:dyDescent="0.3">
      <c r="A635" s="16">
        <v>43654</v>
      </c>
      <c r="B635">
        <v>108.5</v>
      </c>
    </row>
    <row r="636" spans="1:2" x14ac:dyDescent="0.3">
      <c r="A636" s="16">
        <v>43655</v>
      </c>
      <c r="B636">
        <v>106.94</v>
      </c>
    </row>
    <row r="637" spans="1:2" x14ac:dyDescent="0.3">
      <c r="A637" s="16">
        <v>43656</v>
      </c>
      <c r="B637">
        <v>108.62</v>
      </c>
    </row>
    <row r="638" spans="1:2" x14ac:dyDescent="0.3">
      <c r="A638" s="16">
        <v>43657</v>
      </c>
      <c r="B638">
        <v>107.82</v>
      </c>
    </row>
    <row r="639" spans="1:2" x14ac:dyDescent="0.3">
      <c r="A639" s="16">
        <v>43658</v>
      </c>
      <c r="B639">
        <v>109.08</v>
      </c>
    </row>
    <row r="640" spans="1:2" x14ac:dyDescent="0.3">
      <c r="A640" s="16">
        <v>43661</v>
      </c>
      <c r="B640">
        <v>108.5</v>
      </c>
    </row>
    <row r="641" spans="1:2" x14ac:dyDescent="0.3">
      <c r="A641" s="16">
        <v>43662</v>
      </c>
      <c r="B641">
        <v>107.7</v>
      </c>
    </row>
    <row r="642" spans="1:2" x14ac:dyDescent="0.3">
      <c r="A642" s="16">
        <v>43663</v>
      </c>
      <c r="B642">
        <v>108.2</v>
      </c>
    </row>
    <row r="643" spans="1:2" x14ac:dyDescent="0.3">
      <c r="A643" s="16">
        <v>43664</v>
      </c>
      <c r="B643">
        <v>107.54</v>
      </c>
    </row>
    <row r="644" spans="1:2" x14ac:dyDescent="0.3">
      <c r="A644" s="16">
        <v>43665</v>
      </c>
      <c r="B644">
        <v>108.02</v>
      </c>
    </row>
    <row r="645" spans="1:2" x14ac:dyDescent="0.3">
      <c r="A645" s="16">
        <v>43668</v>
      </c>
      <c r="B645">
        <v>108.2</v>
      </c>
    </row>
    <row r="646" spans="1:2" x14ac:dyDescent="0.3">
      <c r="A646" s="16">
        <v>43669</v>
      </c>
      <c r="B646">
        <v>108.1</v>
      </c>
    </row>
    <row r="647" spans="1:2" x14ac:dyDescent="0.3">
      <c r="A647" s="16">
        <v>43670</v>
      </c>
      <c r="B647">
        <v>106.78</v>
      </c>
    </row>
    <row r="648" spans="1:2" x14ac:dyDescent="0.3">
      <c r="A648" s="16">
        <v>43671</v>
      </c>
      <c r="B648">
        <v>107.5</v>
      </c>
    </row>
    <row r="649" spans="1:2" x14ac:dyDescent="0.3">
      <c r="A649" s="16">
        <v>43672</v>
      </c>
      <c r="B649">
        <v>107.58</v>
      </c>
    </row>
    <row r="650" spans="1:2" x14ac:dyDescent="0.3">
      <c r="A650" s="16">
        <v>43675</v>
      </c>
      <c r="B650">
        <v>107.3</v>
      </c>
    </row>
    <row r="651" spans="1:2" x14ac:dyDescent="0.3">
      <c r="A651" s="16">
        <v>43676</v>
      </c>
      <c r="B651">
        <v>106.72</v>
      </c>
    </row>
    <row r="652" spans="1:2" x14ac:dyDescent="0.3">
      <c r="A652" s="16">
        <v>43677</v>
      </c>
      <c r="B652">
        <v>106.94</v>
      </c>
    </row>
    <row r="653" spans="1:2" x14ac:dyDescent="0.3">
      <c r="A653" s="16">
        <v>43678</v>
      </c>
      <c r="B653">
        <v>107.7</v>
      </c>
    </row>
    <row r="654" spans="1:2" x14ac:dyDescent="0.3">
      <c r="A654" s="16">
        <v>43679</v>
      </c>
      <c r="B654">
        <v>106.62</v>
      </c>
    </row>
    <row r="655" spans="1:2" x14ac:dyDescent="0.3">
      <c r="A655" s="16">
        <v>43682</v>
      </c>
      <c r="B655">
        <v>103.5</v>
      </c>
    </row>
    <row r="656" spans="1:2" x14ac:dyDescent="0.3">
      <c r="A656" s="16">
        <v>43683</v>
      </c>
      <c r="B656">
        <v>104.7</v>
      </c>
    </row>
    <row r="657" spans="1:2" x14ac:dyDescent="0.3">
      <c r="A657" s="16">
        <v>43684</v>
      </c>
      <c r="B657">
        <v>105.28</v>
      </c>
    </row>
    <row r="658" spans="1:2" x14ac:dyDescent="0.3">
      <c r="A658" s="16">
        <v>43685</v>
      </c>
      <c r="B658">
        <v>108.88</v>
      </c>
    </row>
    <row r="659" spans="1:2" x14ac:dyDescent="0.3">
      <c r="A659" s="16">
        <v>43686</v>
      </c>
      <c r="B659">
        <v>108.8</v>
      </c>
    </row>
    <row r="660" spans="1:2" x14ac:dyDescent="0.3">
      <c r="A660" s="16">
        <v>43689</v>
      </c>
      <c r="B660">
        <v>110.5</v>
      </c>
    </row>
    <row r="661" spans="1:2" x14ac:dyDescent="0.3">
      <c r="A661" s="16">
        <v>43690</v>
      </c>
      <c r="B661">
        <v>110.36</v>
      </c>
    </row>
    <row r="662" spans="1:2" x14ac:dyDescent="0.3">
      <c r="A662" s="16">
        <v>43691</v>
      </c>
      <c r="B662">
        <v>110.86</v>
      </c>
    </row>
    <row r="663" spans="1:2" x14ac:dyDescent="0.3">
      <c r="A663" s="16">
        <v>43692</v>
      </c>
      <c r="B663">
        <v>112.3</v>
      </c>
    </row>
    <row r="664" spans="1:2" x14ac:dyDescent="0.3">
      <c r="A664" s="16">
        <v>43693</v>
      </c>
      <c r="B664">
        <v>110.4</v>
      </c>
    </row>
    <row r="665" spans="1:2" x14ac:dyDescent="0.3">
      <c r="A665" s="16">
        <v>43696</v>
      </c>
      <c r="B665">
        <v>109.4</v>
      </c>
    </row>
    <row r="666" spans="1:2" x14ac:dyDescent="0.3">
      <c r="A666" s="16">
        <v>43697</v>
      </c>
      <c r="B666">
        <v>109.24</v>
      </c>
    </row>
    <row r="667" spans="1:2" x14ac:dyDescent="0.3">
      <c r="A667" s="16">
        <v>43698</v>
      </c>
      <c r="B667">
        <v>111.3</v>
      </c>
    </row>
    <row r="668" spans="1:2" x14ac:dyDescent="0.3">
      <c r="A668" s="16">
        <v>43699</v>
      </c>
      <c r="B668">
        <v>110</v>
      </c>
    </row>
    <row r="669" spans="1:2" x14ac:dyDescent="0.3">
      <c r="A669" s="16">
        <v>43700</v>
      </c>
      <c r="B669">
        <v>108.56</v>
      </c>
    </row>
    <row r="670" spans="1:2" x14ac:dyDescent="0.3">
      <c r="A670" s="16">
        <v>43703</v>
      </c>
      <c r="B670">
        <v>109.38</v>
      </c>
    </row>
    <row r="671" spans="1:2" x14ac:dyDescent="0.3">
      <c r="A671" s="16">
        <v>43704</v>
      </c>
      <c r="B671">
        <v>109.02</v>
      </c>
    </row>
    <row r="672" spans="1:2" x14ac:dyDescent="0.3">
      <c r="A672" s="16">
        <v>43705</v>
      </c>
      <c r="B672">
        <v>109.4</v>
      </c>
    </row>
    <row r="673" spans="1:2" x14ac:dyDescent="0.3">
      <c r="A673" s="16">
        <v>43706</v>
      </c>
      <c r="B673">
        <v>109</v>
      </c>
    </row>
    <row r="674" spans="1:2" x14ac:dyDescent="0.3">
      <c r="A674" s="16">
        <v>43707</v>
      </c>
      <c r="B674">
        <v>109.74</v>
      </c>
    </row>
    <row r="675" spans="1:2" x14ac:dyDescent="0.3">
      <c r="A675" s="16">
        <v>43710</v>
      </c>
      <c r="B675">
        <v>107.84</v>
      </c>
    </row>
    <row r="676" spans="1:2" x14ac:dyDescent="0.3">
      <c r="A676" s="16">
        <v>43711</v>
      </c>
      <c r="B676">
        <v>106.52</v>
      </c>
    </row>
    <row r="677" spans="1:2" x14ac:dyDescent="0.3">
      <c r="A677" s="16">
        <v>43712</v>
      </c>
      <c r="B677">
        <v>106.22</v>
      </c>
    </row>
    <row r="678" spans="1:2" x14ac:dyDescent="0.3">
      <c r="A678" s="16">
        <v>43713</v>
      </c>
      <c r="B678">
        <v>105.86</v>
      </c>
    </row>
    <row r="679" spans="1:2" x14ac:dyDescent="0.3">
      <c r="A679" s="16">
        <v>43714</v>
      </c>
      <c r="B679">
        <v>104.48</v>
      </c>
    </row>
    <row r="680" spans="1:2" x14ac:dyDescent="0.3">
      <c r="A680" s="16">
        <v>43717</v>
      </c>
      <c r="B680">
        <v>106.38</v>
      </c>
    </row>
    <row r="681" spans="1:2" x14ac:dyDescent="0.3">
      <c r="A681" s="16">
        <v>43718</v>
      </c>
      <c r="B681">
        <v>105.7</v>
      </c>
    </row>
    <row r="682" spans="1:2" x14ac:dyDescent="0.3">
      <c r="A682" s="16">
        <v>43719</v>
      </c>
      <c r="B682">
        <v>106.5</v>
      </c>
    </row>
    <row r="683" spans="1:2" x14ac:dyDescent="0.3">
      <c r="A683" s="16">
        <v>43720</v>
      </c>
      <c r="B683">
        <v>106.36</v>
      </c>
    </row>
    <row r="684" spans="1:2" x14ac:dyDescent="0.3">
      <c r="A684" s="16">
        <v>43721</v>
      </c>
      <c r="B684">
        <v>106.46</v>
      </c>
    </row>
    <row r="685" spans="1:2" x14ac:dyDescent="0.3">
      <c r="A685" s="16">
        <v>43724</v>
      </c>
      <c r="B685">
        <v>102.06</v>
      </c>
    </row>
    <row r="686" spans="1:2" x14ac:dyDescent="0.3">
      <c r="A686" s="16">
        <v>43725</v>
      </c>
      <c r="B686">
        <v>102.6</v>
      </c>
    </row>
    <row r="687" spans="1:2" x14ac:dyDescent="0.3">
      <c r="A687" s="16">
        <v>43726</v>
      </c>
      <c r="B687">
        <v>102.5</v>
      </c>
    </row>
    <row r="688" spans="1:2" x14ac:dyDescent="0.3">
      <c r="A688" s="16">
        <v>43727</v>
      </c>
      <c r="B688">
        <v>101.9</v>
      </c>
    </row>
    <row r="689" spans="1:2" x14ac:dyDescent="0.3">
      <c r="A689" s="16">
        <v>43728</v>
      </c>
      <c r="B689">
        <v>102.64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1 - Нейрон</vt:lpstr>
      <vt:lpstr>2 - Простая сеть</vt:lpstr>
      <vt:lpstr>3 - Прогноз</vt:lpstr>
      <vt:lpstr>Лист3</vt:lpstr>
      <vt:lpstr>Лист2</vt:lpstr>
      <vt:lpstr>Лист1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</dc:creator>
  <cp:lastModifiedBy>Роман Никитин</cp:lastModifiedBy>
  <dcterms:created xsi:type="dcterms:W3CDTF">2016-02-05T23:29:57Z</dcterms:created>
  <dcterms:modified xsi:type="dcterms:W3CDTF">2019-12-19T08:23:21Z</dcterms:modified>
</cp:coreProperties>
</file>