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66E8B8-9605-483C-BAEA-FD2258C7C3AF}" xr6:coauthVersionLast="41" xr6:coauthVersionMax="41" xr10:uidLastSave="{00000000-0000-0000-0000-000000000000}"/>
  <bookViews>
    <workbookView xWindow="12204" yWindow="36" windowWidth="10812" windowHeight="12768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1" l="1"/>
  <c r="A41" i="1"/>
  <c r="A40" i="1"/>
  <c r="C40" i="1"/>
  <c r="C2" i="2"/>
  <c r="A3" i="2" s="1"/>
  <c r="C8" i="2"/>
  <c r="C7" i="2"/>
  <c r="B7" i="2"/>
  <c r="A7" i="2"/>
  <c r="A2" i="2" l="1"/>
  <c r="A39" i="1"/>
  <c r="A35" i="1"/>
  <c r="A34" i="1" l="1"/>
  <c r="A32" i="1"/>
  <c r="C28" i="1"/>
  <c r="B28" i="1"/>
  <c r="A28" i="1"/>
  <c r="C24" i="1"/>
  <c r="C23" i="1"/>
  <c r="A25" i="1"/>
  <c r="D18" i="1"/>
  <c r="D17" i="1"/>
  <c r="C18" i="1"/>
  <c r="B18" i="1"/>
  <c r="A18" i="1"/>
  <c r="C17" i="1"/>
  <c r="B17" i="1"/>
  <c r="A17" i="1"/>
  <c r="C14" i="1"/>
  <c r="B14" i="1"/>
  <c r="A14" i="1"/>
  <c r="C13" i="1"/>
  <c r="B13" i="1"/>
  <c r="A13" i="1"/>
  <c r="D5" i="1"/>
  <c r="D4" i="1"/>
  <c r="B4" i="1"/>
  <c r="C4" i="1"/>
  <c r="A4" i="1"/>
  <c r="B2" i="1"/>
  <c r="C2" i="1"/>
  <c r="A2" i="1"/>
  <c r="D1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<sst xmlns="http://schemas.openxmlformats.org/spreadsheetml/2006/main" count="2" uniqueCount="2">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</sst>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3" workbookViewId="0">
      <selection activeCell="B41" sqref="B41"/>
    </sheetView>
  </sheetViews>
  <sheetFormatPr defaultRowHeight="14.4" x14ac:dyDescent="0.3"/>
  <cols>
    <col min="1" max="1" width="12.6640625" bestFit="1" customWidth="1"/>
    <col min="2" max="2" width="12" bestFit="1" customWidth="1"/>
  </cols>
  <sheetData>
    <row r="1" spans="1:4" x14ac:dyDescent="0.3">
      <c r="A1">
        <v>6</v>
      </c>
      <c r="B1">
        <v>5</v>
      </c>
      <c r="C1">
        <v>8</v>
      </c>
      <c r="D1">
        <f>SUM(A1:C1)</f>
        <v>19</v>
      </c>
    </row>
    <row r="2" spans="1:4" x14ac:dyDescent="0.3">
      <c r="A2">
        <f>A1/$D1</f>
        <v>0.31578947368421051</v>
      </c>
      <c r="B2">
        <f t="shared" ref="B2:C2" si="0">B1/$D1</f>
        <v>0.26315789473684209</v>
      </c>
      <c r="C2">
        <f t="shared" si="0"/>
        <v>0.42105263157894735</v>
      </c>
    </row>
    <row r="3" spans="1:4" x14ac:dyDescent="0.3">
      <c r="A3">
        <v>0.02</v>
      </c>
      <c r="B3">
        <v>0.04</v>
      </c>
      <c r="C3">
        <v>0.08</v>
      </c>
    </row>
    <row r="4" spans="1:4" x14ac:dyDescent="0.3">
      <c r="A4">
        <f>1-A3</f>
        <v>0.98</v>
      </c>
      <c r="B4">
        <f t="shared" ref="B4:C4" si="1">1-B3</f>
        <v>0.96</v>
      </c>
      <c r="C4">
        <f t="shared" si="1"/>
        <v>0.92</v>
      </c>
      <c r="D4">
        <f>SUMPRODUCT(A2:C2,A4:C4)</f>
        <v>0.94947368421052625</v>
      </c>
    </row>
    <row r="5" spans="1:4" x14ac:dyDescent="0.3">
      <c r="D5">
        <f>B2*B4/D4</f>
        <v>0.26607538802660752</v>
      </c>
    </row>
    <row r="7" spans="1:4" x14ac:dyDescent="0.3">
      <c r="A7">
        <v>2</v>
      </c>
    </row>
    <row r="8" spans="1:4" x14ac:dyDescent="0.3">
      <c r="A8" t="s">
        <v>0</v>
      </c>
      <c r="B8" t="s">
        <v>1</v>
      </c>
    </row>
    <row r="9" spans="1:4" x14ac:dyDescent="0.3">
      <c r="A9">
        <v>2</v>
      </c>
      <c r="B9">
        <v>2</v>
      </c>
    </row>
    <row r="10" spans="1:4" x14ac:dyDescent="0.3">
      <c r="A10">
        <v>0.9</v>
      </c>
      <c r="B10">
        <v>0.2</v>
      </c>
    </row>
    <row r="11" spans="1:4" x14ac:dyDescent="0.3">
      <c r="A11">
        <v>10</v>
      </c>
      <c r="B11">
        <v>10</v>
      </c>
    </row>
    <row r="12" spans="1:4" x14ac:dyDescent="0.3">
      <c r="A12">
        <v>0.1</v>
      </c>
      <c r="B12">
        <v>0.8</v>
      </c>
    </row>
    <row r="13" spans="1:4" x14ac:dyDescent="0.3">
      <c r="A13">
        <f>A9*A10+A11*A12</f>
        <v>2.8</v>
      </c>
      <c r="B13">
        <f>B9*B10+B11*B12</f>
        <v>8.4</v>
      </c>
      <c r="C13">
        <f>A13+B13</f>
        <v>11.2</v>
      </c>
    </row>
    <row r="14" spans="1:4" x14ac:dyDescent="0.3">
      <c r="A14">
        <f>(A9-A13)^2*A10+(A11-A13)^2*A12</f>
        <v>5.7600000000000007</v>
      </c>
      <c r="B14">
        <f>(B9-B13)^2*B10+(B11-B13)^2*B12</f>
        <v>10.240000000000002</v>
      </c>
      <c r="C14">
        <f>A14-B14</f>
        <v>-4.4800000000000013</v>
      </c>
    </row>
    <row r="16" spans="1:4" x14ac:dyDescent="0.3">
      <c r="A16">
        <v>3</v>
      </c>
    </row>
    <row r="17" spans="1:4" x14ac:dyDescent="0.3">
      <c r="A17">
        <f>1^4/4</f>
        <v>0.25</v>
      </c>
      <c r="B17">
        <f>5^4/4</f>
        <v>156.25</v>
      </c>
      <c r="C17">
        <f>B17-A17</f>
        <v>156</v>
      </c>
      <c r="D17">
        <f>1/C17</f>
        <v>6.41025641025641E-3</v>
      </c>
    </row>
    <row r="18" spans="1:4" x14ac:dyDescent="0.3">
      <c r="A18">
        <f>1^5/5</f>
        <v>0.2</v>
      </c>
      <c r="B18">
        <f>5^5/5</f>
        <v>625</v>
      </c>
      <c r="C18">
        <f>B18-A18</f>
        <v>624.79999999999995</v>
      </c>
      <c r="D18">
        <f>C18*D17</f>
        <v>4.0051282051282051</v>
      </c>
    </row>
    <row r="21" spans="1:4" x14ac:dyDescent="0.3">
      <c r="A21">
        <v>4</v>
      </c>
    </row>
    <row r="22" spans="1:4" x14ac:dyDescent="0.3">
      <c r="A22">
        <v>800</v>
      </c>
    </row>
    <row r="23" spans="1:4" x14ac:dyDescent="0.3">
      <c r="A23">
        <v>789</v>
      </c>
      <c r="C23">
        <f>_xlfn.BINOM.DIST.RANGE(A22,A25,A23,800)</f>
        <v>0.88916512502222289</v>
      </c>
    </row>
    <row r="24" spans="1:4" x14ac:dyDescent="0.3">
      <c r="A24">
        <v>0.01</v>
      </c>
      <c r="C24">
        <f>_xlfn.BINOM.DIST.RANGE(A22,A25,790,800)</f>
        <v>0.8168859077236017</v>
      </c>
    </row>
    <row r="25" spans="1:4" x14ac:dyDescent="0.3">
      <c r="A25">
        <f>1-A24</f>
        <v>0.99</v>
      </c>
    </row>
    <row r="27" spans="1:4" x14ac:dyDescent="0.3">
      <c r="A27">
        <v>5</v>
      </c>
    </row>
    <row r="28" spans="1:4" x14ac:dyDescent="0.3">
      <c r="A28">
        <f>_xlfn.EXPON.DIST(3,0.1,1)</f>
        <v>0.25918177931828218</v>
      </c>
      <c r="B28">
        <f>_xlfn.EXPON.DIST(8,0.1,1)</f>
        <v>0.55067103588277844</v>
      </c>
      <c r="C28">
        <f>B28-A28</f>
        <v>0.29148925656449626</v>
      </c>
    </row>
    <row r="31" spans="1:4" x14ac:dyDescent="0.3">
      <c r="A31">
        <v>6</v>
      </c>
    </row>
    <row r="32" spans="1:4" x14ac:dyDescent="0.3">
      <c r="A32">
        <f>72.9-19</f>
        <v>53.900000000000006</v>
      </c>
    </row>
    <row r="34" spans="1:3" x14ac:dyDescent="0.3">
      <c r="A34">
        <f>SQRT(7.8*4.1)*0.22</f>
        <v>1.244118965372685</v>
      </c>
    </row>
    <row r="35" spans="1:3" x14ac:dyDescent="0.3">
      <c r="A35">
        <f>7.8+4.1-2*A34</f>
        <v>9.4117620692546282</v>
      </c>
    </row>
    <row r="38" spans="1:3" x14ac:dyDescent="0.3">
      <c r="A38">
        <v>7</v>
      </c>
    </row>
    <row r="39" spans="1:3" x14ac:dyDescent="0.3">
      <c r="A39">
        <f>750*0.63*4000</f>
        <v>1890000</v>
      </c>
      <c r="C39">
        <v>4000</v>
      </c>
    </row>
    <row r="40" spans="1:3" x14ac:dyDescent="0.3">
      <c r="A40">
        <f>A39*0.37</f>
        <v>699300</v>
      </c>
      <c r="C40">
        <f>70*70</f>
        <v>4900</v>
      </c>
    </row>
    <row r="41" spans="1:3" x14ac:dyDescent="0.3">
      <c r="A41">
        <f>A39*C40-C39*C39*A40</f>
        <v>-11179539000000</v>
      </c>
      <c r="B41">
        <f>A41*-1</f>
        <v>11179539000000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37B6-C3A6-44C7-92D1-B953BFC5426F}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>
        <v>6</v>
      </c>
    </row>
    <row r="2" spans="1:3" x14ac:dyDescent="0.3">
      <c r="A2">
        <f>98.5-23</f>
        <v>75.5</v>
      </c>
      <c r="C2">
        <f>SQRT(7.9*4.2)*0.25</f>
        <v>1.4400520823914669</v>
      </c>
    </row>
    <row r="3" spans="1:3" x14ac:dyDescent="0.3">
      <c r="A3">
        <f>7.9+4.2-2*C2</f>
        <v>9.2198958352170681</v>
      </c>
    </row>
    <row r="7" spans="1:3" x14ac:dyDescent="0.3">
      <c r="A7">
        <f>1^5/5</f>
        <v>0.2</v>
      </c>
      <c r="B7">
        <f>A7*2</f>
        <v>0.4</v>
      </c>
      <c r="C7">
        <f>1/B7</f>
        <v>2.5</v>
      </c>
    </row>
    <row r="8" spans="1:3" x14ac:dyDescent="0.3">
      <c r="C8">
        <f>0.5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2020-01-16T07:36:52Z</dcterms:modified>
</cp:coreProperties>
</file>