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6AC10992-A17C-411E-B3C5-5FC7077D5414}" xr6:coauthVersionLast="47" xr6:coauthVersionMax="47" xr10:uidLastSave="{00000000-0000-0000-0000-000000000000}"/>
  <bookViews>
    <workbookView xWindow="-108" yWindow="-108" windowWidth="23256" windowHeight="1257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F7" i="1"/>
  <c r="F8" i="1"/>
  <c r="F9" i="1"/>
  <c r="F10" i="1"/>
  <c r="F21" i="1"/>
  <c r="F20" i="1"/>
  <c r="F19" i="1"/>
  <c r="F18" i="1"/>
  <c r="F17" i="1"/>
  <c r="F16" i="1"/>
  <c r="F15" i="1"/>
  <c r="F14" i="1"/>
  <c r="F13" i="1"/>
  <c r="F12" i="1"/>
  <c r="F11" i="1"/>
  <c r="C21" i="1"/>
  <c r="C20" i="1"/>
  <c r="C19" i="1"/>
  <c r="G19" i="1" s="1"/>
  <c r="C18" i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H7" i="1" s="1"/>
  <c r="C6" i="1"/>
  <c r="G6" i="1" s="1"/>
  <c r="H6" i="1" s="1"/>
  <c r="A17" i="1"/>
  <c r="A18" i="1" s="1"/>
  <c r="A19" i="1" s="1"/>
  <c r="A20" i="1" s="1"/>
  <c r="A21" i="1" s="1"/>
  <c r="G21" i="1" s="1"/>
  <c r="H14" i="1" l="1"/>
  <c r="H11" i="1"/>
  <c r="H15" i="1"/>
  <c r="H8" i="1"/>
  <c r="H19" i="1"/>
  <c r="H9" i="1"/>
  <c r="H13" i="1"/>
  <c r="H12" i="1"/>
  <c r="G18" i="1"/>
  <c r="H18" i="1" s="1"/>
  <c r="G20" i="1"/>
  <c r="H20" i="1" s="1"/>
  <c r="H16" i="1"/>
  <c r="H21" i="1"/>
  <c r="H17" i="1"/>
  <c r="H10" i="1"/>
</calcChain>
</file>

<file path=xl/sharedStrings.xml><?xml version="1.0" encoding="utf-8"?>
<sst xmlns="http://schemas.openxmlformats.org/spreadsheetml/2006/main" count="11" uniqueCount="11">
  <si>
    <t>SRIM SIMULATIONS</t>
  </si>
  <si>
    <t>PROTONS VS THIN FILTER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</si>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</sst>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5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0.32852908913323675</c:v>
                  </c:pt>
                  <c:pt idx="2">
                    <c:v>0.75076124401819178</c:v>
                  </c:pt>
                  <c:pt idx="3">
                    <c:v>0.96664924520114914</c:v>
                  </c:pt>
                  <c:pt idx="4">
                    <c:v>0.77541768434451297</c:v>
                  </c:pt>
                  <c:pt idx="5">
                    <c:v>1.2830769509585742</c:v>
                  </c:pt>
                  <c:pt idx="6">
                    <c:v>0.8432817981610331</c:v>
                  </c:pt>
                  <c:pt idx="7">
                    <c:v>1.6213494700000002</c:v>
                  </c:pt>
                  <c:pt idx="8">
                    <c:v>1.481629168</c:v>
                  </c:pt>
                  <c:pt idx="9">
                    <c:v>1.0591884542013921</c:v>
                  </c:pt>
                  <c:pt idx="10">
                    <c:v>1.0623875840000001</c:v>
                  </c:pt>
                  <c:pt idx="11">
                    <c:v>1.1180687740000002</c:v>
                  </c:pt>
                  <c:pt idx="12">
                    <c:v>0.95463276870000002</c:v>
                  </c:pt>
                  <c:pt idx="13">
                    <c:v>0.80048702220000001</c:v>
                  </c:pt>
                  <c:pt idx="14">
                    <c:v>0.64429339870000002</c:v>
                  </c:pt>
                  <c:pt idx="15">
                    <c:v>0.60191647039999996</c:v>
                  </c:pt>
                </c:numCache>
              </c:numRef>
            </c:plus>
            <c:min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0.32852908913323675</c:v>
                  </c:pt>
                  <c:pt idx="2">
                    <c:v>0.75076124401819178</c:v>
                  </c:pt>
                  <c:pt idx="3">
                    <c:v>0.96664924520114914</c:v>
                  </c:pt>
                  <c:pt idx="4">
                    <c:v>0.77541768434451297</c:v>
                  </c:pt>
                  <c:pt idx="5">
                    <c:v>1.2830769509585742</c:v>
                  </c:pt>
                  <c:pt idx="6">
                    <c:v>0.8432817981610331</c:v>
                  </c:pt>
                  <c:pt idx="7">
                    <c:v>1.6213494700000002</c:v>
                  </c:pt>
                  <c:pt idx="8">
                    <c:v>1.481629168</c:v>
                  </c:pt>
                  <c:pt idx="9">
                    <c:v>1.0591884542013921</c:v>
                  </c:pt>
                  <c:pt idx="10">
                    <c:v>1.0623875840000001</c:v>
                  </c:pt>
                  <c:pt idx="11">
                    <c:v>1.1180687740000002</c:v>
                  </c:pt>
                  <c:pt idx="12">
                    <c:v>0.95463276870000002</c:v>
                  </c:pt>
                  <c:pt idx="13">
                    <c:v>0.80048702220000001</c:v>
                  </c:pt>
                  <c:pt idx="14">
                    <c:v>0.64429339870000002</c:v>
                  </c:pt>
                  <c:pt idx="15">
                    <c:v>0.60191647039999996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Foglio1!$C$6:$C$21</c:f>
              <c:numCache>
                <c:formatCode>0.00</c:formatCode>
                <c:ptCount val="16"/>
                <c:pt idx="0">
                  <c:v>0</c:v>
                </c:pt>
                <c:pt idx="1">
                  <c:v>0.75036268170000009</c:v>
                </c:pt>
                <c:pt idx="2">
                  <c:v>5.965932349</c:v>
                </c:pt>
                <c:pt idx="3">
                  <c:v>12.94442589</c:v>
                </c:pt>
                <c:pt idx="4">
                  <c:v>20.873333181362739</c:v>
                </c:pt>
                <c:pt idx="5" formatCode="0.0">
                  <c:v>29.423397952905848</c:v>
                </c:pt>
                <c:pt idx="6">
                  <c:v>38.554762377131347</c:v>
                </c:pt>
                <c:pt idx="7" formatCode="0.0">
                  <c:v>47.95847981</c:v>
                </c:pt>
                <c:pt idx="8" formatCode="0.0">
                  <c:v>57.648354040000044</c:v>
                </c:pt>
                <c:pt idx="9" formatCode="0.0">
                  <c:v>67.668681509999985</c:v>
                </c:pt>
                <c:pt idx="10" formatCode="0.0">
                  <c:v>77.765794670000005</c:v>
                </c:pt>
                <c:pt idx="11" formatCode="0.0">
                  <c:v>98.404780000000002</c:v>
                </c:pt>
                <c:pt idx="12">
                  <c:v>119.23955069999992</c:v>
                </c:pt>
                <c:pt idx="13">
                  <c:v>140.21077460000006</c:v>
                </c:pt>
                <c:pt idx="14">
                  <c:v>161.16051459999997</c:v>
                </c:pt>
                <c:pt idx="15">
                  <c:v>182.04444509999988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4.0497415411295945</c:v>
                  </c:pt>
                  <c:pt idx="2">
                    <c:v>1.7660666383631201</c:v>
                  </c:pt>
                  <c:pt idx="3">
                    <c:v>1.2736569377433982</c:v>
                  </c:pt>
                  <c:pt idx="4">
                    <c:v>0.71053125846614162</c:v>
                  </c:pt>
                  <c:pt idx="5">
                    <c:v>0.89729146368243062</c:v>
                  </c:pt>
                  <c:pt idx="6">
                    <c:v>0.46905693174055241</c:v>
                  </c:pt>
                  <c:pt idx="7">
                    <c:v>0.74516555194477097</c:v>
                  </c:pt>
                  <c:pt idx="8">
                    <c:v>0.57446307286009846</c:v>
                  </c:pt>
                  <c:pt idx="9">
                    <c:v>0.3495424202732052</c:v>
                  </c:pt>
                  <c:pt idx="10">
                    <c:v>0.30374978848909145</c:v>
                  </c:pt>
                  <c:pt idx="11">
                    <c:v>0.2453634991070584</c:v>
                  </c:pt>
                  <c:pt idx="12">
                    <c:v>0.16620831828339877</c:v>
                  </c:pt>
                  <c:pt idx="13">
                    <c:v>0.11298003421835846</c:v>
                  </c:pt>
                  <c:pt idx="14">
                    <c:v>7.5317183667798049E-2</c:v>
                  </c:pt>
                  <c:pt idx="15">
                    <c:v>5.9368711984288433E-2</c:v>
                  </c:pt>
                </c:numCache>
              </c:numRef>
            </c:plus>
            <c:min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4.0497415411295945</c:v>
                  </c:pt>
                  <c:pt idx="2">
                    <c:v>1.7660666383631201</c:v>
                  </c:pt>
                  <c:pt idx="3">
                    <c:v>1.2736569377433982</c:v>
                  </c:pt>
                  <c:pt idx="4">
                    <c:v>0.71053125846614162</c:v>
                  </c:pt>
                  <c:pt idx="5">
                    <c:v>0.89729146368243062</c:v>
                  </c:pt>
                  <c:pt idx="6">
                    <c:v>0.46905693174055241</c:v>
                  </c:pt>
                  <c:pt idx="7">
                    <c:v>0.74516555194477097</c:v>
                  </c:pt>
                  <c:pt idx="8">
                    <c:v>0.57446307286009846</c:v>
                  </c:pt>
                  <c:pt idx="9">
                    <c:v>0.3495424202732052</c:v>
                  </c:pt>
                  <c:pt idx="10">
                    <c:v>0.30374978848909145</c:v>
                  </c:pt>
                  <c:pt idx="11">
                    <c:v>0.2453634991070584</c:v>
                  </c:pt>
                  <c:pt idx="12">
                    <c:v>0.16620831828339877</c:v>
                  </c:pt>
                  <c:pt idx="13">
                    <c:v>0.11298003421835846</c:v>
                  </c:pt>
                  <c:pt idx="14">
                    <c:v>7.5317183667798049E-2</c:v>
                  </c:pt>
                  <c:pt idx="15">
                    <c:v>5.9368711984288433E-2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Foglio1!$G$6:$G$21</c:f>
              <c:numCache>
                <c:formatCode>0.0</c:formatCode>
                <c:ptCount val="16"/>
                <c:pt idx="0" formatCode="0.00">
                  <c:v>1</c:v>
                </c:pt>
                <c:pt idx="1">
                  <c:v>9.2496373182999996</c:v>
                </c:pt>
                <c:pt idx="2">
                  <c:v>14.034067651000001</c:v>
                </c:pt>
                <c:pt idx="3">
                  <c:v>17.055574110000002</c:v>
                </c:pt>
                <c:pt idx="4" formatCode="0.00">
                  <c:v>19.126666818637261</c:v>
                </c:pt>
                <c:pt idx="5" formatCode="0.00">
                  <c:v>20.576602047094152</c:v>
                </c:pt>
                <c:pt idx="6" formatCode="0.00">
                  <c:v>21.445237622868653</c:v>
                </c:pt>
                <c:pt idx="7" formatCode="0.00">
                  <c:v>22.04152019</c:v>
                </c:pt>
                <c:pt idx="8" formatCode="0.00">
                  <c:v>22.351645959999956</c:v>
                </c:pt>
                <c:pt idx="9" formatCode="0.00">
                  <c:v>22.331318490000015</c:v>
                </c:pt>
                <c:pt idx="10" formatCode="0.00">
                  <c:v>22.234205329999995</c:v>
                </c:pt>
                <c:pt idx="11" formatCode="0.00">
                  <c:v>21.595219999999998</c:v>
                </c:pt>
                <c:pt idx="12" formatCode="0.00">
                  <c:v>20.760449300000076</c:v>
                </c:pt>
                <c:pt idx="13" formatCode="0.00">
                  <c:v>19.789225399999935</c:v>
                </c:pt>
                <c:pt idx="14" formatCode="0.00">
                  <c:v>18.839485400000029</c:v>
                </c:pt>
                <c:pt idx="15" formatCode="0.00">
                  <c:v>17.955554900000124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Foglio1!$E$7:$E$21</c:f>
                <c:numCache>
                  <c:formatCode>General</c:formatCode>
                  <c:ptCount val="15"/>
                  <c:pt idx="0">
                    <c:v>0.32852908913323675</c:v>
                  </c:pt>
                  <c:pt idx="1">
                    <c:v>0.75076124401819178</c:v>
                  </c:pt>
                  <c:pt idx="2">
                    <c:v>0.96664924520114914</c:v>
                  </c:pt>
                  <c:pt idx="3">
                    <c:v>0.77541768434451297</c:v>
                  </c:pt>
                  <c:pt idx="4">
                    <c:v>1.2830769509585742</c:v>
                  </c:pt>
                  <c:pt idx="5">
                    <c:v>0.8432817981610331</c:v>
                  </c:pt>
                  <c:pt idx="6">
                    <c:v>1.6213494700000002</c:v>
                  </c:pt>
                  <c:pt idx="7">
                    <c:v>1.481629168</c:v>
                  </c:pt>
                  <c:pt idx="8">
                    <c:v>1.0591884542013921</c:v>
                  </c:pt>
                  <c:pt idx="9">
                    <c:v>1.0623875840000001</c:v>
                  </c:pt>
                  <c:pt idx="10">
                    <c:v>1.1180687740000002</c:v>
                  </c:pt>
                  <c:pt idx="11">
                    <c:v>0.95463276870000002</c:v>
                  </c:pt>
                  <c:pt idx="12">
                    <c:v>0.80048702220000001</c:v>
                  </c:pt>
                  <c:pt idx="13">
                    <c:v>0.64429339870000002</c:v>
                  </c:pt>
                  <c:pt idx="14">
                    <c:v>0.60191647039999996</c:v>
                  </c:pt>
                </c:numCache>
              </c:numRef>
            </c:plus>
            <c:minus>
              <c:numRef>
                <c:f>Foglio1!$E$7:$E$21</c:f>
                <c:numCache>
                  <c:formatCode>General</c:formatCode>
                  <c:ptCount val="15"/>
                  <c:pt idx="0">
                    <c:v>0.32852908913323675</c:v>
                  </c:pt>
                  <c:pt idx="1">
                    <c:v>0.75076124401819178</c:v>
                  </c:pt>
                  <c:pt idx="2">
                    <c:v>0.96664924520114914</c:v>
                  </c:pt>
                  <c:pt idx="3">
                    <c:v>0.77541768434451297</c:v>
                  </c:pt>
                  <c:pt idx="4">
                    <c:v>1.2830769509585742</c:v>
                  </c:pt>
                  <c:pt idx="5">
                    <c:v>0.8432817981610331</c:v>
                  </c:pt>
                  <c:pt idx="6">
                    <c:v>1.6213494700000002</c:v>
                  </c:pt>
                  <c:pt idx="7">
                    <c:v>1.481629168</c:v>
                  </c:pt>
                  <c:pt idx="8">
                    <c:v>1.0591884542013921</c:v>
                  </c:pt>
                  <c:pt idx="9">
                    <c:v>1.0623875840000001</c:v>
                  </c:pt>
                  <c:pt idx="10">
                    <c:v>1.1180687740000002</c:v>
                  </c:pt>
                  <c:pt idx="11">
                    <c:v>0.95463276870000002</c:v>
                  </c:pt>
                  <c:pt idx="12">
                    <c:v>0.80048702220000001</c:v>
                  </c:pt>
                  <c:pt idx="13">
                    <c:v>0.64429339870000002</c:v>
                  </c:pt>
                  <c:pt idx="14">
                    <c:v>0.60191647039999996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Foglio1!$H$7:$H$21</c:f>
                <c:numCache>
                  <c:formatCode>General</c:formatCode>
                  <c:ptCount val="15"/>
                  <c:pt idx="0">
                    <c:v>4.0497415411295945</c:v>
                  </c:pt>
                  <c:pt idx="1">
                    <c:v>1.7660666383631201</c:v>
                  </c:pt>
                  <c:pt idx="2">
                    <c:v>1.2736569377433982</c:v>
                  </c:pt>
                  <c:pt idx="3">
                    <c:v>0.71053125846614162</c:v>
                  </c:pt>
                  <c:pt idx="4">
                    <c:v>0.89729146368243062</c:v>
                  </c:pt>
                  <c:pt idx="5">
                    <c:v>0.46905693174055241</c:v>
                  </c:pt>
                  <c:pt idx="6">
                    <c:v>0.74516555194477097</c:v>
                  </c:pt>
                  <c:pt idx="7">
                    <c:v>0.57446307286009846</c:v>
                  </c:pt>
                  <c:pt idx="8">
                    <c:v>0.3495424202732052</c:v>
                  </c:pt>
                  <c:pt idx="9">
                    <c:v>0.30374978848909145</c:v>
                  </c:pt>
                  <c:pt idx="10">
                    <c:v>0.2453634991070584</c:v>
                  </c:pt>
                  <c:pt idx="11">
                    <c:v>0.16620831828339877</c:v>
                  </c:pt>
                  <c:pt idx="12">
                    <c:v>0.11298003421835846</c:v>
                  </c:pt>
                  <c:pt idx="13">
                    <c:v>7.5317183667798049E-2</c:v>
                  </c:pt>
                  <c:pt idx="14">
                    <c:v>5.9368711984288433E-2</c:v>
                  </c:pt>
                </c:numCache>
              </c:numRef>
            </c:plus>
            <c:minus>
              <c:numRef>
                <c:f>Foglio1!$H$7:$H$21</c:f>
                <c:numCache>
                  <c:formatCode>General</c:formatCode>
                  <c:ptCount val="15"/>
                  <c:pt idx="0">
                    <c:v>4.0497415411295945</c:v>
                  </c:pt>
                  <c:pt idx="1">
                    <c:v>1.7660666383631201</c:v>
                  </c:pt>
                  <c:pt idx="2">
                    <c:v>1.2736569377433982</c:v>
                  </c:pt>
                  <c:pt idx="3">
                    <c:v>0.71053125846614162</c:v>
                  </c:pt>
                  <c:pt idx="4">
                    <c:v>0.89729146368243062</c:v>
                  </c:pt>
                  <c:pt idx="5">
                    <c:v>0.46905693174055241</c:v>
                  </c:pt>
                  <c:pt idx="6">
                    <c:v>0.74516555194477097</c:v>
                  </c:pt>
                  <c:pt idx="7">
                    <c:v>0.57446307286009846</c:v>
                  </c:pt>
                  <c:pt idx="8">
                    <c:v>0.3495424202732052</c:v>
                  </c:pt>
                  <c:pt idx="9">
                    <c:v>0.30374978848909145</c:v>
                  </c:pt>
                  <c:pt idx="10">
                    <c:v>0.2453634991070584</c:v>
                  </c:pt>
                  <c:pt idx="11">
                    <c:v>0.16620831828339877</c:v>
                  </c:pt>
                  <c:pt idx="12">
                    <c:v>0.11298003421835846</c:v>
                  </c:pt>
                  <c:pt idx="13">
                    <c:v>7.5317183667798049E-2</c:v>
                  </c:pt>
                  <c:pt idx="14">
                    <c:v>5.9368711984288433E-2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Foglio1!$C$7:$C$21</c:f>
              <c:numCache>
                <c:formatCode>0.00</c:formatCode>
                <c:ptCount val="15"/>
                <c:pt idx="0">
                  <c:v>0.75036268170000009</c:v>
                </c:pt>
                <c:pt idx="1">
                  <c:v>5.965932349</c:v>
                </c:pt>
                <c:pt idx="2">
                  <c:v>12.94442589</c:v>
                </c:pt>
                <c:pt idx="3">
                  <c:v>20.873333181362739</c:v>
                </c:pt>
                <c:pt idx="4" formatCode="0.0">
                  <c:v>29.423397952905848</c:v>
                </c:pt>
                <c:pt idx="5">
                  <c:v>38.554762377131347</c:v>
                </c:pt>
                <c:pt idx="6" formatCode="0.0">
                  <c:v>47.95847981</c:v>
                </c:pt>
                <c:pt idx="7" formatCode="0.0">
                  <c:v>57.648354040000044</c:v>
                </c:pt>
                <c:pt idx="8" formatCode="0.0">
                  <c:v>67.668681509999985</c:v>
                </c:pt>
                <c:pt idx="9" formatCode="0.0">
                  <c:v>77.765794670000005</c:v>
                </c:pt>
                <c:pt idx="10" formatCode="0.0">
                  <c:v>98.404780000000002</c:v>
                </c:pt>
                <c:pt idx="11">
                  <c:v>119.23955069999992</c:v>
                </c:pt>
                <c:pt idx="12">
                  <c:v>140.21077460000006</c:v>
                </c:pt>
                <c:pt idx="13">
                  <c:v>161.16051459999997</c:v>
                </c:pt>
                <c:pt idx="14">
                  <c:v>182.04444509999988</c:v>
                </c:pt>
              </c:numCache>
            </c:numRef>
          </c:xVal>
          <c:yVal>
            <c:numRef>
              <c:f>Foglio1!$G$7:$G$21</c:f>
              <c:numCache>
                <c:formatCode>0.0</c:formatCode>
                <c:ptCount val="15"/>
                <c:pt idx="0">
                  <c:v>9.2496373182999996</c:v>
                </c:pt>
                <c:pt idx="1">
                  <c:v>14.034067651000001</c:v>
                </c:pt>
                <c:pt idx="2">
                  <c:v>17.055574110000002</c:v>
                </c:pt>
                <c:pt idx="3" formatCode="0.00">
                  <c:v>19.126666818637261</c:v>
                </c:pt>
                <c:pt idx="4" formatCode="0.00">
                  <c:v>20.576602047094152</c:v>
                </c:pt>
                <c:pt idx="5" formatCode="0.00">
                  <c:v>21.445237622868653</c:v>
                </c:pt>
                <c:pt idx="6" formatCode="0.00">
                  <c:v>22.04152019</c:v>
                </c:pt>
                <c:pt idx="7" formatCode="0.00">
                  <c:v>22.351645959999956</c:v>
                </c:pt>
                <c:pt idx="8" formatCode="0.00">
                  <c:v>22.331318490000015</c:v>
                </c:pt>
                <c:pt idx="9" formatCode="0.00">
                  <c:v>22.234205329999995</c:v>
                </c:pt>
                <c:pt idx="10" formatCode="0.00">
                  <c:v>21.595219999999998</c:v>
                </c:pt>
                <c:pt idx="11" formatCode="0.00">
                  <c:v>20.760449300000076</c:v>
                </c:pt>
                <c:pt idx="12" formatCode="0.00">
                  <c:v>19.789225399999935</c:v>
                </c:pt>
                <c:pt idx="13" formatCode="0.00">
                  <c:v>18.839485400000029</c:v>
                </c:pt>
                <c:pt idx="14" formatCode="0.00">
                  <c:v>17.955554900000124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D32-A8E2-B84A48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3554</xdr:colOff>
      <xdr:row>4</xdr:row>
      <xdr:rowOff>4583</xdr:rowOff>
    </xdr:from>
    <xdr:to>
      <xdr:col>20</xdr:col>
      <xdr:colOff>0</xdr:colOff>
      <xdr:row>21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402</xdr:colOff>
      <xdr:row>4</xdr:row>
      <xdr:rowOff>4296</xdr:rowOff>
    </xdr:from>
    <xdr:to>
      <xdr:col>32</xdr:col>
      <xdr:colOff>0</xdr:colOff>
      <xdr:row>21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23</xdr:row>
      <xdr:rowOff>144</xdr:rowOff>
    </xdr:from>
    <xdr:to>
      <xdr:col>7</xdr:col>
      <xdr:colOff>0</xdr:colOff>
      <xdr:row>54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1"/>
  <sheetViews>
    <sheetView tabSelected="1" zoomScale="80" zoomScaleNormal="80" workbookViewId="0">
      <selection activeCell="A3" sqref="A3:H3"/>
    </sheetView>
  </sheetViews>
  <sheetFormatPr defaultRowHeight="14.4" x14ac:dyDescent="0.3"/>
  <cols>
    <col min="1" max="1" width="14.6640625" bestFit="1" customWidth="1"/>
    <col min="2" max="2" width="18" bestFit="1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35" bestFit="1" customWidth="1"/>
  </cols>
  <sheetData>
    <row r="1" spans="1:9" x14ac:dyDescent="0.3">
      <c r="A1" s="11" t="s">
        <v>0</v>
      </c>
      <c r="B1" s="12"/>
      <c r="C1" s="12"/>
      <c r="D1" s="12"/>
      <c r="E1" s="12"/>
      <c r="F1" s="12"/>
      <c r="G1" s="12"/>
      <c r="H1" s="13"/>
    </row>
    <row r="2" spans="1:9" x14ac:dyDescent="0.3">
      <c r="A2" s="8" t="s">
        <v>1</v>
      </c>
      <c r="B2" s="9"/>
      <c r="C2" s="9"/>
      <c r="D2" s="9"/>
      <c r="E2" s="9"/>
      <c r="F2" s="9"/>
      <c r="G2" s="9"/>
      <c r="H2" s="10"/>
    </row>
    <row r="3" spans="1:9" x14ac:dyDescent="0.3">
      <c r="A3" s="14" t="s">
        <v>2</v>
      </c>
      <c r="B3" s="15"/>
      <c r="C3" s="15"/>
      <c r="D3" s="15"/>
      <c r="E3" s="15"/>
      <c r="F3" s="15"/>
      <c r="G3" s="15"/>
      <c r="H3" s="16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9" x14ac:dyDescent="0.3">
      <c r="A6" s="3">
        <v>1</v>
      </c>
      <c r="B6" s="4">
        <v>0</v>
      </c>
      <c r="C6" s="4">
        <f>B6/1000</f>
        <v>0</v>
      </c>
      <c r="D6" s="7">
        <v>0</v>
      </c>
      <c r="E6" s="4">
        <f>D6/1000</f>
        <v>0</v>
      </c>
      <c r="F6" s="5">
        <v>0</v>
      </c>
      <c r="G6" s="4">
        <f t="shared" ref="G6:G21" si="0">A6-C6</f>
        <v>1</v>
      </c>
      <c r="H6" s="4">
        <f>F6*G6</f>
        <v>0</v>
      </c>
    </row>
    <row r="7" spans="1:9" x14ac:dyDescent="0.3">
      <c r="A7" s="3">
        <v>10</v>
      </c>
      <c r="B7" s="4">
        <v>750.36268170000005</v>
      </c>
      <c r="C7" s="4">
        <f t="shared" ref="C7:C21" si="1">B7/1000</f>
        <v>0.75036268170000009</v>
      </c>
      <c r="D7" s="7">
        <v>328.52908913323677</v>
      </c>
      <c r="E7" s="4">
        <f t="shared" ref="E7:E21" si="2">D7/1000</f>
        <v>0.32852908913323675</v>
      </c>
      <c r="F7" s="5">
        <f t="shared" ref="F7:F10" si="3">(D7/B7)</f>
        <v>0.43782706302628316</v>
      </c>
      <c r="G7" s="6">
        <f t="shared" si="0"/>
        <v>9.2496373182999996</v>
      </c>
      <c r="H7" s="6">
        <f t="shared" ref="H7:H21" si="4">F7*G7</f>
        <v>4.0497415411295945</v>
      </c>
    </row>
    <row r="8" spans="1:9" x14ac:dyDescent="0.3">
      <c r="A8" s="3">
        <v>20</v>
      </c>
      <c r="B8" s="4">
        <v>5965.9323489999997</v>
      </c>
      <c r="C8" s="4">
        <f t="shared" si="1"/>
        <v>5.965932349</v>
      </c>
      <c r="D8" s="7">
        <v>750.76124401819175</v>
      </c>
      <c r="E8" s="4">
        <f t="shared" si="2"/>
        <v>0.75076124401819178</v>
      </c>
      <c r="F8" s="5">
        <f t="shared" si="3"/>
        <v>0.12584139411906559</v>
      </c>
      <c r="G8" s="6">
        <f t="shared" si="0"/>
        <v>14.034067651000001</v>
      </c>
      <c r="H8" s="6">
        <f t="shared" si="4"/>
        <v>1.7660666383631201</v>
      </c>
    </row>
    <row r="9" spans="1:9" x14ac:dyDescent="0.3">
      <c r="A9" s="3">
        <v>30</v>
      </c>
      <c r="B9" s="4">
        <v>12944.42589</v>
      </c>
      <c r="C9" s="4">
        <f t="shared" si="1"/>
        <v>12.94442589</v>
      </c>
      <c r="D9" s="7">
        <v>966.64924520114914</v>
      </c>
      <c r="E9" s="4">
        <f t="shared" si="2"/>
        <v>0.96664924520114914</v>
      </c>
      <c r="F9" s="5">
        <f t="shared" si="3"/>
        <v>7.4676872764818242E-2</v>
      </c>
      <c r="G9" s="6">
        <f t="shared" si="0"/>
        <v>17.055574110000002</v>
      </c>
      <c r="H9" s="6">
        <f t="shared" si="4"/>
        <v>1.2736569377433982</v>
      </c>
    </row>
    <row r="10" spans="1:9" x14ac:dyDescent="0.3">
      <c r="A10" s="3">
        <v>40</v>
      </c>
      <c r="B10" s="4">
        <v>20873.333181362737</v>
      </c>
      <c r="C10" s="4">
        <f t="shared" si="1"/>
        <v>20.873333181362739</v>
      </c>
      <c r="D10" s="7">
        <v>775.41768434451296</v>
      </c>
      <c r="E10" s="4">
        <f t="shared" si="2"/>
        <v>0.77541768434451297</v>
      </c>
      <c r="F10" s="5">
        <f t="shared" si="3"/>
        <v>3.7148723570266363E-2</v>
      </c>
      <c r="G10" s="4">
        <f t="shared" si="0"/>
        <v>19.126666818637261</v>
      </c>
      <c r="H10" s="4">
        <f>F10*G10</f>
        <v>0.71053125846614162</v>
      </c>
      <c r="I10" s="1"/>
    </row>
    <row r="11" spans="1:9" x14ac:dyDescent="0.3">
      <c r="A11" s="3">
        <v>50</v>
      </c>
      <c r="B11" s="4">
        <v>29423.397952905849</v>
      </c>
      <c r="C11" s="6">
        <f t="shared" si="1"/>
        <v>29.423397952905848</v>
      </c>
      <c r="D11" s="7">
        <v>1283.0769509585741</v>
      </c>
      <c r="E11" s="6">
        <f t="shared" si="2"/>
        <v>1.2830769509585742</v>
      </c>
      <c r="F11" s="5">
        <f t="shared" ref="F11:F21" si="5">(D11/B11)</f>
        <v>4.3607368292820095E-2</v>
      </c>
      <c r="G11" s="4">
        <f t="shared" si="0"/>
        <v>20.576602047094152</v>
      </c>
      <c r="H11" s="4">
        <f t="shared" si="4"/>
        <v>0.89729146368243062</v>
      </c>
      <c r="I11" s="1"/>
    </row>
    <row r="12" spans="1:9" x14ac:dyDescent="0.3">
      <c r="A12" s="3">
        <v>60</v>
      </c>
      <c r="B12" s="4">
        <v>38554.762377131345</v>
      </c>
      <c r="C12" s="4">
        <f t="shared" si="1"/>
        <v>38.554762377131347</v>
      </c>
      <c r="D12" s="7">
        <v>843.28179816103307</v>
      </c>
      <c r="E12" s="4">
        <f t="shared" si="2"/>
        <v>0.8432817981610331</v>
      </c>
      <c r="F12" s="5">
        <f>(D12/B12)</f>
        <v>2.1872312165026424E-2</v>
      </c>
      <c r="G12" s="4">
        <f t="shared" si="0"/>
        <v>21.445237622868653</v>
      </c>
      <c r="H12" s="4">
        <f t="shared" si="4"/>
        <v>0.46905693174055241</v>
      </c>
      <c r="I12" s="1"/>
    </row>
    <row r="13" spans="1:9" x14ac:dyDescent="0.3">
      <c r="A13" s="3">
        <v>70</v>
      </c>
      <c r="B13" s="4">
        <v>47958.479809999997</v>
      </c>
      <c r="C13" s="6">
        <f t="shared" si="1"/>
        <v>47.95847981</v>
      </c>
      <c r="D13" s="7">
        <v>1621.3494700000001</v>
      </c>
      <c r="E13" s="6">
        <f t="shared" si="2"/>
        <v>1.6213494700000002</v>
      </c>
      <c r="F13" s="5">
        <f t="shared" si="5"/>
        <v>3.3807357456353875E-2</v>
      </c>
      <c r="G13" s="4">
        <f t="shared" si="0"/>
        <v>22.04152019</v>
      </c>
      <c r="H13" s="4">
        <f t="shared" si="4"/>
        <v>0.74516555194477097</v>
      </c>
      <c r="I13" s="1"/>
    </row>
    <row r="14" spans="1:9" x14ac:dyDescent="0.3">
      <c r="A14" s="3">
        <v>80</v>
      </c>
      <c r="B14" s="4">
        <v>57648.354040000042</v>
      </c>
      <c r="C14" s="6">
        <f t="shared" si="1"/>
        <v>57.648354040000044</v>
      </c>
      <c r="D14" s="7">
        <v>1481.6291679999999</v>
      </c>
      <c r="E14" s="6">
        <f t="shared" si="2"/>
        <v>1.481629168</v>
      </c>
      <c r="F14" s="5">
        <f t="shared" si="5"/>
        <v>2.5701153010751231E-2</v>
      </c>
      <c r="G14" s="4">
        <f t="shared" si="0"/>
        <v>22.351645959999956</v>
      </c>
      <c r="H14" s="4">
        <f t="shared" si="4"/>
        <v>0.57446307286009846</v>
      </c>
      <c r="I14" s="1"/>
    </row>
    <row r="15" spans="1:9" x14ac:dyDescent="0.3">
      <c r="A15" s="3">
        <v>90</v>
      </c>
      <c r="B15" s="4">
        <v>67668.68150999998</v>
      </c>
      <c r="C15" s="6">
        <f t="shared" si="1"/>
        <v>67.668681509999985</v>
      </c>
      <c r="D15" s="7">
        <v>1059.188454201392</v>
      </c>
      <c r="E15" s="6">
        <f t="shared" si="2"/>
        <v>1.0591884542013921</v>
      </c>
      <c r="F15" s="5">
        <f t="shared" si="5"/>
        <v>1.5652565271939971E-2</v>
      </c>
      <c r="G15" s="4">
        <f t="shared" si="0"/>
        <v>22.331318490000015</v>
      </c>
      <c r="H15" s="4">
        <f t="shared" si="4"/>
        <v>0.3495424202732052</v>
      </c>
      <c r="I15" s="1"/>
    </row>
    <row r="16" spans="1:9" x14ac:dyDescent="0.3">
      <c r="A16" s="3">
        <v>100</v>
      </c>
      <c r="B16" s="4">
        <v>77765.794670000003</v>
      </c>
      <c r="C16" s="6">
        <f t="shared" si="1"/>
        <v>77.765794670000005</v>
      </c>
      <c r="D16" s="7">
        <v>1062.3875840000001</v>
      </c>
      <c r="E16" s="6">
        <f t="shared" si="2"/>
        <v>1.0623875840000001</v>
      </c>
      <c r="F16" s="5">
        <f t="shared" si="5"/>
        <v>1.3661373724890916E-2</v>
      </c>
      <c r="G16" s="4">
        <f t="shared" si="0"/>
        <v>22.234205329999995</v>
      </c>
      <c r="H16" s="4">
        <f t="shared" si="4"/>
        <v>0.30374978848909145</v>
      </c>
      <c r="I16" s="1"/>
    </row>
    <row r="17" spans="1:9" x14ac:dyDescent="0.3">
      <c r="A17" s="3">
        <f>A16+20</f>
        <v>120</v>
      </c>
      <c r="B17" s="4">
        <v>98404.78</v>
      </c>
      <c r="C17" s="6">
        <f t="shared" si="1"/>
        <v>98.404780000000002</v>
      </c>
      <c r="D17" s="7">
        <v>1118.0687740000001</v>
      </c>
      <c r="E17" s="6">
        <f t="shared" si="2"/>
        <v>1.1180687740000002</v>
      </c>
      <c r="F17" s="5">
        <f t="shared" si="5"/>
        <v>1.1361935609225488E-2</v>
      </c>
      <c r="G17" s="4">
        <f t="shared" si="0"/>
        <v>21.595219999999998</v>
      </c>
      <c r="H17" s="4">
        <f t="shared" si="4"/>
        <v>0.2453634991070584</v>
      </c>
      <c r="I17" s="1"/>
    </row>
    <row r="18" spans="1:9" x14ac:dyDescent="0.3">
      <c r="A18" s="3">
        <f>A17+20</f>
        <v>140</v>
      </c>
      <c r="B18" s="4">
        <v>119239.55069999992</v>
      </c>
      <c r="C18" s="4">
        <f t="shared" si="1"/>
        <v>119.23955069999992</v>
      </c>
      <c r="D18" s="7">
        <v>954.63276870000004</v>
      </c>
      <c r="E18" s="4">
        <f t="shared" si="2"/>
        <v>0.95463276870000002</v>
      </c>
      <c r="F18" s="5">
        <f t="shared" si="5"/>
        <v>8.0060077641671348E-3</v>
      </c>
      <c r="G18" s="4">
        <f t="shared" si="0"/>
        <v>20.760449300000076</v>
      </c>
      <c r="H18" s="4">
        <f t="shared" si="4"/>
        <v>0.16620831828339877</v>
      </c>
      <c r="I18" s="1"/>
    </row>
    <row r="19" spans="1:9" x14ac:dyDescent="0.3">
      <c r="A19" s="3">
        <f>A18+20</f>
        <v>160</v>
      </c>
      <c r="B19" s="4">
        <v>140210.77460000006</v>
      </c>
      <c r="C19" s="4">
        <f t="shared" si="1"/>
        <v>140.21077460000006</v>
      </c>
      <c r="D19" s="7">
        <v>800.48702219999996</v>
      </c>
      <c r="E19" s="4">
        <f t="shared" si="2"/>
        <v>0.80048702220000001</v>
      </c>
      <c r="F19" s="5">
        <f t="shared" si="5"/>
        <v>5.7091691026147405E-3</v>
      </c>
      <c r="G19" s="4">
        <f t="shared" si="0"/>
        <v>19.789225399999935</v>
      </c>
      <c r="H19" s="4">
        <f t="shared" si="4"/>
        <v>0.11298003421835846</v>
      </c>
      <c r="I19" s="1"/>
    </row>
    <row r="20" spans="1:9" x14ac:dyDescent="0.3">
      <c r="A20" s="3">
        <f>A19+20</f>
        <v>180</v>
      </c>
      <c r="B20" s="4">
        <v>161160.51459999997</v>
      </c>
      <c r="C20" s="4">
        <f t="shared" si="1"/>
        <v>161.16051459999997</v>
      </c>
      <c r="D20" s="7">
        <v>644.29339870000001</v>
      </c>
      <c r="E20" s="4">
        <f t="shared" si="2"/>
        <v>0.64429339870000002</v>
      </c>
      <c r="F20" s="5">
        <f t="shared" si="5"/>
        <v>3.9978365687099891E-3</v>
      </c>
      <c r="G20" s="4">
        <f t="shared" si="0"/>
        <v>18.839485400000029</v>
      </c>
      <c r="H20" s="4">
        <f t="shared" si="4"/>
        <v>7.5317183667798049E-2</v>
      </c>
      <c r="I20" s="1"/>
    </row>
    <row r="21" spans="1:9" x14ac:dyDescent="0.3">
      <c r="A21" s="3">
        <f>A20+20</f>
        <v>200</v>
      </c>
      <c r="B21" s="4">
        <v>182044.44509999987</v>
      </c>
      <c r="C21" s="4">
        <f t="shared" si="1"/>
        <v>182.04444509999988</v>
      </c>
      <c r="D21" s="7">
        <v>601.91647039999998</v>
      </c>
      <c r="E21" s="4">
        <f t="shared" si="2"/>
        <v>0.60191647039999996</v>
      </c>
      <c r="F21" s="5">
        <f t="shared" si="5"/>
        <v>3.3064259119214424E-3</v>
      </c>
      <c r="G21" s="4">
        <f t="shared" si="0"/>
        <v>17.955554900000124</v>
      </c>
      <c r="H21" s="4">
        <f t="shared" si="4"/>
        <v>5.9368711984288433E-2</v>
      </c>
      <c r="I21" s="1"/>
    </row>
  </sheetData>
  <mergeCells count="3">
    <mergeCell ref="A2:H2"/>
    <mergeCell ref="A1:H1"/>
    <mergeCell ref="A3:H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2023-05-25T14:52:35Z</dcterms:modified>
</cp:coreProperties>
</file>