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Nick Skripnikov\Documents\"/>
    </mc:Choice>
  </mc:AlternateContent>
  <xr:revisionPtr revIDLastSave="0" documentId="13_ncr:1_{AFC57973-67DE-44E0-9B9B-811D353926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zzUnit13A2Merge 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BY8" i="1" l="1"/>
  <c r="BZ8" i="1"/>
  <c r="BU8" i="1"/>
  <c r="BV8" i="1"/>
  <c r="BQ8" i="1"/>
  <c r="BR8" i="1"/>
  <c r="BM8" i="1"/>
  <c r="BN8" i="1"/>
  <c r="BI8" i="1"/>
  <c r="BJ8" i="1"/>
  <c r="BE8" i="1"/>
  <c r="BF8" i="1"/>
  <c r="BA8" i="1"/>
  <c r="BB8" i="1"/>
  <c r="AW8" i="1"/>
  <c r="AX8" i="1"/>
  <c r="AT8" i="1"/>
  <c r="AO8" i="1"/>
  <c r="AP8" i="1"/>
  <c r="AK8" i="1"/>
  <c r="AL8" i="1"/>
  <c r="AG8" i="1"/>
  <c r="AH8" i="1"/>
  <c r="AC8" i="1"/>
  <c r="AD8" i="1"/>
  <c r="Y8" i="1"/>
  <c r="Z8" i="1"/>
  <c r="U8" i="1"/>
  <c r="V8" i="1"/>
  <c r="Q8" i="1"/>
  <c r="R8" i="1"/>
  <c r="M8" i="1"/>
  <c r="N8" i="1"/>
  <c r="AS8" i="1"/>
  <c r="U3" i="1"/>
  <c r="V3" i="1"/>
  <c r="Y3" i="1"/>
  <c r="Z3" i="1"/>
  <c r="AC3" i="1"/>
  <c r="AD3" i="1" s="1"/>
  <c r="AG3" i="1"/>
  <c r="AH3" i="1"/>
  <c r="AK3" i="1"/>
  <c r="AL3" i="1"/>
  <c r="AO3" i="1"/>
  <c r="AP3" i="1"/>
  <c r="AT3" i="1"/>
  <c r="AW3" i="1"/>
  <c r="AX3" i="1"/>
  <c r="BA3" i="1"/>
  <c r="BB3" i="1"/>
  <c r="BE3" i="1"/>
  <c r="BF3" i="1"/>
  <c r="BI3" i="1"/>
  <c r="BJ3" i="1"/>
  <c r="BM3" i="1"/>
  <c r="BN3" i="1"/>
  <c r="BQ3" i="1"/>
  <c r="BR3" i="1"/>
  <c r="BU3" i="1"/>
  <c r="BV3" i="1"/>
  <c r="BY3" i="1"/>
  <c r="BZ3" i="1"/>
  <c r="M4" i="1"/>
  <c r="N4" i="1"/>
  <c r="Q4" i="1"/>
  <c r="R4" i="1"/>
  <c r="U4" i="1"/>
  <c r="V4" i="1"/>
  <c r="Y4" i="1"/>
  <c r="Z4" i="1"/>
  <c r="AC4" i="1"/>
  <c r="AD4" i="1"/>
  <c r="AG4" i="1"/>
  <c r="AH4" i="1"/>
  <c r="AK4" i="1"/>
  <c r="AL4" i="1"/>
  <c r="AO4" i="1"/>
  <c r="AP4" i="1"/>
  <c r="AT4" i="1"/>
  <c r="AW4" i="1"/>
  <c r="AX4" i="1"/>
  <c r="BA4" i="1"/>
  <c r="BB4" i="1"/>
  <c r="BE4" i="1"/>
  <c r="BF4" i="1"/>
  <c r="BI4" i="1"/>
  <c r="BJ4" i="1"/>
  <c r="BM4" i="1"/>
  <c r="BN4" i="1"/>
  <c r="BQ4" i="1"/>
  <c r="BR4" i="1"/>
  <c r="BU4" i="1"/>
  <c r="BV4" i="1"/>
  <c r="BY4" i="1"/>
  <c r="BZ4" i="1"/>
  <c r="M5" i="1"/>
  <c r="N5" i="1"/>
  <c r="Q5" i="1"/>
  <c r="R5" i="1"/>
  <c r="U5" i="1"/>
  <c r="V5" i="1"/>
  <c r="Y5" i="1"/>
  <c r="Z5" i="1"/>
  <c r="AC5" i="1"/>
  <c r="AD5" i="1"/>
  <c r="AG5" i="1"/>
  <c r="AH5" i="1"/>
  <c r="AK5" i="1"/>
  <c r="AL5" i="1"/>
  <c r="AO5" i="1"/>
  <c r="AP5" i="1"/>
  <c r="AT5" i="1"/>
  <c r="AW5" i="1"/>
  <c r="AX5" i="1"/>
  <c r="BA5" i="1"/>
  <c r="BB5" i="1"/>
  <c r="BE5" i="1"/>
  <c r="BF5" i="1"/>
  <c r="BI5" i="1"/>
  <c r="BJ5" i="1"/>
  <c r="BM5" i="1"/>
  <c r="BN5" i="1"/>
  <c r="BQ5" i="1"/>
  <c r="BR5" i="1"/>
  <c r="BU5" i="1"/>
  <c r="BV5" i="1"/>
  <c r="BY5" i="1"/>
  <c r="BZ5" i="1"/>
  <c r="M6" i="1"/>
  <c r="N6" i="1"/>
  <c r="Q6" i="1"/>
  <c r="R6" i="1"/>
  <c r="U6" i="1"/>
  <c r="V6" i="1"/>
  <c r="Y6" i="1"/>
  <c r="Z6" i="1"/>
  <c r="AC6" i="1"/>
  <c r="AD6" i="1"/>
  <c r="AG6" i="1"/>
  <c r="AH6" i="1"/>
  <c r="AK6" i="1"/>
  <c r="AL6" i="1"/>
  <c r="AO6" i="1"/>
  <c r="AP6" i="1"/>
  <c r="AT6" i="1"/>
  <c r="AW6" i="1"/>
  <c r="AX6" i="1"/>
  <c r="BA6" i="1"/>
  <c r="BB6" i="1"/>
  <c r="BE6" i="1"/>
  <c r="BF6" i="1"/>
  <c r="BI6" i="1"/>
  <c r="BJ6" i="1"/>
  <c r="BM6" i="1"/>
  <c r="BN6" i="1"/>
  <c r="BQ6" i="1"/>
  <c r="BR6" i="1"/>
  <c r="BU6" i="1"/>
  <c r="BV6" i="1"/>
  <c r="BY6" i="1"/>
  <c r="BZ6" i="1"/>
  <c r="M7" i="1"/>
  <c r="N7" i="1"/>
  <c r="Q7" i="1"/>
  <c r="R7" i="1"/>
  <c r="U7" i="1"/>
  <c r="V7" i="1"/>
  <c r="Y7" i="1"/>
  <c r="Z7" i="1"/>
  <c r="AC7" i="1"/>
  <c r="AD7" i="1"/>
  <c r="AG7" i="1"/>
  <c r="AH7" i="1"/>
  <c r="AK7" i="1"/>
  <c r="AL7" i="1"/>
  <c r="AO7" i="1"/>
  <c r="AP7" i="1"/>
  <c r="AT7" i="1"/>
  <c r="AW7" i="1"/>
  <c r="AX7" i="1"/>
  <c r="BA7" i="1"/>
  <c r="BB7" i="1"/>
  <c r="BE7" i="1"/>
  <c r="BF7" i="1"/>
  <c r="BI7" i="1"/>
  <c r="BJ7" i="1"/>
  <c r="BM7" i="1"/>
  <c r="BN7" i="1"/>
  <c r="BQ7" i="1"/>
  <c r="BR7" i="1"/>
  <c r="BU7" i="1"/>
  <c r="BV7" i="1"/>
  <c r="BY7" i="1"/>
  <c r="BZ7" i="1"/>
  <c r="AS6" i="1"/>
  <c r="AS4" i="1"/>
  <c r="AS7" i="1"/>
  <c r="AS5" i="1"/>
  <c r="AS3" i="1" l="1"/>
</calcChain>
</file>

<file path=xl/sharedStrings.xml><?xml version="1.0" encoding="utf-8"?>
<sst xmlns="http://schemas.openxmlformats.org/spreadsheetml/2006/main" count="142" uniqueCount="82">
  <si>
    <t>Programme</t>
  </si>
  <si>
    <t>Unit no. &amp; title</t>
  </si>
  <si>
    <t>Assignment title</t>
  </si>
  <si>
    <t>Assessor name</t>
  </si>
  <si>
    <t>Learner number</t>
  </si>
  <si>
    <t>Learner name</t>
  </si>
  <si>
    <t>Target learning aims</t>
  </si>
  <si>
    <t>Issue date</t>
  </si>
  <si>
    <t>Submission date</t>
  </si>
  <si>
    <t>First submission / resubmission?*</t>
  </si>
  <si>
    <t>Submitted date</t>
  </si>
  <si>
    <t>criteria1</t>
  </si>
  <si>
    <t>pass1</t>
  </si>
  <si>
    <t>comment1</t>
  </si>
  <si>
    <t>criteria2</t>
  </si>
  <si>
    <t>pass2</t>
  </si>
  <si>
    <t>comment2</t>
  </si>
  <si>
    <t>criteria3</t>
  </si>
  <si>
    <t>pass3</t>
  </si>
  <si>
    <t>comment3</t>
  </si>
  <si>
    <t>criteria4</t>
  </si>
  <si>
    <t>pass4</t>
  </si>
  <si>
    <t>comment4</t>
  </si>
  <si>
    <t>criteria5</t>
  </si>
  <si>
    <t>pass5</t>
  </si>
  <si>
    <t>comment5</t>
  </si>
  <si>
    <t>criteria6</t>
  </si>
  <si>
    <t>pass6</t>
  </si>
  <si>
    <t>comment6</t>
  </si>
  <si>
    <t>criteria7</t>
  </si>
  <si>
    <t>pass7</t>
  </si>
  <si>
    <t>comment7</t>
  </si>
  <si>
    <t>criteria8</t>
  </si>
  <si>
    <t>pass8</t>
  </si>
  <si>
    <t>comment8</t>
  </si>
  <si>
    <t>final comment</t>
  </si>
  <si>
    <t>passed_0</t>
  </si>
  <si>
    <t>Allowed Resub</t>
  </si>
  <si>
    <t>criteria1a</t>
  </si>
  <si>
    <t>pass1a</t>
  </si>
  <si>
    <t>comment1a</t>
  </si>
  <si>
    <t>criteria2a</t>
  </si>
  <si>
    <t>pass2a</t>
  </si>
  <si>
    <t>comment2a</t>
  </si>
  <si>
    <t>criteria3a</t>
  </si>
  <si>
    <t>pass3a</t>
  </si>
  <si>
    <t>comment3a</t>
  </si>
  <si>
    <t>criteria4a</t>
  </si>
  <si>
    <t>pass4a</t>
  </si>
  <si>
    <t>comment4a</t>
  </si>
  <si>
    <t>criteria5a</t>
  </si>
  <si>
    <t>pass5a</t>
  </si>
  <si>
    <t>comment5a</t>
  </si>
  <si>
    <t>criteria6a</t>
  </si>
  <si>
    <t>pass6a</t>
  </si>
  <si>
    <t>comment6a</t>
  </si>
  <si>
    <t>criteria7a</t>
  </si>
  <si>
    <t>pass7a</t>
  </si>
  <si>
    <t>comment7a</t>
  </si>
  <si>
    <t>criteria8a</t>
  </si>
  <si>
    <t>pass8a</t>
  </si>
  <si>
    <t>comment8a</t>
  </si>
  <si>
    <t>Resubmission date</t>
  </si>
  <si>
    <t>ReSubmitted date</t>
  </si>
  <si>
    <t>Resub General Comment</t>
  </si>
  <si>
    <t>Unit 13: Website Development</t>
  </si>
  <si>
    <t>Assignment 2: Designing a sandwich shop website</t>
  </si>
  <si>
    <t>2B.P2, 2B.P3, 2B.M2, 2B.D2</t>
  </si>
  <si>
    <t>First</t>
  </si>
  <si>
    <t>2B.P2</t>
  </si>
  <si>
    <t>2B.P3</t>
  </si>
  <si>
    <t>2B.M2</t>
  </si>
  <si>
    <t>2B.D2</t>
  </si>
  <si>
    <t>Btec Level 2 First Certificate in ICT</t>
  </si>
  <si>
    <t>Achieved</t>
  </si>
  <si>
    <t>Achived</t>
  </si>
  <si>
    <t>Unused</t>
  </si>
  <si>
    <t>John Rogers</t>
  </si>
  <si>
    <t>Nikita Skripnikov</t>
  </si>
  <si>
    <t>Yes</t>
  </si>
  <si>
    <t>Well done</t>
  </si>
  <si>
    <t>You have achieved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</si>
</sst>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 Narrow"/>
      <family val="2"/>
      <charset val="1"/>
    </font>
    <font>
      <sz val="11"/>
      <color indexed="10"/>
      <name val="Calibri"/>
      <family val="2"/>
      <charset val="1"/>
    </font>
    <font>
      <b/>
      <sz val="9"/>
      <color indexed="8"/>
      <name val="Arial Narrow"/>
      <family val="2"/>
      <charset val="1"/>
    </font>
    <font>
      <b/>
      <sz val="9"/>
      <color indexed="10"/>
      <name val="Arial Narrow"/>
      <family val="2"/>
      <charset val="1"/>
    </font>
    <font>
      <sz val="9"/>
      <color indexed="8"/>
      <name val="Arial Narrow"/>
      <family val="2"/>
      <charset val="1"/>
    </font>
    <font>
      <sz val="9"/>
      <color indexed="50"/>
      <name val="Arial Narrow"/>
      <family val="2"/>
      <charset val="1"/>
    </font>
    <font>
      <sz val="12"/>
      <name val="Arial"/>
      <family val="1"/>
      <charset val="1"/>
    </font>
    <font>
      <sz val="11"/>
      <color indexed="8"/>
      <name val="Verdana"/>
      <family val="2"/>
      <charset val="1"/>
    </font>
    <font>
      <sz val="8"/>
      <color indexed="8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1" fillId="0" borderId="1" xfId="1" applyFont="1" applyBorder="1"/>
    <xf numFmtId="0" fontId="1" fillId="0" borderId="0" xfId="1" applyFont="1" applyAlignment="1">
      <alignment horizontal="center"/>
    </xf>
    <xf numFmtId="0" fontId="6" fillId="0" borderId="1" xfId="1" applyFont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164" fontId="9" fillId="0" borderId="0" xfId="1" applyNumberFormat="1" applyFont="1"/>
    <xf numFmtId="15" fontId="6" fillId="0" borderId="1" xfId="1" applyNumberFormat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/>
    </xf>
    <xf numFmtId="0" fontId="1" fillId="0" borderId="0" xfId="1" applyFont="1" applyAlignment="1">
      <alignment vertical="center"/>
    </xf>
    <xf numFmtId="0" fontId="10" fillId="0" borderId="0" xfId="1" applyFont="1"/>
    <xf numFmtId="0" fontId="8" fillId="0" borderId="0" xfId="1" applyFont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164" fontId="9" fillId="0" borderId="0" xfId="1" applyNumberFormat="1" applyFont="1" applyFill="1"/>
    <xf numFmtId="15" fontId="6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/>
    <xf numFmtId="0" fontId="3" fillId="0" borderId="0" xfId="1" applyFont="1" applyFill="1" applyBorder="1" applyAlignment="1">
      <alignment horizontal="center"/>
    </xf>
    <xf numFmtId="0" fontId="1" fillId="0" borderId="0" xfId="1" applyFill="1"/>
    <xf numFmtId="0" fontId="2" fillId="0" borderId="0" xfId="1" applyFont="1" applyFill="1"/>
    <xf numFmtId="0" fontId="10" fillId="0" borderId="0" xfId="1" applyFont="1" applyFill="1"/>
    <xf numFmtId="0" fontId="1" fillId="0" borderId="0" xfId="1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 vertical="center" wrapText="1"/>
    </xf>
    <xf numFmtId="0" fontId="1" fillId="4" borderId="0" xfId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"/>
  <sheetViews>
    <sheetView tabSelected="1" zoomScale="85" zoomScaleNormal="85" workbookViewId="0">
      <pane xSplit="6" ySplit="1" topLeftCell="AL2" activePane="bottomRight" state="frozen"/>
      <selection pane="topRight" activeCell="G1" sqref="G1"/>
      <selection pane="bottomLeft" activeCell="A2" sqref="A2"/>
      <selection pane="bottomRight" activeCell="C16" sqref="C16"/>
    </sheetView>
  </sheetViews>
  <sheetFormatPr defaultColWidth="8.7109375" defaultRowHeight="15.75" customHeight="1" x14ac:dyDescent="0.3"/>
  <cols>
    <col min="1" max="1" width="25.140625" style="1" bestFit="1" customWidth="1"/>
    <col min="2" max="2" width="22" style="1" bestFit="1" customWidth="1"/>
    <col min="3" max="3" width="56.140625" style="1" bestFit="1" customWidth="1"/>
    <col min="4" max="5" width="6.7109375" style="1" bestFit="1" customWidth="1"/>
    <col min="6" max="6" width="15.7109375" style="1" customWidth="1"/>
    <col min="7" max="7" width="19.5703125" style="1" bestFit="1" customWidth="1"/>
    <col min="8" max="8" width="11.85546875" style="1" bestFit="1" customWidth="1"/>
    <col min="9" max="9" width="17.5703125" style="1" customWidth="1"/>
    <col min="10" max="10" width="12.42578125" style="1" bestFit="1" customWidth="1"/>
    <col min="11" max="11" width="16" style="1" customWidth="1"/>
    <col min="12" max="12" width="5.85546875" style="2" bestFit="1" customWidth="1"/>
    <col min="13" max="13" width="3.5703125" style="2" customWidth="1"/>
    <col min="14" max="14" width="8.5703125" style="3" customWidth="1"/>
    <col min="15" max="15" width="14" style="34" customWidth="1"/>
    <col min="16" max="16" width="5.85546875" style="2" bestFit="1" customWidth="1"/>
    <col min="17" max="17" width="3.28515625" style="2" customWidth="1"/>
    <col min="18" max="18" width="7.28515625" style="3" customWidth="1"/>
    <col min="19" max="19" width="12.42578125" style="34" customWidth="1"/>
    <col min="20" max="20" width="6.5703125" style="2" bestFit="1" customWidth="1"/>
    <col min="21" max="21" width="3.7109375" style="2" customWidth="1"/>
    <col min="22" max="22" width="9.140625" style="3" customWidth="1"/>
    <col min="23" max="23" width="13" style="34" customWidth="1"/>
    <col min="24" max="24" width="5.85546875" style="2" bestFit="1" customWidth="1"/>
    <col min="25" max="25" width="4" style="2" customWidth="1"/>
    <col min="26" max="26" width="8.7109375" style="3" customWidth="1"/>
    <col min="27" max="27" width="11.140625" style="34" customWidth="1"/>
    <col min="28" max="28" width="10.28515625" style="2" customWidth="1"/>
    <col min="29" max="29" width="10.7109375" style="2" customWidth="1"/>
    <col min="30" max="30" width="17.28515625" style="3" customWidth="1"/>
    <col min="31" max="31" width="14.28515625" style="2" customWidth="1"/>
    <col min="32" max="32" width="15.85546875" style="2" customWidth="1"/>
    <col min="33" max="33" width="12.5703125" style="2" customWidth="1"/>
    <col min="34" max="34" width="12.5703125" style="3" customWidth="1"/>
    <col min="35" max="35" width="10.7109375" style="2" customWidth="1"/>
    <col min="36" max="36" width="9.7109375" style="2" customWidth="1"/>
    <col min="37" max="37" width="14.5703125" style="2" customWidth="1"/>
    <col min="38" max="38" width="16" style="3" customWidth="1"/>
    <col min="39" max="39" width="6.5703125" style="2" customWidth="1"/>
    <col min="40" max="40" width="11.28515625" style="2" customWidth="1"/>
    <col min="41" max="41" width="7.28515625" style="2" customWidth="1"/>
    <col min="42" max="42" width="8.85546875" style="3" customWidth="1"/>
    <col min="43" max="43" width="7" style="2" customWidth="1"/>
    <col min="44" max="44" width="12.140625" style="2" customWidth="1"/>
    <col min="45" max="45" width="9.85546875" style="2" bestFit="1" customWidth="1"/>
    <col min="46" max="46" width="5.5703125" style="2" bestFit="1" customWidth="1"/>
    <col min="47" max="47" width="15.140625" style="2" bestFit="1" customWidth="1"/>
    <col min="48" max="48" width="4.85546875" style="2" customWidth="1"/>
    <col min="49" max="49" width="8.7109375" style="2"/>
    <col min="50" max="50" width="8.140625" style="2" customWidth="1"/>
    <col min="51" max="51" width="174.140625" style="2" bestFit="1" customWidth="1"/>
    <col min="52" max="52" width="4.28515625" style="2" customWidth="1"/>
    <col min="53" max="53" width="8.7109375" style="2"/>
    <col min="54" max="54" width="2.140625" style="2" bestFit="1" customWidth="1"/>
    <col min="55" max="55" width="8.7109375" style="2"/>
    <col min="56" max="56" width="4.28515625" style="2" customWidth="1"/>
    <col min="57" max="57" width="8.7109375" style="2"/>
    <col min="58" max="58" width="8.42578125" style="2" customWidth="1"/>
    <col min="59" max="59" width="8.7109375" style="2"/>
    <col min="60" max="60" width="4.5703125" style="2" customWidth="1"/>
    <col min="61" max="61" width="8.7109375" style="2"/>
    <col min="62" max="62" width="10.5703125" style="2" customWidth="1"/>
    <col min="63" max="63" width="8.7109375" style="2"/>
    <col min="64" max="64" width="4.140625" style="2" customWidth="1"/>
    <col min="65" max="65" width="8.7109375" style="2"/>
    <col min="66" max="66" width="8.42578125" style="2" customWidth="1"/>
    <col min="67" max="67" width="8.7109375" style="2"/>
    <col min="68" max="68" width="4.5703125" style="2" customWidth="1"/>
    <col min="69" max="69" width="8.7109375" style="2"/>
    <col min="70" max="70" width="7.7109375" style="2" customWidth="1"/>
    <col min="71" max="71" width="8.7109375" style="2"/>
    <col min="72" max="72" width="4.140625" style="2" customWidth="1"/>
    <col min="73" max="73" width="8.7109375" style="2"/>
    <col min="74" max="74" width="10.5703125" style="2" customWidth="1"/>
    <col min="75" max="75" width="8.7109375" style="2"/>
    <col min="76" max="76" width="4.7109375" style="2" bestFit="1" customWidth="1"/>
    <col min="77" max="77" width="8.7109375" style="2"/>
    <col min="78" max="78" width="2.140625" style="2" bestFit="1" customWidth="1"/>
    <col min="79" max="79" width="255.7109375" style="2" bestFit="1" customWidth="1"/>
    <col min="80" max="81" width="8.7109375" style="2"/>
    <col min="82" max="82" width="11.28515625" style="2" bestFit="1" customWidth="1"/>
    <col min="83" max="16384" width="8.7109375" style="2"/>
  </cols>
  <sheetData>
    <row r="1" spans="1:83" s="9" customFormat="1" ht="36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74</v>
      </c>
      <c r="O1" s="32" t="s">
        <v>13</v>
      </c>
      <c r="P1" s="4" t="s">
        <v>14</v>
      </c>
      <c r="Q1" s="4" t="s">
        <v>15</v>
      </c>
      <c r="R1" s="5" t="s">
        <v>74</v>
      </c>
      <c r="S1" s="32" t="s">
        <v>16</v>
      </c>
      <c r="T1" s="4" t="s">
        <v>17</v>
      </c>
      <c r="U1" s="4" t="s">
        <v>18</v>
      </c>
      <c r="V1" s="5" t="s">
        <v>74</v>
      </c>
      <c r="W1" s="32" t="s">
        <v>19</v>
      </c>
      <c r="X1" s="4" t="s">
        <v>20</v>
      </c>
      <c r="Y1" s="4" t="s">
        <v>21</v>
      </c>
      <c r="Z1" s="5" t="s">
        <v>74</v>
      </c>
      <c r="AA1" s="32" t="s">
        <v>22</v>
      </c>
      <c r="AB1" s="4" t="s">
        <v>23</v>
      </c>
      <c r="AC1" s="4" t="s">
        <v>24</v>
      </c>
      <c r="AD1" s="5" t="s">
        <v>74</v>
      </c>
      <c r="AE1" s="4" t="s">
        <v>25</v>
      </c>
      <c r="AF1" s="4" t="s">
        <v>26</v>
      </c>
      <c r="AG1" s="4" t="s">
        <v>27</v>
      </c>
      <c r="AH1" s="5" t="s">
        <v>75</v>
      </c>
      <c r="AI1" s="4" t="s">
        <v>28</v>
      </c>
      <c r="AJ1" s="4" t="s">
        <v>29</v>
      </c>
      <c r="AK1" s="4" t="s">
        <v>30</v>
      </c>
      <c r="AL1" s="5" t="s">
        <v>74</v>
      </c>
      <c r="AM1" s="6" t="s">
        <v>31</v>
      </c>
      <c r="AN1" s="4" t="s">
        <v>32</v>
      </c>
      <c r="AO1" s="4" t="s">
        <v>33</v>
      </c>
      <c r="AP1" s="5" t="s">
        <v>74</v>
      </c>
      <c r="AQ1" s="6" t="s">
        <v>34</v>
      </c>
      <c r="AR1" s="7" t="s">
        <v>35</v>
      </c>
      <c r="AS1" s="9" t="s">
        <v>36</v>
      </c>
      <c r="AT1" s="9" t="s">
        <v>76</v>
      </c>
      <c r="AU1" s="9" t="s">
        <v>37</v>
      </c>
      <c r="AV1" s="4" t="s">
        <v>38</v>
      </c>
      <c r="AW1" s="4" t="s">
        <v>39</v>
      </c>
      <c r="AX1" s="5" t="s">
        <v>74</v>
      </c>
      <c r="AY1" s="4" t="s">
        <v>40</v>
      </c>
      <c r="AZ1" s="4" t="s">
        <v>41</v>
      </c>
      <c r="BA1" s="4" t="s">
        <v>42</v>
      </c>
      <c r="BB1" s="5" t="s">
        <v>74</v>
      </c>
      <c r="BC1" s="4" t="s">
        <v>43</v>
      </c>
      <c r="BD1" s="4" t="s">
        <v>44</v>
      </c>
      <c r="BE1" s="4" t="s">
        <v>45</v>
      </c>
      <c r="BF1" s="5" t="s">
        <v>74</v>
      </c>
      <c r="BG1" s="4" t="s">
        <v>46</v>
      </c>
      <c r="BH1" s="4" t="s">
        <v>47</v>
      </c>
      <c r="BI1" s="4" t="s">
        <v>48</v>
      </c>
      <c r="BJ1" s="5" t="s">
        <v>74</v>
      </c>
      <c r="BK1" s="4" t="s">
        <v>49</v>
      </c>
      <c r="BL1" s="4" t="s">
        <v>50</v>
      </c>
      <c r="BM1" s="4" t="s">
        <v>51</v>
      </c>
      <c r="BN1" s="5" t="s">
        <v>74</v>
      </c>
      <c r="BO1" s="4" t="s">
        <v>52</v>
      </c>
      <c r="BP1" s="4" t="s">
        <v>53</v>
      </c>
      <c r="BQ1" s="4" t="s">
        <v>54</v>
      </c>
      <c r="BR1" s="5" t="s">
        <v>74</v>
      </c>
      <c r="BS1" s="4" t="s">
        <v>55</v>
      </c>
      <c r="BT1" s="4" t="s">
        <v>56</v>
      </c>
      <c r="BU1" s="4" t="s">
        <v>57</v>
      </c>
      <c r="BV1" s="5" t="s">
        <v>74</v>
      </c>
      <c r="BW1" s="6" t="s">
        <v>58</v>
      </c>
      <c r="BX1" s="4" t="s">
        <v>59</v>
      </c>
      <c r="BY1" s="4" t="s">
        <v>60</v>
      </c>
      <c r="BZ1" s="5" t="s">
        <v>74</v>
      </c>
      <c r="CA1" s="6" t="s">
        <v>61</v>
      </c>
      <c r="CB1" s="6" t="s">
        <v>62</v>
      </c>
      <c r="CC1" s="6" t="s">
        <v>63</v>
      </c>
      <c r="CD1" s="6" t="s">
        <v>64</v>
      </c>
      <c r="CE1" s="6"/>
    </row>
    <row r="2" spans="1:83" s="9" customFormat="1" ht="15.75" customHeight="1" x14ac:dyDescent="0.25">
      <c r="A2" s="4"/>
      <c r="B2" s="4"/>
      <c r="C2" s="4"/>
      <c r="D2" s="4"/>
      <c r="E2" s="4"/>
      <c r="F2" s="4"/>
      <c r="G2" s="10"/>
      <c r="H2" s="4"/>
      <c r="I2" s="4"/>
      <c r="J2" s="4"/>
      <c r="K2" s="4"/>
      <c r="L2" s="4"/>
      <c r="M2" s="4"/>
      <c r="N2" s="11"/>
      <c r="O2" s="33"/>
      <c r="P2" s="12"/>
      <c r="Q2" s="12"/>
      <c r="R2" s="11"/>
      <c r="S2" s="33"/>
      <c r="T2" s="12"/>
      <c r="U2" s="12"/>
      <c r="V2" s="11"/>
      <c r="W2" s="33"/>
      <c r="X2" s="12"/>
      <c r="Y2" s="12"/>
      <c r="Z2" s="11"/>
      <c r="AA2" s="33"/>
      <c r="AB2" s="12"/>
      <c r="AC2" s="12"/>
      <c r="AD2" s="11"/>
      <c r="AE2" s="11"/>
      <c r="AF2" s="12"/>
      <c r="AG2" s="12"/>
      <c r="AH2" s="11"/>
      <c r="AI2" s="11"/>
      <c r="AJ2" s="12"/>
      <c r="AK2" s="12"/>
      <c r="AL2" s="11"/>
      <c r="AM2" s="11"/>
      <c r="AN2" s="12"/>
      <c r="AO2" s="12"/>
      <c r="AP2" s="11"/>
      <c r="AQ2" s="11"/>
      <c r="AR2" s="11"/>
      <c r="AV2" s="4"/>
      <c r="AW2" s="4"/>
      <c r="AX2" s="11"/>
      <c r="AY2" s="11"/>
      <c r="AZ2" s="12"/>
      <c r="BA2" s="12"/>
      <c r="BB2" s="11"/>
      <c r="BC2" s="11"/>
      <c r="BD2" s="12"/>
      <c r="BE2" s="12"/>
      <c r="BF2" s="11"/>
      <c r="BG2" s="11"/>
      <c r="BH2" s="12"/>
      <c r="BI2" s="12"/>
      <c r="BJ2" s="11"/>
      <c r="BK2" s="11"/>
      <c r="BL2" s="12"/>
      <c r="BM2" s="12"/>
      <c r="BN2" s="11"/>
      <c r="BO2" s="11"/>
      <c r="BP2" s="12"/>
      <c r="BQ2" s="12"/>
      <c r="BR2" s="11"/>
      <c r="BS2" s="11"/>
      <c r="BT2" s="12"/>
      <c r="BU2" s="12"/>
      <c r="BV2" s="11"/>
      <c r="BW2" s="11"/>
      <c r="BX2" s="12"/>
      <c r="BY2" s="12"/>
      <c r="BZ2" s="11"/>
      <c r="CA2" s="11"/>
    </row>
    <row r="3" spans="1:83" ht="99.75" customHeight="1" x14ac:dyDescent="0.3">
      <c r="A3" s="13" t="s">
        <v>73</v>
      </c>
      <c r="B3" s="13" t="s">
        <v>65</v>
      </c>
      <c r="C3" s="14" t="s">
        <v>66</v>
      </c>
      <c r="D3" s="10" t="s">
        <v>77</v>
      </c>
      <c r="E3" s="10">
        <v>293779</v>
      </c>
      <c r="F3" s="10" t="s">
        <v>78</v>
      </c>
      <c r="G3" s="10" t="s">
        <v>67</v>
      </c>
      <c r="H3" s="15">
        <v>43059</v>
      </c>
      <c r="I3" s="15">
        <v>43073</v>
      </c>
      <c r="J3" s="16" t="s">
        <v>68</v>
      </c>
      <c r="K3" s="15">
        <v>43073</v>
      </c>
      <c r="L3" s="8" t="s">
        <v>69</v>
      </c>
      <c r="M3" s="8" t="s">
        <v>79</v>
      </c>
      <c r="N3" s="17">
        <f>IF(AND(M3="No",T(O3)=""),0,IF(M3="No","1",0))</f>
        <v>0</v>
      </c>
      <c r="O3" s="34" t="s">
        <v>81</v>
      </c>
      <c r="P3" s="8" t="s">
        <v>70</v>
      </c>
      <c r="Q3" s="8" t="s">
        <v>79</v>
      </c>
      <c r="R3" s="17">
        <v>1</v>
      </c>
      <c r="S3" s="34" t="s">
        <v>80</v>
      </c>
      <c r="T3" s="8" t="s">
        <v>71</v>
      </c>
      <c r="U3" s="8" t="str">
        <f t="shared" ref="U3:U8" si="0">IF(T3="","",IF(W3="","n/a",IF(LEFT(W3,1)="A","Yes","No")))</f>
        <v>n/a</v>
      </c>
      <c r="V3" s="17">
        <f t="shared" ref="V3:V8" si="1">IF(AND(U3="No",T(W3)=""),0,IF(U3="No","1",0))</f>
        <v>0</v>
      </c>
      <c r="X3" s="1" t="s">
        <v>72</v>
      </c>
      <c r="Y3" s="8" t="str">
        <f t="shared" ref="Y3:Y8" si="2">IF(X3="","",IF(AA3="","n/a",IF(LEFT(AA3,1)="A","Yes","No")))</f>
        <v>n/a</v>
      </c>
      <c r="Z3" s="17">
        <f t="shared" ref="Z3:Z8" si="3">IF(AND(Y3="No",T(AA3)=""),0,IF(Y3="No","1",0))</f>
        <v>0</v>
      </c>
      <c r="AB3" s="8"/>
      <c r="AC3" s="8" t="str">
        <f t="shared" ref="AC3:AC8" si="4">IF(AB3="","",IF(AE3="","n/a",IF(LEFT(AE3,1)="A","Yes","No")))</f>
        <v/>
      </c>
      <c r="AD3" s="17">
        <f t="shared" ref="AD3:AD8" si="5">IF(AND(AC3="No",T(AE3)=""),0,IF(AC3="No","1",0))</f>
        <v>0</v>
      </c>
      <c r="AE3" s="19"/>
      <c r="AF3" s="8"/>
      <c r="AG3" s="8" t="str">
        <f t="shared" ref="AG3:AG8" si="6">IF(AF3="","",IF(AI3="","n/a",IF(LEFT(AI3,1)="A","Yes","No")))</f>
        <v/>
      </c>
      <c r="AH3" s="17">
        <f t="shared" ref="AH3:AH8" si="7">IF(AND(AG3="No",T(AI3)=""),0,IF(AG3="No","1",0))</f>
        <v>0</v>
      </c>
      <c r="AI3" s="19"/>
      <c r="AJ3" s="8"/>
      <c r="AK3" s="8" t="str">
        <f t="shared" ref="AK3:AK8" si="8">IF(AJ3="","",IF(AM3="","n/a",IF(LEFT(AM3,1)="A","Yes","No")))</f>
        <v/>
      </c>
      <c r="AL3" s="17">
        <f t="shared" ref="AL3:AL8" si="9">IF(AND(AK3="No",T(AM3)=""),0,IF(AK3="No","1",0))</f>
        <v>0</v>
      </c>
      <c r="AM3" s="19"/>
      <c r="AN3" s="8"/>
      <c r="AO3" s="8" t="str">
        <f t="shared" ref="AO3:AO8" si="10">IF(AN3="","",IF(AQ3="","n/a",IF(LEFT(AQ3,1)="A","Yes","No")))</f>
        <v/>
      </c>
      <c r="AP3" s="17">
        <f t="shared" ref="AP3:AP8" si="11">IF(AND(AO3="No",T(AQ3)=""),0,IF(AO3="No","1",0))</f>
        <v>0</v>
      </c>
      <c r="AQ3" s="19"/>
      <c r="AR3" s="19"/>
      <c r="AS3" s="2">
        <f t="shared" ref="AS3:AS8" si="12">IF(SUM(N3+R3+V3+Z3+AD3+AH3+AL3+AP3)&gt;0,1,0)</f>
        <v>1</v>
      </c>
      <c r="AT3" s="2" t="e">
        <f>NA()</f>
        <v>#N/A</v>
      </c>
      <c r="AU3" s="2">
        <v>0</v>
      </c>
      <c r="AV3" s="8"/>
      <c r="AW3" s="8" t="str">
        <f t="shared" ref="AW3:AW8" si="13">IF(AV3="","",IF(AY3="","n/a",IF(LEFT(AY3,1)="A","Yes","No")))</f>
        <v/>
      </c>
      <c r="AX3" s="17">
        <f t="shared" ref="AX3:AX8" si="14">IF(AND(AW3="No",T(AY3)=""),0,IF(AW3="No","1",0))</f>
        <v>0</v>
      </c>
      <c r="AZ3" s="8"/>
      <c r="BA3" s="8" t="str">
        <f t="shared" ref="BA3:BA8" si="15">IF(AZ3="","",IF(BC3="","n/a",IF(LEFT(BC3,1)="A","Yes","No")))</f>
        <v/>
      </c>
      <c r="BB3" s="17">
        <f t="shared" ref="BB3:BB8" si="16">IF(AND(BA3="No",T(BC3)=""),0,IF(BA3="No","1",0))</f>
        <v>0</v>
      </c>
      <c r="BC3" s="19"/>
      <c r="BD3" s="8"/>
      <c r="BE3" s="8" t="str">
        <f t="shared" ref="BE3:BE8" si="17">IF(BD3="","",IF(BG3="","n/a",IF(LEFT(BG3,1)="A","Yes","No")))</f>
        <v/>
      </c>
      <c r="BF3" s="17">
        <f t="shared" ref="BF3:BF8" si="18">IF(AND(BE3="No",T(BG3)=""),0,IF(BE3="No","1",0))</f>
        <v>0</v>
      </c>
      <c r="BG3" s="19"/>
      <c r="BH3" s="8"/>
      <c r="BI3" s="8" t="str">
        <f t="shared" ref="BI3:BI8" si="19">IF(BH3="","",IF(BK3="","n/a",IF(LEFT(BK3,1)="A","Yes","No")))</f>
        <v/>
      </c>
      <c r="BJ3" s="17">
        <f t="shared" ref="BJ3:BJ8" si="20">IF(AND(BI3="No",T(BK3)=""),0,IF(BI3="No","1",0))</f>
        <v>0</v>
      </c>
      <c r="BK3" s="18"/>
      <c r="BL3" s="8"/>
      <c r="BM3" s="8" t="str">
        <f t="shared" ref="BM3:BM8" si="21">IF(BL3="","",IF(BO3="","n/a",IF(LEFT(BO3,1)="A","Yes","No")))</f>
        <v/>
      </c>
      <c r="BN3" s="17">
        <f t="shared" ref="BN3:BN8" si="22">IF(AND(BM3="No",T(BO3)=""),0,IF(BM3="No","1",0))</f>
        <v>0</v>
      </c>
      <c r="BO3" s="19"/>
      <c r="BP3" s="8"/>
      <c r="BQ3" s="8" t="str">
        <f t="shared" ref="BQ3:BQ8" si="23">IF(BP3="","",IF(BS3="","n/a",IF(LEFT(BS3,1)="A","Yes","No")))</f>
        <v/>
      </c>
      <c r="BR3" s="17">
        <f t="shared" ref="BR3:BR8" si="24">IF(AND(BQ3="No",T(BS3)=""),0,IF(BQ3="No","1",0))</f>
        <v>0</v>
      </c>
      <c r="BS3" s="19"/>
      <c r="BT3" s="8"/>
      <c r="BU3" s="8" t="str">
        <f t="shared" ref="BU3:BU8" si="25">IF(BT3="","",IF(BW3="","n/a",IF(LEFT(BW3,1)="A","Yes","No")))</f>
        <v/>
      </c>
      <c r="BV3" s="17">
        <f t="shared" ref="BV3:BV8" si="26">IF(AND(BU3="No",T(BW3)=""),0,IF(BU3="No","1",0))</f>
        <v>0</v>
      </c>
      <c r="BW3" s="19"/>
      <c r="BX3" s="8"/>
      <c r="BY3" s="8" t="str">
        <f t="shared" ref="BY3:BY8" si="27">IF(BX3="","",IF(CA3="","n/a",IF(LEFT(CA3,1)="A","Yes","No")))</f>
        <v/>
      </c>
      <c r="BZ3" s="17">
        <f t="shared" ref="BZ3:BZ8" si="28">IF(AND(BY3="No",T(CA3)=""),0,IF(BY3="No","1",0))</f>
        <v>0</v>
      </c>
      <c r="CA3" s="19"/>
    </row>
    <row r="4" spans="1:83" ht="15.75" customHeight="1" x14ac:dyDescent="0.3">
      <c r="A4" s="13" t="s">
        <v>73</v>
      </c>
      <c r="B4" s="13" t="s">
        <v>65</v>
      </c>
      <c r="C4" s="14" t="s">
        <v>66</v>
      </c>
      <c r="D4" s="10"/>
      <c r="E4" s="10"/>
      <c r="F4" s="10"/>
      <c r="G4" s="10" t="s">
        <v>67</v>
      </c>
      <c r="H4" s="15">
        <v>43059</v>
      </c>
      <c r="I4" s="15">
        <v>43073</v>
      </c>
      <c r="J4" s="16" t="s">
        <v>68</v>
      </c>
      <c r="K4" s="15">
        <v>43073</v>
      </c>
      <c r="L4" s="8" t="s">
        <v>69</v>
      </c>
      <c r="M4" s="8" t="str">
        <f t="shared" ref="M4:M8" si="29">IF(L4="","",IF(O4="","n/a",IF(LEFT(O4,1)="A","Yes","No")))</f>
        <v>n/a</v>
      </c>
      <c r="N4" s="17">
        <f t="shared" ref="N4:N8" si="30">IF(AND(M4="No",T(O4)=""),0,IF(M4="No","1",0))</f>
        <v>0</v>
      </c>
      <c r="P4" s="8" t="s">
        <v>70</v>
      </c>
      <c r="Q4" s="8" t="str">
        <f t="shared" ref="Q4:Q8" si="31">IF(P4="","",IF(S4="","n/a",IF(LEFT(S4,1)="A","Yes","No")))</f>
        <v>n/a</v>
      </c>
      <c r="R4" s="17">
        <f t="shared" ref="R4:R8" si="32">IF(AND(Q4="No",T(S4)=""),0,IF(Q4="No","1",0))</f>
        <v>0</v>
      </c>
      <c r="T4" s="8" t="s">
        <v>71</v>
      </c>
      <c r="U4" s="8" t="str">
        <f t="shared" si="0"/>
        <v>n/a</v>
      </c>
      <c r="V4" s="17">
        <f t="shared" si="1"/>
        <v>0</v>
      </c>
      <c r="X4" s="1" t="s">
        <v>72</v>
      </c>
      <c r="Y4" s="8" t="str">
        <f t="shared" si="2"/>
        <v>n/a</v>
      </c>
      <c r="Z4" s="17">
        <f t="shared" si="3"/>
        <v>0</v>
      </c>
      <c r="AB4" s="8"/>
      <c r="AC4" s="8" t="str">
        <f t="shared" si="4"/>
        <v/>
      </c>
      <c r="AD4" s="17">
        <f t="shared" si="5"/>
        <v>0</v>
      </c>
      <c r="AE4" s="19"/>
      <c r="AF4" s="8"/>
      <c r="AG4" s="8" t="str">
        <f t="shared" si="6"/>
        <v/>
      </c>
      <c r="AH4" s="17">
        <f t="shared" si="7"/>
        <v>0</v>
      </c>
      <c r="AI4" s="19"/>
      <c r="AJ4" s="8"/>
      <c r="AK4" s="8" t="str">
        <f t="shared" si="8"/>
        <v/>
      </c>
      <c r="AL4" s="17">
        <f t="shared" si="9"/>
        <v>0</v>
      </c>
      <c r="AM4" s="19"/>
      <c r="AN4" s="8"/>
      <c r="AO4" s="8" t="str">
        <f t="shared" si="10"/>
        <v/>
      </c>
      <c r="AP4" s="17">
        <f t="shared" si="11"/>
        <v>0</v>
      </c>
      <c r="AQ4" s="19"/>
      <c r="AR4" s="19"/>
      <c r="AS4" s="2">
        <f t="shared" si="12"/>
        <v>0</v>
      </c>
      <c r="AT4" s="2" t="e">
        <f>NA()</f>
        <v>#N/A</v>
      </c>
      <c r="AU4" s="2">
        <v>0</v>
      </c>
      <c r="AV4" s="8"/>
      <c r="AW4" s="8" t="str">
        <f t="shared" si="13"/>
        <v/>
      </c>
      <c r="AX4" s="17">
        <f t="shared" si="14"/>
        <v>0</v>
      </c>
      <c r="AY4" s="20"/>
      <c r="AZ4" s="8"/>
      <c r="BA4" s="8" t="str">
        <f t="shared" si="15"/>
        <v/>
      </c>
      <c r="BB4" s="17">
        <f t="shared" si="16"/>
        <v>0</v>
      </c>
      <c r="BC4" s="19"/>
      <c r="BD4" s="8"/>
      <c r="BE4" s="8" t="str">
        <f t="shared" si="17"/>
        <v/>
      </c>
      <c r="BF4" s="17">
        <f t="shared" si="18"/>
        <v>0</v>
      </c>
      <c r="BG4" s="18"/>
      <c r="BH4" s="8"/>
      <c r="BI4" s="8" t="str">
        <f t="shared" si="19"/>
        <v/>
      </c>
      <c r="BJ4" s="17">
        <f t="shared" si="20"/>
        <v>0</v>
      </c>
      <c r="BK4" s="19"/>
      <c r="BL4" s="8"/>
      <c r="BM4" s="8" t="str">
        <f t="shared" si="21"/>
        <v/>
      </c>
      <c r="BN4" s="17">
        <f t="shared" si="22"/>
        <v>0</v>
      </c>
      <c r="BO4" s="18"/>
      <c r="BP4" s="8"/>
      <c r="BQ4" s="8" t="str">
        <f t="shared" si="23"/>
        <v/>
      </c>
      <c r="BR4" s="17">
        <f t="shared" si="24"/>
        <v>0</v>
      </c>
      <c r="BS4" s="19"/>
      <c r="BT4" s="8"/>
      <c r="BU4" s="8" t="str">
        <f t="shared" si="25"/>
        <v/>
      </c>
      <c r="BV4" s="17">
        <f t="shared" si="26"/>
        <v>0</v>
      </c>
      <c r="BW4" s="19"/>
      <c r="BX4" s="8"/>
      <c r="BY4" s="8" t="str">
        <f t="shared" si="27"/>
        <v/>
      </c>
      <c r="BZ4" s="17">
        <f t="shared" si="28"/>
        <v>0</v>
      </c>
      <c r="CA4" s="19"/>
    </row>
    <row r="5" spans="1:83" s="28" customFormat="1" ht="15.75" customHeight="1" x14ac:dyDescent="0.3">
      <c r="A5" s="21" t="s">
        <v>73</v>
      </c>
      <c r="B5" s="21" t="s">
        <v>65</v>
      </c>
      <c r="C5" s="22" t="s">
        <v>66</v>
      </c>
      <c r="D5" s="23"/>
      <c r="E5" s="23"/>
      <c r="F5" s="23"/>
      <c r="G5" s="23" t="s">
        <v>67</v>
      </c>
      <c r="H5" s="24">
        <v>43059</v>
      </c>
      <c r="I5" s="24">
        <v>43073</v>
      </c>
      <c r="J5" s="25" t="s">
        <v>68</v>
      </c>
      <c r="K5" s="24">
        <v>43073</v>
      </c>
      <c r="L5" s="26" t="s">
        <v>69</v>
      </c>
      <c r="M5" s="26" t="str">
        <f t="shared" si="29"/>
        <v>n/a</v>
      </c>
      <c r="N5" s="27">
        <f t="shared" si="30"/>
        <v>0</v>
      </c>
      <c r="O5" s="34"/>
      <c r="P5" s="26" t="s">
        <v>70</v>
      </c>
      <c r="Q5" s="26" t="str">
        <f t="shared" si="31"/>
        <v>n/a</v>
      </c>
      <c r="R5" s="27">
        <f t="shared" si="32"/>
        <v>0</v>
      </c>
      <c r="S5" s="34"/>
      <c r="T5" s="26" t="s">
        <v>71</v>
      </c>
      <c r="U5" s="26" t="str">
        <f t="shared" si="0"/>
        <v>n/a</v>
      </c>
      <c r="V5" s="27">
        <f t="shared" si="1"/>
        <v>0</v>
      </c>
      <c r="W5" s="34"/>
      <c r="X5" s="29" t="s">
        <v>72</v>
      </c>
      <c r="Y5" s="26" t="str">
        <f t="shared" si="2"/>
        <v>n/a</v>
      </c>
      <c r="Z5" s="27">
        <f t="shared" si="3"/>
        <v>0</v>
      </c>
      <c r="AA5" s="34"/>
      <c r="AB5" s="26"/>
      <c r="AC5" s="26" t="str">
        <f t="shared" si="4"/>
        <v/>
      </c>
      <c r="AD5" s="27">
        <f t="shared" si="5"/>
        <v>0</v>
      </c>
      <c r="AE5" s="30"/>
      <c r="AF5" s="26"/>
      <c r="AG5" s="26" t="str">
        <f t="shared" si="6"/>
        <v/>
      </c>
      <c r="AH5" s="27">
        <f t="shared" si="7"/>
        <v>0</v>
      </c>
      <c r="AI5" s="30"/>
      <c r="AJ5" s="26"/>
      <c r="AK5" s="26" t="str">
        <f t="shared" si="8"/>
        <v/>
      </c>
      <c r="AL5" s="27">
        <f t="shared" si="9"/>
        <v>0</v>
      </c>
      <c r="AM5" s="30"/>
      <c r="AN5" s="26"/>
      <c r="AO5" s="26" t="str">
        <f t="shared" si="10"/>
        <v/>
      </c>
      <c r="AP5" s="27">
        <f t="shared" si="11"/>
        <v>0</v>
      </c>
      <c r="AQ5" s="30"/>
      <c r="AR5" s="30"/>
      <c r="AS5" s="28">
        <f t="shared" si="12"/>
        <v>0</v>
      </c>
      <c r="AT5" s="28" t="e">
        <f>NA()</f>
        <v>#N/A</v>
      </c>
      <c r="AU5" s="28">
        <v>0</v>
      </c>
      <c r="AV5" s="26"/>
      <c r="AW5" s="26" t="str">
        <f t="shared" si="13"/>
        <v/>
      </c>
      <c r="AX5" s="27">
        <f t="shared" si="14"/>
        <v>0</v>
      </c>
      <c r="AZ5" s="26"/>
      <c r="BA5" s="26" t="str">
        <f t="shared" si="15"/>
        <v/>
      </c>
      <c r="BB5" s="27">
        <f t="shared" si="16"/>
        <v>0</v>
      </c>
      <c r="BD5" s="29"/>
      <c r="BE5" s="26" t="str">
        <f t="shared" si="17"/>
        <v/>
      </c>
      <c r="BF5" s="27">
        <f t="shared" si="18"/>
        <v>0</v>
      </c>
      <c r="BH5" s="26"/>
      <c r="BI5" s="26" t="str">
        <f t="shared" si="19"/>
        <v/>
      </c>
      <c r="BJ5" s="27">
        <f t="shared" si="20"/>
        <v>0</v>
      </c>
      <c r="BK5" s="30"/>
      <c r="BL5" s="26"/>
      <c r="BM5" s="26" t="str">
        <f t="shared" si="21"/>
        <v/>
      </c>
      <c r="BN5" s="27">
        <f t="shared" si="22"/>
        <v>0</v>
      </c>
      <c r="BO5" s="31"/>
      <c r="BP5" s="26"/>
      <c r="BQ5" s="26" t="str">
        <f t="shared" si="23"/>
        <v/>
      </c>
      <c r="BR5" s="27">
        <f t="shared" si="24"/>
        <v>0</v>
      </c>
      <c r="BS5" s="30"/>
      <c r="BT5" s="26"/>
      <c r="BU5" s="26" t="str">
        <f t="shared" si="25"/>
        <v/>
      </c>
      <c r="BV5" s="27">
        <f t="shared" si="26"/>
        <v>0</v>
      </c>
      <c r="BW5" s="30"/>
      <c r="BX5" s="26"/>
      <c r="BY5" s="26" t="str">
        <f t="shared" si="27"/>
        <v/>
      </c>
      <c r="BZ5" s="27">
        <f t="shared" si="28"/>
        <v>0</v>
      </c>
      <c r="CA5" s="30"/>
    </row>
    <row r="6" spans="1:83" ht="15.75" customHeight="1" x14ac:dyDescent="0.3">
      <c r="A6" s="13" t="s">
        <v>73</v>
      </c>
      <c r="B6" s="13" t="s">
        <v>65</v>
      </c>
      <c r="C6" s="14" t="s">
        <v>66</v>
      </c>
      <c r="D6" s="10"/>
      <c r="E6" s="10"/>
      <c r="F6" s="10"/>
      <c r="G6" s="10" t="s">
        <v>67</v>
      </c>
      <c r="H6" s="15">
        <v>43059</v>
      </c>
      <c r="I6" s="15">
        <v>43073</v>
      </c>
      <c r="J6" s="16" t="s">
        <v>68</v>
      </c>
      <c r="K6" s="15">
        <v>43073</v>
      </c>
      <c r="L6" s="8" t="s">
        <v>69</v>
      </c>
      <c r="M6" s="8" t="str">
        <f t="shared" si="29"/>
        <v>n/a</v>
      </c>
      <c r="N6" s="17">
        <f t="shared" si="30"/>
        <v>0</v>
      </c>
      <c r="P6" s="8" t="s">
        <v>70</v>
      </c>
      <c r="Q6" s="8" t="str">
        <f t="shared" si="31"/>
        <v>n/a</v>
      </c>
      <c r="R6" s="17">
        <f t="shared" si="32"/>
        <v>0</v>
      </c>
      <c r="T6" s="8" t="s">
        <v>71</v>
      </c>
      <c r="U6" s="8" t="str">
        <f t="shared" si="0"/>
        <v>n/a</v>
      </c>
      <c r="V6" s="17">
        <f t="shared" si="1"/>
        <v>0</v>
      </c>
      <c r="X6" s="1" t="s">
        <v>72</v>
      </c>
      <c r="Y6" s="8" t="str">
        <f t="shared" si="2"/>
        <v>n/a</v>
      </c>
      <c r="Z6" s="17">
        <f t="shared" si="3"/>
        <v>0</v>
      </c>
      <c r="AB6" s="8"/>
      <c r="AC6" s="8" t="str">
        <f t="shared" si="4"/>
        <v/>
      </c>
      <c r="AD6" s="17">
        <f t="shared" si="5"/>
        <v>0</v>
      </c>
      <c r="AE6" s="19"/>
      <c r="AF6" s="8"/>
      <c r="AG6" s="8" t="str">
        <f t="shared" si="6"/>
        <v/>
      </c>
      <c r="AH6" s="17">
        <f t="shared" si="7"/>
        <v>0</v>
      </c>
      <c r="AI6" s="19"/>
      <c r="AJ6" s="8"/>
      <c r="AK6" s="8" t="str">
        <f t="shared" si="8"/>
        <v/>
      </c>
      <c r="AL6" s="17">
        <f t="shared" si="9"/>
        <v>0</v>
      </c>
      <c r="AM6" s="19"/>
      <c r="AN6" s="8"/>
      <c r="AO6" s="8" t="str">
        <f t="shared" si="10"/>
        <v/>
      </c>
      <c r="AP6" s="17">
        <f t="shared" si="11"/>
        <v>0</v>
      </c>
      <c r="AQ6" s="19"/>
      <c r="AR6" s="19"/>
      <c r="AS6" s="2">
        <f t="shared" si="12"/>
        <v>0</v>
      </c>
      <c r="AT6" s="2" t="e">
        <f>NA()</f>
        <v>#N/A</v>
      </c>
      <c r="AU6" s="2">
        <v>0</v>
      </c>
      <c r="AV6" s="8"/>
      <c r="AW6" s="8" t="str">
        <f t="shared" si="13"/>
        <v/>
      </c>
      <c r="AX6" s="17">
        <f t="shared" si="14"/>
        <v>0</v>
      </c>
      <c r="AZ6" s="8"/>
      <c r="BA6" s="8" t="str">
        <f t="shared" si="15"/>
        <v/>
      </c>
      <c r="BB6" s="17">
        <f t="shared" si="16"/>
        <v>0</v>
      </c>
      <c r="BD6" s="8"/>
      <c r="BE6" s="8" t="str">
        <f t="shared" si="17"/>
        <v/>
      </c>
      <c r="BF6" s="17">
        <f t="shared" si="18"/>
        <v>0</v>
      </c>
      <c r="BG6" s="18"/>
      <c r="BH6" s="8"/>
      <c r="BI6" s="8" t="str">
        <f t="shared" si="19"/>
        <v/>
      </c>
      <c r="BJ6" s="17">
        <f t="shared" si="20"/>
        <v>0</v>
      </c>
      <c r="BK6" s="19"/>
      <c r="BL6" s="8"/>
      <c r="BM6" s="8" t="str">
        <f t="shared" si="21"/>
        <v/>
      </c>
      <c r="BN6" s="17">
        <f t="shared" si="22"/>
        <v>0</v>
      </c>
      <c r="BO6" s="18"/>
      <c r="BP6" s="8"/>
      <c r="BQ6" s="8" t="str">
        <f t="shared" si="23"/>
        <v/>
      </c>
      <c r="BR6" s="17">
        <f t="shared" si="24"/>
        <v>0</v>
      </c>
      <c r="BS6" s="19"/>
      <c r="BT6" s="8"/>
      <c r="BU6" s="8" t="str">
        <f t="shared" si="25"/>
        <v/>
      </c>
      <c r="BV6" s="17">
        <f t="shared" si="26"/>
        <v>0</v>
      </c>
      <c r="BW6" s="19"/>
      <c r="BX6" s="8"/>
      <c r="BY6" s="8" t="str">
        <f t="shared" si="27"/>
        <v/>
      </c>
      <c r="BZ6" s="17">
        <f t="shared" si="28"/>
        <v>0</v>
      </c>
      <c r="CA6" s="19"/>
    </row>
    <row r="7" spans="1:83" ht="15.75" customHeight="1" x14ac:dyDescent="0.3">
      <c r="A7" s="13" t="s">
        <v>73</v>
      </c>
      <c r="B7" s="13" t="s">
        <v>65</v>
      </c>
      <c r="C7" s="14" t="s">
        <v>66</v>
      </c>
      <c r="D7" s="10"/>
      <c r="E7" s="10"/>
      <c r="F7" s="10"/>
      <c r="G7" s="10" t="s">
        <v>67</v>
      </c>
      <c r="H7" s="15">
        <v>43059</v>
      </c>
      <c r="I7" s="15">
        <v>43073</v>
      </c>
      <c r="J7" s="16" t="s">
        <v>68</v>
      </c>
      <c r="K7" s="15">
        <v>43073</v>
      </c>
      <c r="L7" s="8" t="s">
        <v>69</v>
      </c>
      <c r="M7" s="8" t="str">
        <f t="shared" si="29"/>
        <v>n/a</v>
      </c>
      <c r="N7" s="17">
        <f t="shared" si="30"/>
        <v>0</v>
      </c>
      <c r="P7" s="8" t="s">
        <v>70</v>
      </c>
      <c r="Q7" s="8" t="str">
        <f t="shared" si="31"/>
        <v>n/a</v>
      </c>
      <c r="R7" s="17">
        <f t="shared" si="32"/>
        <v>0</v>
      </c>
      <c r="T7" s="8" t="s">
        <v>71</v>
      </c>
      <c r="U7" s="8" t="str">
        <f t="shared" si="0"/>
        <v>n/a</v>
      </c>
      <c r="V7" s="17">
        <f t="shared" si="1"/>
        <v>0</v>
      </c>
      <c r="X7" s="1" t="s">
        <v>72</v>
      </c>
      <c r="Y7" s="8" t="str">
        <f t="shared" si="2"/>
        <v>n/a</v>
      </c>
      <c r="Z7" s="17">
        <f t="shared" si="3"/>
        <v>0</v>
      </c>
      <c r="AB7" s="8"/>
      <c r="AC7" s="8" t="str">
        <f t="shared" si="4"/>
        <v/>
      </c>
      <c r="AD7" s="17">
        <f t="shared" si="5"/>
        <v>0</v>
      </c>
      <c r="AE7" s="19"/>
      <c r="AF7" s="8"/>
      <c r="AG7" s="8" t="str">
        <f t="shared" si="6"/>
        <v/>
      </c>
      <c r="AH7" s="17">
        <f t="shared" si="7"/>
        <v>0</v>
      </c>
      <c r="AI7" s="19"/>
      <c r="AJ7" s="8"/>
      <c r="AK7" s="8" t="str">
        <f t="shared" si="8"/>
        <v/>
      </c>
      <c r="AL7" s="17">
        <f t="shared" si="9"/>
        <v>0</v>
      </c>
      <c r="AM7" s="19"/>
      <c r="AN7" s="8"/>
      <c r="AO7" s="8" t="str">
        <f t="shared" si="10"/>
        <v/>
      </c>
      <c r="AP7" s="17">
        <f t="shared" si="11"/>
        <v>0</v>
      </c>
      <c r="AQ7" s="19"/>
      <c r="AR7" s="19"/>
      <c r="AS7" s="2">
        <f t="shared" si="12"/>
        <v>0</v>
      </c>
      <c r="AT7" s="2" t="e">
        <f>NA()</f>
        <v>#N/A</v>
      </c>
      <c r="AU7" s="2">
        <v>0</v>
      </c>
      <c r="AV7" s="8"/>
      <c r="AW7" s="8" t="str">
        <f t="shared" si="13"/>
        <v/>
      </c>
      <c r="AX7" s="17">
        <f t="shared" si="14"/>
        <v>0</v>
      </c>
      <c r="AY7" s="20"/>
      <c r="AZ7" s="8"/>
      <c r="BA7" s="8" t="str">
        <f t="shared" si="15"/>
        <v/>
      </c>
      <c r="BB7" s="17">
        <f t="shared" si="16"/>
        <v>0</v>
      </c>
      <c r="BC7" s="19"/>
      <c r="BD7" s="8"/>
      <c r="BE7" s="8" t="str">
        <f t="shared" si="17"/>
        <v/>
      </c>
      <c r="BF7" s="17">
        <f t="shared" si="18"/>
        <v>0</v>
      </c>
      <c r="BG7" s="18"/>
      <c r="BH7" s="8"/>
      <c r="BI7" s="8" t="str">
        <f t="shared" si="19"/>
        <v/>
      </c>
      <c r="BJ7" s="17">
        <f t="shared" si="20"/>
        <v>0</v>
      </c>
      <c r="BK7" s="18"/>
      <c r="BL7" s="8"/>
      <c r="BM7" s="8" t="str">
        <f t="shared" si="21"/>
        <v/>
      </c>
      <c r="BN7" s="17">
        <f t="shared" si="22"/>
        <v>0</v>
      </c>
      <c r="BO7" s="19"/>
      <c r="BP7" s="8"/>
      <c r="BQ7" s="8" t="str">
        <f t="shared" si="23"/>
        <v/>
      </c>
      <c r="BR7" s="17">
        <f t="shared" si="24"/>
        <v>0</v>
      </c>
      <c r="BS7" s="19"/>
      <c r="BT7" s="8"/>
      <c r="BU7" s="8" t="str">
        <f t="shared" si="25"/>
        <v/>
      </c>
      <c r="BV7" s="17">
        <f t="shared" si="26"/>
        <v>0</v>
      </c>
      <c r="BW7" s="19"/>
      <c r="BX7" s="8"/>
      <c r="BY7" s="8" t="str">
        <f t="shared" si="27"/>
        <v/>
      </c>
      <c r="BZ7" s="17">
        <f t="shared" si="28"/>
        <v>0</v>
      </c>
      <c r="CA7" s="19"/>
    </row>
    <row r="8" spans="1:83" ht="15.75" customHeight="1" x14ac:dyDescent="0.3">
      <c r="A8" s="13" t="s">
        <v>73</v>
      </c>
      <c r="B8" s="13" t="s">
        <v>65</v>
      </c>
      <c r="C8" s="14" t="s">
        <v>66</v>
      </c>
      <c r="D8" s="10"/>
      <c r="E8" s="10"/>
      <c r="F8" s="10"/>
      <c r="G8" s="10" t="s">
        <v>67</v>
      </c>
      <c r="H8" s="15">
        <v>43059</v>
      </c>
      <c r="I8" s="15">
        <v>43073</v>
      </c>
      <c r="J8" s="16" t="s">
        <v>68</v>
      </c>
      <c r="K8" s="15">
        <v>43073</v>
      </c>
      <c r="L8" s="8" t="s">
        <v>69</v>
      </c>
      <c r="M8" s="8" t="str">
        <f t="shared" si="29"/>
        <v>n/a</v>
      </c>
      <c r="N8" s="17">
        <f t="shared" si="30"/>
        <v>0</v>
      </c>
      <c r="P8" s="8" t="s">
        <v>70</v>
      </c>
      <c r="Q8" s="8" t="str">
        <f t="shared" si="31"/>
        <v>n/a</v>
      </c>
      <c r="R8" s="17">
        <f t="shared" si="32"/>
        <v>0</v>
      </c>
      <c r="T8" s="8" t="s">
        <v>71</v>
      </c>
      <c r="U8" s="8" t="str">
        <f t="shared" si="0"/>
        <v>n/a</v>
      </c>
      <c r="V8" s="17">
        <f t="shared" si="1"/>
        <v>0</v>
      </c>
      <c r="X8" s="1" t="s">
        <v>72</v>
      </c>
      <c r="Y8" s="8" t="str">
        <f t="shared" si="2"/>
        <v>n/a</v>
      </c>
      <c r="Z8" s="17">
        <f t="shared" si="3"/>
        <v>0</v>
      </c>
      <c r="AB8" s="8"/>
      <c r="AC8" s="8" t="str">
        <f t="shared" si="4"/>
        <v/>
      </c>
      <c r="AD8" s="17">
        <f t="shared" si="5"/>
        <v>0</v>
      </c>
      <c r="AE8" s="19"/>
      <c r="AF8" s="8"/>
      <c r="AG8" s="8" t="str">
        <f t="shared" si="6"/>
        <v/>
      </c>
      <c r="AH8" s="17">
        <f t="shared" si="7"/>
        <v>0</v>
      </c>
      <c r="AI8" s="19"/>
      <c r="AJ8" s="8"/>
      <c r="AK8" s="8" t="str">
        <f t="shared" si="8"/>
        <v/>
      </c>
      <c r="AL8" s="17">
        <f t="shared" si="9"/>
        <v>0</v>
      </c>
      <c r="AM8" s="19"/>
      <c r="AN8" s="8"/>
      <c r="AO8" s="8" t="str">
        <f t="shared" si="10"/>
        <v/>
      </c>
      <c r="AP8" s="17">
        <f t="shared" si="11"/>
        <v>0</v>
      </c>
      <c r="AQ8" s="19"/>
      <c r="AR8" s="19"/>
      <c r="AS8" s="2">
        <f t="shared" si="12"/>
        <v>0</v>
      </c>
      <c r="AT8" s="2" t="e">
        <f>NA()</f>
        <v>#N/A</v>
      </c>
      <c r="AU8" s="2">
        <v>0</v>
      </c>
      <c r="AV8" s="8"/>
      <c r="AW8" s="8" t="str">
        <f t="shared" si="13"/>
        <v/>
      </c>
      <c r="AX8" s="17">
        <f t="shared" si="14"/>
        <v>0</v>
      </c>
      <c r="AY8" s="20"/>
      <c r="AZ8" s="8"/>
      <c r="BA8" s="8" t="str">
        <f t="shared" si="15"/>
        <v/>
      </c>
      <c r="BB8" s="17">
        <f t="shared" si="16"/>
        <v>0</v>
      </c>
      <c r="BC8" s="19"/>
      <c r="BD8" s="8"/>
      <c r="BE8" s="8" t="str">
        <f t="shared" si="17"/>
        <v/>
      </c>
      <c r="BF8" s="17">
        <f t="shared" si="18"/>
        <v>0</v>
      </c>
      <c r="BG8" s="18"/>
      <c r="BH8" s="8"/>
      <c r="BI8" s="8" t="str">
        <f t="shared" si="19"/>
        <v/>
      </c>
      <c r="BJ8" s="17">
        <f t="shared" si="20"/>
        <v>0</v>
      </c>
      <c r="BK8" s="18"/>
      <c r="BL8" s="8"/>
      <c r="BM8" s="8" t="str">
        <f t="shared" si="21"/>
        <v/>
      </c>
      <c r="BN8" s="17">
        <f t="shared" si="22"/>
        <v>0</v>
      </c>
      <c r="BO8" s="19"/>
      <c r="BP8" s="8"/>
      <c r="BQ8" s="8" t="str">
        <f t="shared" si="23"/>
        <v/>
      </c>
      <c r="BR8" s="17">
        <f t="shared" si="24"/>
        <v>0</v>
      </c>
      <c r="BS8" s="19"/>
      <c r="BT8" s="8"/>
      <c r="BU8" s="8" t="str">
        <f t="shared" si="25"/>
        <v/>
      </c>
      <c r="BV8" s="17">
        <f t="shared" si="26"/>
        <v>0</v>
      </c>
      <c r="BW8" s="19"/>
      <c r="BX8" s="8"/>
      <c r="BY8" s="8" t="str">
        <f t="shared" si="27"/>
        <v/>
      </c>
      <c r="BZ8" s="17">
        <f t="shared" si="28"/>
        <v>0</v>
      </c>
      <c r="CA8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zzUnit13A2Merge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Skripnikov</cp:lastModifiedBy>
  <dcterms:created xsi:type="dcterms:W3CDTF">2019-12-12T15:50:37Z</dcterms:created>
  <dcterms:modified xsi:type="dcterms:W3CDTF">2019-12-30T00:22:32Z</dcterms:modified>
</cp:coreProperties>
</file>