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78f12e547fd4f1/Desktop/Nicole - Learn Excel/Excel Intermediate I/"/>
    </mc:Choice>
  </mc:AlternateContent>
  <xr:revisionPtr revIDLastSave="72" documentId="11_3D27BAED18997D61BE589F9D82DB5C53BD1DC42E" xr6:coauthVersionLast="46" xr6:coauthVersionMax="46" xr10:uidLastSave="{827D1A07-0CD1-4022-A0E5-DBB5EF152105}"/>
  <bookViews>
    <workbookView xWindow="-108" yWindow="-108" windowWidth="23256" windowHeight="12576" firstSheet="6" activeTab="6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Sheet1" sheetId="17" r:id="rId7"/>
    <sheet name="Student Report" sheetId="7" r:id="rId8"/>
    <sheet name="Absence Report" sheetId="16" r:id="rId9"/>
    <sheet name="Absences Term 1" sheetId="9" r:id="rId10"/>
    <sheet name="Absences Term 2" sheetId="12" r:id="rId11"/>
    <sheet name="Absences Term 3" sheetId="13" r:id="rId12"/>
    <sheet name="Absences Term 4" sheetId="14" r:id="rId13"/>
  </sheets>
  <definedNames>
    <definedName name="Class_Test_Average">'Final Marks'!$E$4:$E$465</definedName>
    <definedName name="Essay_Average">'Final Marks'!$F$4:$F$465</definedName>
    <definedName name="ExcelMajorVersion">Calc!$E$19</definedName>
    <definedName name="Final_Mark">'Final Marks'!$I$4:$I$465</definedName>
    <definedName name="First_Name">'Final Marks'!$B$4:$B$465</definedName>
    <definedName name="Grade">'Final Marks'!$J$4:$J$465</definedName>
    <definedName name="Grades">'Final Marks'!$L$20:$M$26</definedName>
    <definedName name="Practical_Average">'Final Marks'!$G$4:$G$465</definedName>
    <definedName name="Student_ID">'Final Marks'!$A$4:$A$465</definedName>
    <definedName name="Surname">'Final Marks'!$C$4:$C$465</definedName>
    <definedName name="Teacher">'Final Marks'!$D$4:$D$465</definedName>
    <definedName name="Term_Test_Average">'Final Marks'!$H$4:$H$465</definedName>
  </definedNames>
  <calcPr calcId="191029"/>
  <pivotCaches>
    <pivotCache cacheId="6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6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B31" i="16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G59" i="6"/>
  <c r="H59" i="6"/>
  <c r="I59" i="6"/>
  <c r="E60" i="6"/>
  <c r="F60" i="6"/>
  <c r="G60" i="6"/>
  <c r="H60" i="6"/>
  <c r="I60" i="6"/>
  <c r="E61" i="6"/>
  <c r="F61" i="6"/>
  <c r="G61" i="6"/>
  <c r="H61" i="6"/>
  <c r="I61" i="6"/>
  <c r="E62" i="6"/>
  <c r="F62" i="6"/>
  <c r="G62" i="6"/>
  <c r="H62" i="6"/>
  <c r="I62" i="6"/>
  <c r="E63" i="6"/>
  <c r="F63" i="6"/>
  <c r="G63" i="6"/>
  <c r="H63" i="6"/>
  <c r="I63" i="6"/>
  <c r="E64" i="6"/>
  <c r="F64" i="6"/>
  <c r="G64" i="6"/>
  <c r="H64" i="6"/>
  <c r="I64" i="6"/>
  <c r="E65" i="6"/>
  <c r="F65" i="6"/>
  <c r="G65" i="6"/>
  <c r="H65" i="6"/>
  <c r="I65" i="6"/>
  <c r="E66" i="6"/>
  <c r="F66" i="6"/>
  <c r="G66" i="6"/>
  <c r="H66" i="6"/>
  <c r="I66" i="6"/>
  <c r="E67" i="6"/>
  <c r="F67" i="6"/>
  <c r="G67" i="6"/>
  <c r="H67" i="6"/>
  <c r="I67" i="6"/>
  <c r="E68" i="6"/>
  <c r="F68" i="6"/>
  <c r="G68" i="6"/>
  <c r="H68" i="6"/>
  <c r="I68" i="6"/>
  <c r="E69" i="6"/>
  <c r="F69" i="6"/>
  <c r="G69" i="6"/>
  <c r="H69" i="6"/>
  <c r="I69" i="6"/>
  <c r="E70" i="6"/>
  <c r="F70" i="6"/>
  <c r="G70" i="6"/>
  <c r="H70" i="6"/>
  <c r="I70" i="6"/>
  <c r="E71" i="6"/>
  <c r="F71" i="6"/>
  <c r="G71" i="6"/>
  <c r="H71" i="6"/>
  <c r="I71" i="6"/>
  <c r="E72" i="6"/>
  <c r="F72" i="6"/>
  <c r="G72" i="6"/>
  <c r="H72" i="6"/>
  <c r="I72" i="6"/>
  <c r="E73" i="6"/>
  <c r="F73" i="6"/>
  <c r="G73" i="6"/>
  <c r="H73" i="6"/>
  <c r="I73" i="6"/>
  <c r="E74" i="6"/>
  <c r="F74" i="6"/>
  <c r="G74" i="6"/>
  <c r="H74" i="6"/>
  <c r="I74" i="6"/>
  <c r="E75" i="6"/>
  <c r="F75" i="6"/>
  <c r="G75" i="6"/>
  <c r="H75" i="6"/>
  <c r="I75" i="6"/>
  <c r="E76" i="6"/>
  <c r="F76" i="6"/>
  <c r="G76" i="6"/>
  <c r="H76" i="6"/>
  <c r="I76" i="6"/>
  <c r="E77" i="6"/>
  <c r="F77" i="6"/>
  <c r="G77" i="6"/>
  <c r="H77" i="6"/>
  <c r="I77" i="6"/>
  <c r="E78" i="6"/>
  <c r="F78" i="6"/>
  <c r="G78" i="6"/>
  <c r="H78" i="6"/>
  <c r="I78" i="6"/>
  <c r="E79" i="6"/>
  <c r="F79" i="6"/>
  <c r="G79" i="6"/>
  <c r="H79" i="6"/>
  <c r="I79" i="6"/>
  <c r="E80" i="6"/>
  <c r="F80" i="6"/>
  <c r="G80" i="6"/>
  <c r="H80" i="6"/>
  <c r="I80" i="6"/>
  <c r="E81" i="6"/>
  <c r="F81" i="6"/>
  <c r="G81" i="6"/>
  <c r="H81" i="6"/>
  <c r="I81" i="6"/>
  <c r="E82" i="6"/>
  <c r="F82" i="6"/>
  <c r="G82" i="6"/>
  <c r="H82" i="6"/>
  <c r="I82" i="6"/>
  <c r="E83" i="6"/>
  <c r="F83" i="6"/>
  <c r="G83" i="6"/>
  <c r="H83" i="6"/>
  <c r="I83" i="6"/>
  <c r="E84" i="6"/>
  <c r="F84" i="6"/>
  <c r="G84" i="6"/>
  <c r="H84" i="6"/>
  <c r="I84" i="6"/>
  <c r="E85" i="6"/>
  <c r="F85" i="6"/>
  <c r="G85" i="6"/>
  <c r="H85" i="6"/>
  <c r="I85" i="6"/>
  <c r="E86" i="6"/>
  <c r="F86" i="6"/>
  <c r="G86" i="6"/>
  <c r="H86" i="6"/>
  <c r="I86" i="6"/>
  <c r="E87" i="6"/>
  <c r="F87" i="6"/>
  <c r="G87" i="6"/>
  <c r="H87" i="6"/>
  <c r="I87" i="6"/>
  <c r="E88" i="6"/>
  <c r="F88" i="6"/>
  <c r="G88" i="6"/>
  <c r="H88" i="6"/>
  <c r="I88" i="6"/>
  <c r="E89" i="6"/>
  <c r="F89" i="6"/>
  <c r="G89" i="6"/>
  <c r="H89" i="6"/>
  <c r="I89" i="6"/>
  <c r="E90" i="6"/>
  <c r="F90" i="6"/>
  <c r="G90" i="6"/>
  <c r="H90" i="6"/>
  <c r="I90" i="6"/>
  <c r="E91" i="6"/>
  <c r="F91" i="6"/>
  <c r="G91" i="6"/>
  <c r="H91" i="6"/>
  <c r="I91" i="6"/>
  <c r="E92" i="6"/>
  <c r="F92" i="6"/>
  <c r="G92" i="6"/>
  <c r="H92" i="6"/>
  <c r="I92" i="6"/>
  <c r="E93" i="6"/>
  <c r="F93" i="6"/>
  <c r="G93" i="6"/>
  <c r="H93" i="6"/>
  <c r="I93" i="6"/>
  <c r="E94" i="6"/>
  <c r="F94" i="6"/>
  <c r="G94" i="6"/>
  <c r="H94" i="6"/>
  <c r="I94" i="6"/>
  <c r="E95" i="6"/>
  <c r="F95" i="6"/>
  <c r="G95" i="6"/>
  <c r="H95" i="6"/>
  <c r="I95" i="6"/>
  <c r="E96" i="6"/>
  <c r="F96" i="6"/>
  <c r="G96" i="6"/>
  <c r="H96" i="6"/>
  <c r="I96" i="6"/>
  <c r="E97" i="6"/>
  <c r="F97" i="6"/>
  <c r="G97" i="6"/>
  <c r="H97" i="6"/>
  <c r="I97" i="6"/>
  <c r="E98" i="6"/>
  <c r="F98" i="6"/>
  <c r="G98" i="6"/>
  <c r="H98" i="6"/>
  <c r="I98" i="6"/>
  <c r="E99" i="6"/>
  <c r="F99" i="6"/>
  <c r="G99" i="6"/>
  <c r="H99" i="6"/>
  <c r="I99" i="6"/>
  <c r="E100" i="6"/>
  <c r="F100" i="6"/>
  <c r="G100" i="6"/>
  <c r="H100" i="6"/>
  <c r="I100" i="6"/>
  <c r="E101" i="6"/>
  <c r="F101" i="6"/>
  <c r="G101" i="6"/>
  <c r="H101" i="6"/>
  <c r="I101" i="6"/>
  <c r="E102" i="6"/>
  <c r="F102" i="6"/>
  <c r="G102" i="6"/>
  <c r="H102" i="6"/>
  <c r="I102" i="6"/>
  <c r="E103" i="6"/>
  <c r="F103" i="6"/>
  <c r="G103" i="6"/>
  <c r="H103" i="6"/>
  <c r="I103" i="6"/>
  <c r="E104" i="6"/>
  <c r="F104" i="6"/>
  <c r="G104" i="6"/>
  <c r="H104" i="6"/>
  <c r="I104" i="6"/>
  <c r="E105" i="6"/>
  <c r="F105" i="6"/>
  <c r="G105" i="6"/>
  <c r="H105" i="6"/>
  <c r="I105" i="6"/>
  <c r="E106" i="6"/>
  <c r="F106" i="6"/>
  <c r="G106" i="6"/>
  <c r="H106" i="6"/>
  <c r="I106" i="6"/>
  <c r="E107" i="6"/>
  <c r="F107" i="6"/>
  <c r="G107" i="6"/>
  <c r="H107" i="6"/>
  <c r="I107" i="6"/>
  <c r="E108" i="6"/>
  <c r="F108" i="6"/>
  <c r="G108" i="6"/>
  <c r="H108" i="6"/>
  <c r="I108" i="6"/>
  <c r="E109" i="6"/>
  <c r="F109" i="6"/>
  <c r="G109" i="6"/>
  <c r="H109" i="6"/>
  <c r="I109" i="6"/>
  <c r="E110" i="6"/>
  <c r="F110" i="6"/>
  <c r="G110" i="6"/>
  <c r="H110" i="6"/>
  <c r="I110" i="6"/>
  <c r="E111" i="6"/>
  <c r="F111" i="6"/>
  <c r="G111" i="6"/>
  <c r="H111" i="6"/>
  <c r="I111" i="6"/>
  <c r="E112" i="6"/>
  <c r="F112" i="6"/>
  <c r="G112" i="6"/>
  <c r="H112" i="6"/>
  <c r="I112" i="6"/>
  <c r="E113" i="6"/>
  <c r="F113" i="6"/>
  <c r="G113" i="6"/>
  <c r="H113" i="6"/>
  <c r="I113" i="6"/>
  <c r="E114" i="6"/>
  <c r="F114" i="6"/>
  <c r="G114" i="6"/>
  <c r="H114" i="6"/>
  <c r="I114" i="6"/>
  <c r="E115" i="6"/>
  <c r="F115" i="6"/>
  <c r="G115" i="6"/>
  <c r="H115" i="6"/>
  <c r="I115" i="6"/>
  <c r="E116" i="6"/>
  <c r="F116" i="6"/>
  <c r="G116" i="6"/>
  <c r="H116" i="6"/>
  <c r="I116" i="6"/>
  <c r="E117" i="6"/>
  <c r="F117" i="6"/>
  <c r="G117" i="6"/>
  <c r="H117" i="6"/>
  <c r="I117" i="6"/>
  <c r="E118" i="6"/>
  <c r="F118" i="6"/>
  <c r="G118" i="6"/>
  <c r="H118" i="6"/>
  <c r="I118" i="6"/>
  <c r="E119" i="6"/>
  <c r="F119" i="6"/>
  <c r="G119" i="6"/>
  <c r="H119" i="6"/>
  <c r="I119" i="6"/>
  <c r="E120" i="6"/>
  <c r="F120" i="6"/>
  <c r="G120" i="6"/>
  <c r="H120" i="6"/>
  <c r="I120" i="6"/>
  <c r="E121" i="6"/>
  <c r="F121" i="6"/>
  <c r="G121" i="6"/>
  <c r="H121" i="6"/>
  <c r="I121" i="6"/>
  <c r="E122" i="6"/>
  <c r="F122" i="6"/>
  <c r="G122" i="6"/>
  <c r="H122" i="6"/>
  <c r="I122" i="6"/>
  <c r="E123" i="6"/>
  <c r="F123" i="6"/>
  <c r="G123" i="6"/>
  <c r="H123" i="6"/>
  <c r="I123" i="6"/>
  <c r="E124" i="6"/>
  <c r="F124" i="6"/>
  <c r="G124" i="6"/>
  <c r="H124" i="6"/>
  <c r="I124" i="6"/>
  <c r="E125" i="6"/>
  <c r="F125" i="6"/>
  <c r="G125" i="6"/>
  <c r="H125" i="6"/>
  <c r="I125" i="6"/>
  <c r="E126" i="6"/>
  <c r="F126" i="6"/>
  <c r="G126" i="6"/>
  <c r="H126" i="6"/>
  <c r="I126" i="6"/>
  <c r="E127" i="6"/>
  <c r="F127" i="6"/>
  <c r="G127" i="6"/>
  <c r="H127" i="6"/>
  <c r="I127" i="6"/>
  <c r="E128" i="6"/>
  <c r="F128" i="6"/>
  <c r="G128" i="6"/>
  <c r="H128" i="6"/>
  <c r="I128" i="6"/>
  <c r="E129" i="6"/>
  <c r="F129" i="6"/>
  <c r="G129" i="6"/>
  <c r="H129" i="6"/>
  <c r="I129" i="6"/>
  <c r="E130" i="6"/>
  <c r="F130" i="6"/>
  <c r="G130" i="6"/>
  <c r="H130" i="6"/>
  <c r="I130" i="6"/>
  <c r="E131" i="6"/>
  <c r="F131" i="6"/>
  <c r="G131" i="6"/>
  <c r="H131" i="6"/>
  <c r="I131" i="6"/>
  <c r="E132" i="6"/>
  <c r="F132" i="6"/>
  <c r="G132" i="6"/>
  <c r="H132" i="6"/>
  <c r="I132" i="6"/>
  <c r="E133" i="6"/>
  <c r="F133" i="6"/>
  <c r="G133" i="6"/>
  <c r="H133" i="6"/>
  <c r="I133" i="6"/>
  <c r="E134" i="6"/>
  <c r="F134" i="6"/>
  <c r="G134" i="6"/>
  <c r="H134" i="6"/>
  <c r="I134" i="6"/>
  <c r="E135" i="6"/>
  <c r="F135" i="6"/>
  <c r="G135" i="6"/>
  <c r="H135" i="6"/>
  <c r="I135" i="6"/>
  <c r="E136" i="6"/>
  <c r="F136" i="6"/>
  <c r="G136" i="6"/>
  <c r="H136" i="6"/>
  <c r="I136" i="6"/>
  <c r="E137" i="6"/>
  <c r="F137" i="6"/>
  <c r="G137" i="6"/>
  <c r="H137" i="6"/>
  <c r="I137" i="6"/>
  <c r="E138" i="6"/>
  <c r="F138" i="6"/>
  <c r="G138" i="6"/>
  <c r="H138" i="6"/>
  <c r="I138" i="6"/>
  <c r="E139" i="6"/>
  <c r="F139" i="6"/>
  <c r="G139" i="6"/>
  <c r="H139" i="6"/>
  <c r="I139" i="6"/>
  <c r="E140" i="6"/>
  <c r="F140" i="6"/>
  <c r="G140" i="6"/>
  <c r="H140" i="6"/>
  <c r="I140" i="6"/>
  <c r="E141" i="6"/>
  <c r="F141" i="6"/>
  <c r="G141" i="6"/>
  <c r="H141" i="6"/>
  <c r="I141" i="6"/>
  <c r="E142" i="6"/>
  <c r="F142" i="6"/>
  <c r="G142" i="6"/>
  <c r="H142" i="6"/>
  <c r="I142" i="6"/>
  <c r="E143" i="6"/>
  <c r="F143" i="6"/>
  <c r="G143" i="6"/>
  <c r="H143" i="6"/>
  <c r="I143" i="6"/>
  <c r="E144" i="6"/>
  <c r="F144" i="6"/>
  <c r="G144" i="6"/>
  <c r="H144" i="6"/>
  <c r="I144" i="6"/>
  <c r="E145" i="6"/>
  <c r="F145" i="6"/>
  <c r="G145" i="6"/>
  <c r="H145" i="6"/>
  <c r="I145" i="6"/>
  <c r="E146" i="6"/>
  <c r="F146" i="6"/>
  <c r="G146" i="6"/>
  <c r="H146" i="6"/>
  <c r="I146" i="6"/>
  <c r="E147" i="6"/>
  <c r="F147" i="6"/>
  <c r="G147" i="6"/>
  <c r="H147" i="6"/>
  <c r="I147" i="6"/>
  <c r="E148" i="6"/>
  <c r="F148" i="6"/>
  <c r="G148" i="6"/>
  <c r="H148" i="6"/>
  <c r="I148" i="6"/>
  <c r="E149" i="6"/>
  <c r="F149" i="6"/>
  <c r="G149" i="6"/>
  <c r="H149" i="6"/>
  <c r="I149" i="6"/>
  <c r="E150" i="6"/>
  <c r="F150" i="6"/>
  <c r="G150" i="6"/>
  <c r="H150" i="6"/>
  <c r="I150" i="6"/>
  <c r="E151" i="6"/>
  <c r="F151" i="6"/>
  <c r="G151" i="6"/>
  <c r="H151" i="6"/>
  <c r="I151" i="6"/>
  <c r="E152" i="6"/>
  <c r="F152" i="6"/>
  <c r="G152" i="6"/>
  <c r="H152" i="6"/>
  <c r="I152" i="6"/>
  <c r="E153" i="6"/>
  <c r="F153" i="6"/>
  <c r="G153" i="6"/>
  <c r="H153" i="6"/>
  <c r="I153" i="6"/>
  <c r="E154" i="6"/>
  <c r="F154" i="6"/>
  <c r="G154" i="6"/>
  <c r="H154" i="6"/>
  <c r="I154" i="6"/>
  <c r="E155" i="6"/>
  <c r="F155" i="6"/>
  <c r="G155" i="6"/>
  <c r="H155" i="6"/>
  <c r="I155" i="6"/>
  <c r="E156" i="6"/>
  <c r="F156" i="6"/>
  <c r="G156" i="6"/>
  <c r="H156" i="6"/>
  <c r="I156" i="6"/>
  <c r="E157" i="6"/>
  <c r="F157" i="6"/>
  <c r="G157" i="6"/>
  <c r="H157" i="6"/>
  <c r="I157" i="6"/>
  <c r="E158" i="6"/>
  <c r="F158" i="6"/>
  <c r="G158" i="6"/>
  <c r="H158" i="6"/>
  <c r="I158" i="6"/>
  <c r="E159" i="6"/>
  <c r="F159" i="6"/>
  <c r="G159" i="6"/>
  <c r="H159" i="6"/>
  <c r="I159" i="6"/>
  <c r="E160" i="6"/>
  <c r="F160" i="6"/>
  <c r="G160" i="6"/>
  <c r="H160" i="6"/>
  <c r="I160" i="6"/>
  <c r="E161" i="6"/>
  <c r="F161" i="6"/>
  <c r="G161" i="6"/>
  <c r="H161" i="6"/>
  <c r="I161" i="6"/>
  <c r="E162" i="6"/>
  <c r="F162" i="6"/>
  <c r="G162" i="6"/>
  <c r="H162" i="6"/>
  <c r="I162" i="6"/>
  <c r="E163" i="6"/>
  <c r="F163" i="6"/>
  <c r="G163" i="6"/>
  <c r="H163" i="6"/>
  <c r="I163" i="6"/>
  <c r="E164" i="6"/>
  <c r="F164" i="6"/>
  <c r="G164" i="6"/>
  <c r="H164" i="6"/>
  <c r="I164" i="6"/>
  <c r="E165" i="6"/>
  <c r="F165" i="6"/>
  <c r="G165" i="6"/>
  <c r="H165" i="6"/>
  <c r="I165" i="6"/>
  <c r="E166" i="6"/>
  <c r="F166" i="6"/>
  <c r="G166" i="6"/>
  <c r="H166" i="6"/>
  <c r="I166" i="6"/>
  <c r="E167" i="6"/>
  <c r="F167" i="6"/>
  <c r="G167" i="6"/>
  <c r="H167" i="6"/>
  <c r="I167" i="6"/>
  <c r="E168" i="6"/>
  <c r="F168" i="6"/>
  <c r="G168" i="6"/>
  <c r="H168" i="6"/>
  <c r="I168" i="6"/>
  <c r="E169" i="6"/>
  <c r="F169" i="6"/>
  <c r="G169" i="6"/>
  <c r="H169" i="6"/>
  <c r="I169" i="6"/>
  <c r="E170" i="6"/>
  <c r="F170" i="6"/>
  <c r="G170" i="6"/>
  <c r="H170" i="6"/>
  <c r="I170" i="6"/>
  <c r="E171" i="6"/>
  <c r="F171" i="6"/>
  <c r="G171" i="6"/>
  <c r="H171" i="6"/>
  <c r="I171" i="6"/>
  <c r="E172" i="6"/>
  <c r="F172" i="6"/>
  <c r="G172" i="6"/>
  <c r="H172" i="6"/>
  <c r="I172" i="6"/>
  <c r="E173" i="6"/>
  <c r="F173" i="6"/>
  <c r="G173" i="6"/>
  <c r="H173" i="6"/>
  <c r="I173" i="6"/>
  <c r="E174" i="6"/>
  <c r="F174" i="6"/>
  <c r="G174" i="6"/>
  <c r="H174" i="6"/>
  <c r="I174" i="6"/>
  <c r="E175" i="6"/>
  <c r="F175" i="6"/>
  <c r="G175" i="6"/>
  <c r="H175" i="6"/>
  <c r="I175" i="6"/>
  <c r="E176" i="6"/>
  <c r="F176" i="6"/>
  <c r="G176" i="6"/>
  <c r="H176" i="6"/>
  <c r="I176" i="6"/>
  <c r="E177" i="6"/>
  <c r="F177" i="6"/>
  <c r="G177" i="6"/>
  <c r="H177" i="6"/>
  <c r="I177" i="6"/>
  <c r="E178" i="6"/>
  <c r="F178" i="6"/>
  <c r="G178" i="6"/>
  <c r="H178" i="6"/>
  <c r="I178" i="6"/>
  <c r="E179" i="6"/>
  <c r="F179" i="6"/>
  <c r="G179" i="6"/>
  <c r="H179" i="6"/>
  <c r="I179" i="6"/>
  <c r="E180" i="6"/>
  <c r="F180" i="6"/>
  <c r="G180" i="6"/>
  <c r="H180" i="6"/>
  <c r="I180" i="6"/>
  <c r="E181" i="6"/>
  <c r="F181" i="6"/>
  <c r="G181" i="6"/>
  <c r="H181" i="6"/>
  <c r="I181" i="6"/>
  <c r="E182" i="6"/>
  <c r="F182" i="6"/>
  <c r="G182" i="6"/>
  <c r="H182" i="6"/>
  <c r="I182" i="6"/>
  <c r="E183" i="6"/>
  <c r="F183" i="6"/>
  <c r="G183" i="6"/>
  <c r="H183" i="6"/>
  <c r="I183" i="6"/>
  <c r="E184" i="6"/>
  <c r="F184" i="6"/>
  <c r="G184" i="6"/>
  <c r="H184" i="6"/>
  <c r="I184" i="6"/>
  <c r="E185" i="6"/>
  <c r="F185" i="6"/>
  <c r="G185" i="6"/>
  <c r="H185" i="6"/>
  <c r="I185" i="6"/>
  <c r="E186" i="6"/>
  <c r="F186" i="6"/>
  <c r="G186" i="6"/>
  <c r="H186" i="6"/>
  <c r="I186" i="6"/>
  <c r="E187" i="6"/>
  <c r="F187" i="6"/>
  <c r="G187" i="6"/>
  <c r="H187" i="6"/>
  <c r="I187" i="6"/>
  <c r="E188" i="6"/>
  <c r="F188" i="6"/>
  <c r="G188" i="6"/>
  <c r="H188" i="6"/>
  <c r="I188" i="6"/>
  <c r="E189" i="6"/>
  <c r="F189" i="6"/>
  <c r="G189" i="6"/>
  <c r="H189" i="6"/>
  <c r="I189" i="6"/>
  <c r="E190" i="6"/>
  <c r="F190" i="6"/>
  <c r="G190" i="6"/>
  <c r="H190" i="6"/>
  <c r="I190" i="6"/>
  <c r="E191" i="6"/>
  <c r="F191" i="6"/>
  <c r="G191" i="6"/>
  <c r="H191" i="6"/>
  <c r="I191" i="6"/>
  <c r="E192" i="6"/>
  <c r="F192" i="6"/>
  <c r="G192" i="6"/>
  <c r="H192" i="6"/>
  <c r="I192" i="6"/>
  <c r="E193" i="6"/>
  <c r="F193" i="6"/>
  <c r="G193" i="6"/>
  <c r="H193" i="6"/>
  <c r="I193" i="6"/>
  <c r="E194" i="6"/>
  <c r="F194" i="6"/>
  <c r="G194" i="6"/>
  <c r="H194" i="6"/>
  <c r="I194" i="6"/>
  <c r="E195" i="6"/>
  <c r="F195" i="6"/>
  <c r="G195" i="6"/>
  <c r="H195" i="6"/>
  <c r="I195" i="6"/>
  <c r="E196" i="6"/>
  <c r="F196" i="6"/>
  <c r="G196" i="6"/>
  <c r="H196" i="6"/>
  <c r="I196" i="6"/>
  <c r="E197" i="6"/>
  <c r="F197" i="6"/>
  <c r="G197" i="6"/>
  <c r="H197" i="6"/>
  <c r="I197" i="6"/>
  <c r="E198" i="6"/>
  <c r="F198" i="6"/>
  <c r="G198" i="6"/>
  <c r="H198" i="6"/>
  <c r="I198" i="6"/>
  <c r="E199" i="6"/>
  <c r="F199" i="6"/>
  <c r="G199" i="6"/>
  <c r="H199" i="6"/>
  <c r="I199" i="6"/>
  <c r="E200" i="6"/>
  <c r="F200" i="6"/>
  <c r="G200" i="6"/>
  <c r="H200" i="6"/>
  <c r="I200" i="6"/>
  <c r="E201" i="6"/>
  <c r="F201" i="6"/>
  <c r="G201" i="6"/>
  <c r="H201" i="6"/>
  <c r="I201" i="6"/>
  <c r="E202" i="6"/>
  <c r="F202" i="6"/>
  <c r="G202" i="6"/>
  <c r="H202" i="6"/>
  <c r="I202" i="6"/>
  <c r="E203" i="6"/>
  <c r="F203" i="6"/>
  <c r="G203" i="6"/>
  <c r="H203" i="6"/>
  <c r="I203" i="6"/>
  <c r="E204" i="6"/>
  <c r="F204" i="6"/>
  <c r="G204" i="6"/>
  <c r="H204" i="6"/>
  <c r="I204" i="6"/>
  <c r="E205" i="6"/>
  <c r="F205" i="6"/>
  <c r="G205" i="6"/>
  <c r="H205" i="6"/>
  <c r="I205" i="6"/>
  <c r="E206" i="6"/>
  <c r="F206" i="6"/>
  <c r="G206" i="6"/>
  <c r="H206" i="6"/>
  <c r="I206" i="6"/>
  <c r="E207" i="6"/>
  <c r="F207" i="6"/>
  <c r="G207" i="6"/>
  <c r="H207" i="6"/>
  <c r="I207" i="6"/>
  <c r="E208" i="6"/>
  <c r="F208" i="6"/>
  <c r="G208" i="6"/>
  <c r="H208" i="6"/>
  <c r="I208" i="6"/>
  <c r="E209" i="6"/>
  <c r="F209" i="6"/>
  <c r="G209" i="6"/>
  <c r="H209" i="6"/>
  <c r="I209" i="6"/>
  <c r="E210" i="6"/>
  <c r="F210" i="6"/>
  <c r="G210" i="6"/>
  <c r="H210" i="6"/>
  <c r="I210" i="6"/>
  <c r="E211" i="6"/>
  <c r="F211" i="6"/>
  <c r="G211" i="6"/>
  <c r="H211" i="6"/>
  <c r="I211" i="6"/>
  <c r="E212" i="6"/>
  <c r="F212" i="6"/>
  <c r="G212" i="6"/>
  <c r="H212" i="6"/>
  <c r="I212" i="6"/>
  <c r="E213" i="6"/>
  <c r="F213" i="6"/>
  <c r="G213" i="6"/>
  <c r="H213" i="6"/>
  <c r="I213" i="6"/>
  <c r="E214" i="6"/>
  <c r="F214" i="6"/>
  <c r="G214" i="6"/>
  <c r="H214" i="6"/>
  <c r="I214" i="6"/>
  <c r="E215" i="6"/>
  <c r="F215" i="6"/>
  <c r="G215" i="6"/>
  <c r="H215" i="6"/>
  <c r="I215" i="6"/>
  <c r="E216" i="6"/>
  <c r="F216" i="6"/>
  <c r="G216" i="6"/>
  <c r="H216" i="6"/>
  <c r="I216" i="6"/>
  <c r="E217" i="6"/>
  <c r="F217" i="6"/>
  <c r="G217" i="6"/>
  <c r="H217" i="6"/>
  <c r="I217" i="6"/>
  <c r="E218" i="6"/>
  <c r="F218" i="6"/>
  <c r="G218" i="6"/>
  <c r="H218" i="6"/>
  <c r="I218" i="6"/>
  <c r="E219" i="6"/>
  <c r="F219" i="6"/>
  <c r="G219" i="6"/>
  <c r="H219" i="6"/>
  <c r="I219" i="6"/>
  <c r="E220" i="6"/>
  <c r="F220" i="6"/>
  <c r="G220" i="6"/>
  <c r="H220" i="6"/>
  <c r="I220" i="6"/>
  <c r="E221" i="6"/>
  <c r="F221" i="6"/>
  <c r="G221" i="6"/>
  <c r="H221" i="6"/>
  <c r="I221" i="6"/>
  <c r="E222" i="6"/>
  <c r="F222" i="6"/>
  <c r="G222" i="6"/>
  <c r="H222" i="6"/>
  <c r="I222" i="6"/>
  <c r="E223" i="6"/>
  <c r="F223" i="6"/>
  <c r="G223" i="6"/>
  <c r="H223" i="6"/>
  <c r="I223" i="6"/>
  <c r="E224" i="6"/>
  <c r="F224" i="6"/>
  <c r="G224" i="6"/>
  <c r="H224" i="6"/>
  <c r="I224" i="6"/>
  <c r="E225" i="6"/>
  <c r="F225" i="6"/>
  <c r="G225" i="6"/>
  <c r="H225" i="6"/>
  <c r="I225" i="6"/>
  <c r="E226" i="6"/>
  <c r="F226" i="6"/>
  <c r="G226" i="6"/>
  <c r="H226" i="6"/>
  <c r="I226" i="6"/>
  <c r="E227" i="6"/>
  <c r="F227" i="6"/>
  <c r="G227" i="6"/>
  <c r="H227" i="6"/>
  <c r="I227" i="6"/>
  <c r="E228" i="6"/>
  <c r="F228" i="6"/>
  <c r="G228" i="6"/>
  <c r="H228" i="6"/>
  <c r="I228" i="6"/>
  <c r="E229" i="6"/>
  <c r="F229" i="6"/>
  <c r="G229" i="6"/>
  <c r="H229" i="6"/>
  <c r="I229" i="6"/>
  <c r="E230" i="6"/>
  <c r="F230" i="6"/>
  <c r="G230" i="6"/>
  <c r="H230" i="6"/>
  <c r="I230" i="6"/>
  <c r="E231" i="6"/>
  <c r="F231" i="6"/>
  <c r="G231" i="6"/>
  <c r="H231" i="6"/>
  <c r="I231" i="6"/>
  <c r="E232" i="6"/>
  <c r="F232" i="6"/>
  <c r="G232" i="6"/>
  <c r="H232" i="6"/>
  <c r="I232" i="6"/>
  <c r="E233" i="6"/>
  <c r="F233" i="6"/>
  <c r="G233" i="6"/>
  <c r="H233" i="6"/>
  <c r="I233" i="6"/>
  <c r="E234" i="6"/>
  <c r="F234" i="6"/>
  <c r="G234" i="6"/>
  <c r="H234" i="6"/>
  <c r="I234" i="6"/>
  <c r="E235" i="6"/>
  <c r="F235" i="6"/>
  <c r="G235" i="6"/>
  <c r="H235" i="6"/>
  <c r="I235" i="6"/>
  <c r="E236" i="6"/>
  <c r="F236" i="6"/>
  <c r="G236" i="6"/>
  <c r="H236" i="6"/>
  <c r="I236" i="6"/>
  <c r="E237" i="6"/>
  <c r="F237" i="6"/>
  <c r="G237" i="6"/>
  <c r="H237" i="6"/>
  <c r="I237" i="6"/>
  <c r="E238" i="6"/>
  <c r="F238" i="6"/>
  <c r="G238" i="6"/>
  <c r="H238" i="6"/>
  <c r="I238" i="6"/>
  <c r="E239" i="6"/>
  <c r="F239" i="6"/>
  <c r="G239" i="6"/>
  <c r="H239" i="6"/>
  <c r="I239" i="6"/>
  <c r="E240" i="6"/>
  <c r="F240" i="6"/>
  <c r="G240" i="6"/>
  <c r="H240" i="6"/>
  <c r="I240" i="6"/>
  <c r="E241" i="6"/>
  <c r="F241" i="6"/>
  <c r="G241" i="6"/>
  <c r="H241" i="6"/>
  <c r="I241" i="6"/>
  <c r="E242" i="6"/>
  <c r="F242" i="6"/>
  <c r="G242" i="6"/>
  <c r="H242" i="6"/>
  <c r="I242" i="6"/>
  <c r="E243" i="6"/>
  <c r="F243" i="6"/>
  <c r="G243" i="6"/>
  <c r="H243" i="6"/>
  <c r="I243" i="6"/>
  <c r="E244" i="6"/>
  <c r="F244" i="6"/>
  <c r="G244" i="6"/>
  <c r="H244" i="6"/>
  <c r="I244" i="6"/>
  <c r="E245" i="6"/>
  <c r="F245" i="6"/>
  <c r="G245" i="6"/>
  <c r="H245" i="6"/>
  <c r="I245" i="6"/>
  <c r="E246" i="6"/>
  <c r="F246" i="6"/>
  <c r="G246" i="6"/>
  <c r="H246" i="6"/>
  <c r="I246" i="6"/>
  <c r="E247" i="6"/>
  <c r="F247" i="6"/>
  <c r="G247" i="6"/>
  <c r="H247" i="6"/>
  <c r="I247" i="6"/>
  <c r="E248" i="6"/>
  <c r="F248" i="6"/>
  <c r="G248" i="6"/>
  <c r="H248" i="6"/>
  <c r="I248" i="6"/>
  <c r="E249" i="6"/>
  <c r="F249" i="6"/>
  <c r="G249" i="6"/>
  <c r="H249" i="6"/>
  <c r="I249" i="6"/>
  <c r="E250" i="6"/>
  <c r="F250" i="6"/>
  <c r="G250" i="6"/>
  <c r="H250" i="6"/>
  <c r="I250" i="6"/>
  <c r="E251" i="6"/>
  <c r="F251" i="6"/>
  <c r="G251" i="6"/>
  <c r="H251" i="6"/>
  <c r="I251" i="6"/>
  <c r="E252" i="6"/>
  <c r="F252" i="6"/>
  <c r="G252" i="6"/>
  <c r="H252" i="6"/>
  <c r="I252" i="6"/>
  <c r="E253" i="6"/>
  <c r="F253" i="6"/>
  <c r="G253" i="6"/>
  <c r="H253" i="6"/>
  <c r="I253" i="6"/>
  <c r="E254" i="6"/>
  <c r="F254" i="6"/>
  <c r="G254" i="6"/>
  <c r="H254" i="6"/>
  <c r="I254" i="6"/>
  <c r="E255" i="6"/>
  <c r="F255" i="6"/>
  <c r="G255" i="6"/>
  <c r="H255" i="6"/>
  <c r="I255" i="6"/>
  <c r="E256" i="6"/>
  <c r="F256" i="6"/>
  <c r="G256" i="6"/>
  <c r="H256" i="6"/>
  <c r="I256" i="6"/>
  <c r="E257" i="6"/>
  <c r="F257" i="6"/>
  <c r="G257" i="6"/>
  <c r="H257" i="6"/>
  <c r="I257" i="6"/>
  <c r="E258" i="6"/>
  <c r="F258" i="6"/>
  <c r="G258" i="6"/>
  <c r="H258" i="6"/>
  <c r="I258" i="6"/>
  <c r="E259" i="6"/>
  <c r="F259" i="6"/>
  <c r="G259" i="6"/>
  <c r="H259" i="6"/>
  <c r="I259" i="6"/>
  <c r="E260" i="6"/>
  <c r="F260" i="6"/>
  <c r="G260" i="6"/>
  <c r="H260" i="6"/>
  <c r="I260" i="6"/>
  <c r="E261" i="6"/>
  <c r="F261" i="6"/>
  <c r="G261" i="6"/>
  <c r="H261" i="6"/>
  <c r="I261" i="6"/>
  <c r="E262" i="6"/>
  <c r="F262" i="6"/>
  <c r="G262" i="6"/>
  <c r="H262" i="6"/>
  <c r="I262" i="6"/>
  <c r="E263" i="6"/>
  <c r="F263" i="6"/>
  <c r="G263" i="6"/>
  <c r="H263" i="6"/>
  <c r="I263" i="6"/>
  <c r="E264" i="6"/>
  <c r="F264" i="6"/>
  <c r="G264" i="6"/>
  <c r="H264" i="6"/>
  <c r="I264" i="6"/>
  <c r="E265" i="6"/>
  <c r="F265" i="6"/>
  <c r="G265" i="6"/>
  <c r="H265" i="6"/>
  <c r="I265" i="6"/>
  <c r="E266" i="6"/>
  <c r="F266" i="6"/>
  <c r="G266" i="6"/>
  <c r="H266" i="6"/>
  <c r="I266" i="6"/>
  <c r="E267" i="6"/>
  <c r="F267" i="6"/>
  <c r="G267" i="6"/>
  <c r="H267" i="6"/>
  <c r="I267" i="6"/>
  <c r="E268" i="6"/>
  <c r="F268" i="6"/>
  <c r="G268" i="6"/>
  <c r="H268" i="6"/>
  <c r="I268" i="6"/>
  <c r="E269" i="6"/>
  <c r="F269" i="6"/>
  <c r="G269" i="6"/>
  <c r="H269" i="6"/>
  <c r="I269" i="6"/>
  <c r="E270" i="6"/>
  <c r="F270" i="6"/>
  <c r="G270" i="6"/>
  <c r="H270" i="6"/>
  <c r="I270" i="6"/>
  <c r="E271" i="6"/>
  <c r="F271" i="6"/>
  <c r="G271" i="6"/>
  <c r="H271" i="6"/>
  <c r="I271" i="6"/>
  <c r="E272" i="6"/>
  <c r="F272" i="6"/>
  <c r="G272" i="6"/>
  <c r="H272" i="6"/>
  <c r="I272" i="6"/>
  <c r="E273" i="6"/>
  <c r="F273" i="6"/>
  <c r="G273" i="6"/>
  <c r="H273" i="6"/>
  <c r="I273" i="6"/>
  <c r="E274" i="6"/>
  <c r="F274" i="6"/>
  <c r="G274" i="6"/>
  <c r="H274" i="6"/>
  <c r="I274" i="6"/>
  <c r="E275" i="6"/>
  <c r="F275" i="6"/>
  <c r="G275" i="6"/>
  <c r="H275" i="6"/>
  <c r="I275" i="6"/>
  <c r="E276" i="6"/>
  <c r="F276" i="6"/>
  <c r="G276" i="6"/>
  <c r="H276" i="6"/>
  <c r="I276" i="6"/>
  <c r="E277" i="6"/>
  <c r="F277" i="6"/>
  <c r="G277" i="6"/>
  <c r="H277" i="6"/>
  <c r="I277" i="6"/>
  <c r="E278" i="6"/>
  <c r="F278" i="6"/>
  <c r="G278" i="6"/>
  <c r="H278" i="6"/>
  <c r="I278" i="6"/>
  <c r="E279" i="6"/>
  <c r="F279" i="6"/>
  <c r="G279" i="6"/>
  <c r="H279" i="6"/>
  <c r="I279" i="6"/>
  <c r="E280" i="6"/>
  <c r="F280" i="6"/>
  <c r="G280" i="6"/>
  <c r="H280" i="6"/>
  <c r="I280" i="6"/>
  <c r="E281" i="6"/>
  <c r="F281" i="6"/>
  <c r="G281" i="6"/>
  <c r="H281" i="6"/>
  <c r="I281" i="6"/>
  <c r="E282" i="6"/>
  <c r="F282" i="6"/>
  <c r="G282" i="6"/>
  <c r="H282" i="6"/>
  <c r="I282" i="6"/>
  <c r="E283" i="6"/>
  <c r="F283" i="6"/>
  <c r="G283" i="6"/>
  <c r="H283" i="6"/>
  <c r="I283" i="6"/>
  <c r="E284" i="6"/>
  <c r="F284" i="6"/>
  <c r="G284" i="6"/>
  <c r="H284" i="6"/>
  <c r="I284" i="6"/>
  <c r="E285" i="6"/>
  <c r="F285" i="6"/>
  <c r="G285" i="6"/>
  <c r="H285" i="6"/>
  <c r="I285" i="6"/>
  <c r="E286" i="6"/>
  <c r="F286" i="6"/>
  <c r="G286" i="6"/>
  <c r="H286" i="6"/>
  <c r="I286" i="6"/>
  <c r="E287" i="6"/>
  <c r="F287" i="6"/>
  <c r="G287" i="6"/>
  <c r="H287" i="6"/>
  <c r="I287" i="6"/>
  <c r="E288" i="6"/>
  <c r="F288" i="6"/>
  <c r="G288" i="6"/>
  <c r="H288" i="6"/>
  <c r="I288" i="6"/>
  <c r="E289" i="6"/>
  <c r="F289" i="6"/>
  <c r="G289" i="6"/>
  <c r="H289" i="6"/>
  <c r="I289" i="6"/>
  <c r="E290" i="6"/>
  <c r="F290" i="6"/>
  <c r="G290" i="6"/>
  <c r="H290" i="6"/>
  <c r="I290" i="6"/>
  <c r="E291" i="6"/>
  <c r="F291" i="6"/>
  <c r="G291" i="6"/>
  <c r="H291" i="6"/>
  <c r="I291" i="6"/>
  <c r="E292" i="6"/>
  <c r="F292" i="6"/>
  <c r="G292" i="6"/>
  <c r="H292" i="6"/>
  <c r="I292" i="6"/>
  <c r="E293" i="6"/>
  <c r="F293" i="6"/>
  <c r="G293" i="6"/>
  <c r="H293" i="6"/>
  <c r="I293" i="6"/>
  <c r="E294" i="6"/>
  <c r="F294" i="6"/>
  <c r="G294" i="6"/>
  <c r="H294" i="6"/>
  <c r="I294" i="6"/>
  <c r="E295" i="6"/>
  <c r="F295" i="6"/>
  <c r="G295" i="6"/>
  <c r="H295" i="6"/>
  <c r="I295" i="6"/>
  <c r="E296" i="6"/>
  <c r="F296" i="6"/>
  <c r="G296" i="6"/>
  <c r="H296" i="6"/>
  <c r="I296" i="6"/>
  <c r="E297" i="6"/>
  <c r="F297" i="6"/>
  <c r="G297" i="6"/>
  <c r="H297" i="6"/>
  <c r="I297" i="6"/>
  <c r="E298" i="6"/>
  <c r="F298" i="6"/>
  <c r="G298" i="6"/>
  <c r="H298" i="6"/>
  <c r="I298" i="6"/>
  <c r="E299" i="6"/>
  <c r="F299" i="6"/>
  <c r="G299" i="6"/>
  <c r="H299" i="6"/>
  <c r="I299" i="6"/>
  <c r="E300" i="6"/>
  <c r="F300" i="6"/>
  <c r="G300" i="6"/>
  <c r="H300" i="6"/>
  <c r="I300" i="6"/>
  <c r="E301" i="6"/>
  <c r="F301" i="6"/>
  <c r="G301" i="6"/>
  <c r="H301" i="6"/>
  <c r="I301" i="6"/>
  <c r="E302" i="6"/>
  <c r="F302" i="6"/>
  <c r="G302" i="6"/>
  <c r="H302" i="6"/>
  <c r="I302" i="6"/>
  <c r="E303" i="6"/>
  <c r="F303" i="6"/>
  <c r="G303" i="6"/>
  <c r="H303" i="6"/>
  <c r="I303" i="6"/>
  <c r="E304" i="6"/>
  <c r="F304" i="6"/>
  <c r="G304" i="6"/>
  <c r="H304" i="6"/>
  <c r="I304" i="6"/>
  <c r="E305" i="6"/>
  <c r="F305" i="6"/>
  <c r="G305" i="6"/>
  <c r="H305" i="6"/>
  <c r="I305" i="6"/>
  <c r="E306" i="6"/>
  <c r="F306" i="6"/>
  <c r="G306" i="6"/>
  <c r="H306" i="6"/>
  <c r="I306" i="6"/>
  <c r="E307" i="6"/>
  <c r="F307" i="6"/>
  <c r="G307" i="6"/>
  <c r="H307" i="6"/>
  <c r="I307" i="6"/>
  <c r="E308" i="6"/>
  <c r="F308" i="6"/>
  <c r="G308" i="6"/>
  <c r="H308" i="6"/>
  <c r="I308" i="6"/>
  <c r="E309" i="6"/>
  <c r="F309" i="6"/>
  <c r="G309" i="6"/>
  <c r="H309" i="6"/>
  <c r="I309" i="6"/>
  <c r="E310" i="6"/>
  <c r="F310" i="6"/>
  <c r="G310" i="6"/>
  <c r="H310" i="6"/>
  <c r="I310" i="6"/>
  <c r="E311" i="6"/>
  <c r="F311" i="6"/>
  <c r="G311" i="6"/>
  <c r="H311" i="6"/>
  <c r="I311" i="6"/>
  <c r="E312" i="6"/>
  <c r="F312" i="6"/>
  <c r="G312" i="6"/>
  <c r="H312" i="6"/>
  <c r="I312" i="6"/>
  <c r="E313" i="6"/>
  <c r="F313" i="6"/>
  <c r="G313" i="6"/>
  <c r="H313" i="6"/>
  <c r="I313" i="6"/>
  <c r="E314" i="6"/>
  <c r="F314" i="6"/>
  <c r="G314" i="6"/>
  <c r="H314" i="6"/>
  <c r="I314" i="6"/>
  <c r="E315" i="6"/>
  <c r="F315" i="6"/>
  <c r="G315" i="6"/>
  <c r="H315" i="6"/>
  <c r="I315" i="6"/>
  <c r="E316" i="6"/>
  <c r="F316" i="6"/>
  <c r="G316" i="6"/>
  <c r="H316" i="6"/>
  <c r="I316" i="6"/>
  <c r="E317" i="6"/>
  <c r="F317" i="6"/>
  <c r="G317" i="6"/>
  <c r="H317" i="6"/>
  <c r="I317" i="6"/>
  <c r="E318" i="6"/>
  <c r="F318" i="6"/>
  <c r="G318" i="6"/>
  <c r="H318" i="6"/>
  <c r="I318" i="6"/>
  <c r="E319" i="6"/>
  <c r="F319" i="6"/>
  <c r="G319" i="6"/>
  <c r="H319" i="6"/>
  <c r="I319" i="6"/>
  <c r="E320" i="6"/>
  <c r="F320" i="6"/>
  <c r="G320" i="6"/>
  <c r="H320" i="6"/>
  <c r="I320" i="6"/>
  <c r="E321" i="6"/>
  <c r="F321" i="6"/>
  <c r="G321" i="6"/>
  <c r="H321" i="6"/>
  <c r="I321" i="6"/>
  <c r="E322" i="6"/>
  <c r="F322" i="6"/>
  <c r="G322" i="6"/>
  <c r="H322" i="6"/>
  <c r="I322" i="6"/>
  <c r="E323" i="6"/>
  <c r="F323" i="6"/>
  <c r="G323" i="6"/>
  <c r="H323" i="6"/>
  <c r="I323" i="6"/>
  <c r="E324" i="6"/>
  <c r="F324" i="6"/>
  <c r="G324" i="6"/>
  <c r="H324" i="6"/>
  <c r="I324" i="6"/>
  <c r="E325" i="6"/>
  <c r="F325" i="6"/>
  <c r="G325" i="6"/>
  <c r="H325" i="6"/>
  <c r="I325" i="6"/>
  <c r="E326" i="6"/>
  <c r="F326" i="6"/>
  <c r="G326" i="6"/>
  <c r="H326" i="6"/>
  <c r="I326" i="6"/>
  <c r="E327" i="6"/>
  <c r="F327" i="6"/>
  <c r="G327" i="6"/>
  <c r="H327" i="6"/>
  <c r="I327" i="6"/>
  <c r="E328" i="6"/>
  <c r="F328" i="6"/>
  <c r="G328" i="6"/>
  <c r="H328" i="6"/>
  <c r="I328" i="6"/>
  <c r="E329" i="6"/>
  <c r="F329" i="6"/>
  <c r="G329" i="6"/>
  <c r="H329" i="6"/>
  <c r="I329" i="6"/>
  <c r="E330" i="6"/>
  <c r="F330" i="6"/>
  <c r="G330" i="6"/>
  <c r="H330" i="6"/>
  <c r="I330" i="6"/>
  <c r="E331" i="6"/>
  <c r="F331" i="6"/>
  <c r="G331" i="6"/>
  <c r="H331" i="6"/>
  <c r="I331" i="6"/>
  <c r="E332" i="6"/>
  <c r="F332" i="6"/>
  <c r="G332" i="6"/>
  <c r="H332" i="6"/>
  <c r="I332" i="6"/>
  <c r="E333" i="6"/>
  <c r="F333" i="6"/>
  <c r="G333" i="6"/>
  <c r="H333" i="6"/>
  <c r="I333" i="6"/>
  <c r="E334" i="6"/>
  <c r="F334" i="6"/>
  <c r="G334" i="6"/>
  <c r="H334" i="6"/>
  <c r="I334" i="6"/>
  <c r="E335" i="6"/>
  <c r="F335" i="6"/>
  <c r="G335" i="6"/>
  <c r="H335" i="6"/>
  <c r="I335" i="6"/>
  <c r="E336" i="6"/>
  <c r="F336" i="6"/>
  <c r="G336" i="6"/>
  <c r="H336" i="6"/>
  <c r="I336" i="6"/>
  <c r="E337" i="6"/>
  <c r="F337" i="6"/>
  <c r="G337" i="6"/>
  <c r="H337" i="6"/>
  <c r="I337" i="6"/>
  <c r="E338" i="6"/>
  <c r="F338" i="6"/>
  <c r="G338" i="6"/>
  <c r="H338" i="6"/>
  <c r="I338" i="6"/>
  <c r="E339" i="6"/>
  <c r="F339" i="6"/>
  <c r="G339" i="6"/>
  <c r="H339" i="6"/>
  <c r="I339" i="6"/>
  <c r="E340" i="6"/>
  <c r="F340" i="6"/>
  <c r="G340" i="6"/>
  <c r="H340" i="6"/>
  <c r="I340" i="6"/>
  <c r="E341" i="6"/>
  <c r="F341" i="6"/>
  <c r="G341" i="6"/>
  <c r="H341" i="6"/>
  <c r="I341" i="6"/>
  <c r="E342" i="6"/>
  <c r="F342" i="6"/>
  <c r="G342" i="6"/>
  <c r="H342" i="6"/>
  <c r="I342" i="6"/>
  <c r="E343" i="6"/>
  <c r="F343" i="6"/>
  <c r="G343" i="6"/>
  <c r="H343" i="6"/>
  <c r="I343" i="6"/>
  <c r="E344" i="6"/>
  <c r="F344" i="6"/>
  <c r="G344" i="6"/>
  <c r="H344" i="6"/>
  <c r="I344" i="6"/>
  <c r="E345" i="6"/>
  <c r="F345" i="6"/>
  <c r="G345" i="6"/>
  <c r="H345" i="6"/>
  <c r="I345" i="6"/>
  <c r="E346" i="6"/>
  <c r="F346" i="6"/>
  <c r="G346" i="6"/>
  <c r="H346" i="6"/>
  <c r="I346" i="6"/>
  <c r="E347" i="6"/>
  <c r="F347" i="6"/>
  <c r="G347" i="6"/>
  <c r="H347" i="6"/>
  <c r="I347" i="6"/>
  <c r="E348" i="6"/>
  <c r="F348" i="6"/>
  <c r="G348" i="6"/>
  <c r="H348" i="6"/>
  <c r="I348" i="6"/>
  <c r="E349" i="6"/>
  <c r="F349" i="6"/>
  <c r="G349" i="6"/>
  <c r="H349" i="6"/>
  <c r="I349" i="6"/>
  <c r="E350" i="6"/>
  <c r="F350" i="6"/>
  <c r="G350" i="6"/>
  <c r="H350" i="6"/>
  <c r="I350" i="6"/>
  <c r="E351" i="6"/>
  <c r="F351" i="6"/>
  <c r="G351" i="6"/>
  <c r="H351" i="6"/>
  <c r="I351" i="6"/>
  <c r="E352" i="6"/>
  <c r="F352" i="6"/>
  <c r="G352" i="6"/>
  <c r="H352" i="6"/>
  <c r="I352" i="6"/>
  <c r="E353" i="6"/>
  <c r="F353" i="6"/>
  <c r="G353" i="6"/>
  <c r="H353" i="6"/>
  <c r="I353" i="6"/>
  <c r="E354" i="6"/>
  <c r="F354" i="6"/>
  <c r="G354" i="6"/>
  <c r="H354" i="6"/>
  <c r="I354" i="6"/>
  <c r="E355" i="6"/>
  <c r="F355" i="6"/>
  <c r="G355" i="6"/>
  <c r="H355" i="6"/>
  <c r="I355" i="6"/>
  <c r="E356" i="6"/>
  <c r="F356" i="6"/>
  <c r="G356" i="6"/>
  <c r="H356" i="6"/>
  <c r="I356" i="6"/>
  <c r="E357" i="6"/>
  <c r="F357" i="6"/>
  <c r="G357" i="6"/>
  <c r="H357" i="6"/>
  <c r="I357" i="6"/>
  <c r="E358" i="6"/>
  <c r="F358" i="6"/>
  <c r="G358" i="6"/>
  <c r="H358" i="6"/>
  <c r="I358" i="6"/>
  <c r="E359" i="6"/>
  <c r="F359" i="6"/>
  <c r="G359" i="6"/>
  <c r="H359" i="6"/>
  <c r="I359" i="6"/>
  <c r="E360" i="6"/>
  <c r="F360" i="6"/>
  <c r="G360" i="6"/>
  <c r="H360" i="6"/>
  <c r="I360" i="6"/>
  <c r="E361" i="6"/>
  <c r="F361" i="6"/>
  <c r="G361" i="6"/>
  <c r="H361" i="6"/>
  <c r="I361" i="6"/>
  <c r="E362" i="6"/>
  <c r="F362" i="6"/>
  <c r="G362" i="6"/>
  <c r="H362" i="6"/>
  <c r="I362" i="6"/>
  <c r="E363" i="6"/>
  <c r="F363" i="6"/>
  <c r="G363" i="6"/>
  <c r="H363" i="6"/>
  <c r="I363" i="6"/>
  <c r="E364" i="6"/>
  <c r="F364" i="6"/>
  <c r="G364" i="6"/>
  <c r="H364" i="6"/>
  <c r="I364" i="6"/>
  <c r="E365" i="6"/>
  <c r="F365" i="6"/>
  <c r="G365" i="6"/>
  <c r="H365" i="6"/>
  <c r="I365" i="6"/>
  <c r="E366" i="6"/>
  <c r="F366" i="6"/>
  <c r="G366" i="6"/>
  <c r="H366" i="6"/>
  <c r="I366" i="6"/>
  <c r="E367" i="6"/>
  <c r="F367" i="6"/>
  <c r="G367" i="6"/>
  <c r="H367" i="6"/>
  <c r="I367" i="6"/>
  <c r="E368" i="6"/>
  <c r="F368" i="6"/>
  <c r="G368" i="6"/>
  <c r="H368" i="6"/>
  <c r="I368" i="6"/>
  <c r="E369" i="6"/>
  <c r="F369" i="6"/>
  <c r="G369" i="6"/>
  <c r="H369" i="6"/>
  <c r="I369" i="6"/>
  <c r="E370" i="6"/>
  <c r="F370" i="6"/>
  <c r="G370" i="6"/>
  <c r="H370" i="6"/>
  <c r="I370" i="6"/>
  <c r="E371" i="6"/>
  <c r="F371" i="6"/>
  <c r="G371" i="6"/>
  <c r="H371" i="6"/>
  <c r="I371" i="6"/>
  <c r="E372" i="6"/>
  <c r="F372" i="6"/>
  <c r="G372" i="6"/>
  <c r="H372" i="6"/>
  <c r="I372" i="6"/>
  <c r="E373" i="6"/>
  <c r="F373" i="6"/>
  <c r="G373" i="6"/>
  <c r="H373" i="6"/>
  <c r="I373" i="6"/>
  <c r="E374" i="6"/>
  <c r="F374" i="6"/>
  <c r="G374" i="6"/>
  <c r="H374" i="6"/>
  <c r="I374" i="6"/>
  <c r="E375" i="6"/>
  <c r="F375" i="6"/>
  <c r="G375" i="6"/>
  <c r="H375" i="6"/>
  <c r="I375" i="6"/>
  <c r="E376" i="6"/>
  <c r="F376" i="6"/>
  <c r="G376" i="6"/>
  <c r="H376" i="6"/>
  <c r="I376" i="6"/>
  <c r="E377" i="6"/>
  <c r="F377" i="6"/>
  <c r="G377" i="6"/>
  <c r="H377" i="6"/>
  <c r="I377" i="6"/>
  <c r="E378" i="6"/>
  <c r="F378" i="6"/>
  <c r="G378" i="6"/>
  <c r="H378" i="6"/>
  <c r="I378" i="6"/>
  <c r="E379" i="6"/>
  <c r="F379" i="6"/>
  <c r="G379" i="6"/>
  <c r="H379" i="6"/>
  <c r="I379" i="6"/>
  <c r="E380" i="6"/>
  <c r="F380" i="6"/>
  <c r="G380" i="6"/>
  <c r="H380" i="6"/>
  <c r="I380" i="6"/>
  <c r="E381" i="6"/>
  <c r="F381" i="6"/>
  <c r="G381" i="6"/>
  <c r="H381" i="6"/>
  <c r="I381" i="6"/>
  <c r="E382" i="6"/>
  <c r="F382" i="6"/>
  <c r="G382" i="6"/>
  <c r="H382" i="6"/>
  <c r="I382" i="6"/>
  <c r="E383" i="6"/>
  <c r="F383" i="6"/>
  <c r="G383" i="6"/>
  <c r="H383" i="6"/>
  <c r="I383" i="6"/>
  <c r="E384" i="6"/>
  <c r="F384" i="6"/>
  <c r="G384" i="6"/>
  <c r="H384" i="6"/>
  <c r="I384" i="6"/>
  <c r="E385" i="6"/>
  <c r="F385" i="6"/>
  <c r="G385" i="6"/>
  <c r="H385" i="6"/>
  <c r="I385" i="6"/>
  <c r="E386" i="6"/>
  <c r="F386" i="6"/>
  <c r="G386" i="6"/>
  <c r="H386" i="6"/>
  <c r="I386" i="6"/>
  <c r="E387" i="6"/>
  <c r="F387" i="6"/>
  <c r="G387" i="6"/>
  <c r="H387" i="6"/>
  <c r="I387" i="6"/>
  <c r="E388" i="6"/>
  <c r="F388" i="6"/>
  <c r="G388" i="6"/>
  <c r="H388" i="6"/>
  <c r="I388" i="6"/>
  <c r="E389" i="6"/>
  <c r="F389" i="6"/>
  <c r="G389" i="6"/>
  <c r="H389" i="6"/>
  <c r="I389" i="6"/>
  <c r="E390" i="6"/>
  <c r="F390" i="6"/>
  <c r="G390" i="6"/>
  <c r="H390" i="6"/>
  <c r="I390" i="6"/>
  <c r="E391" i="6"/>
  <c r="F391" i="6"/>
  <c r="G391" i="6"/>
  <c r="H391" i="6"/>
  <c r="I391" i="6"/>
  <c r="E392" i="6"/>
  <c r="F392" i="6"/>
  <c r="G392" i="6"/>
  <c r="H392" i="6"/>
  <c r="I392" i="6"/>
  <c r="E393" i="6"/>
  <c r="F393" i="6"/>
  <c r="G393" i="6"/>
  <c r="H393" i="6"/>
  <c r="I393" i="6"/>
  <c r="E394" i="6"/>
  <c r="F394" i="6"/>
  <c r="G394" i="6"/>
  <c r="H394" i="6"/>
  <c r="I394" i="6"/>
  <c r="E395" i="6"/>
  <c r="F395" i="6"/>
  <c r="G395" i="6"/>
  <c r="H395" i="6"/>
  <c r="I395" i="6"/>
  <c r="E396" i="6"/>
  <c r="F396" i="6"/>
  <c r="G396" i="6"/>
  <c r="H396" i="6"/>
  <c r="I396" i="6"/>
  <c r="E397" i="6"/>
  <c r="F397" i="6"/>
  <c r="G397" i="6"/>
  <c r="H397" i="6"/>
  <c r="I397" i="6"/>
  <c r="E398" i="6"/>
  <c r="F398" i="6"/>
  <c r="G398" i="6"/>
  <c r="H398" i="6"/>
  <c r="I398" i="6"/>
  <c r="E399" i="6"/>
  <c r="F399" i="6"/>
  <c r="G399" i="6"/>
  <c r="H399" i="6"/>
  <c r="I399" i="6"/>
  <c r="E400" i="6"/>
  <c r="F400" i="6"/>
  <c r="G400" i="6"/>
  <c r="H400" i="6"/>
  <c r="I400" i="6"/>
  <c r="E401" i="6"/>
  <c r="F401" i="6"/>
  <c r="G401" i="6"/>
  <c r="H401" i="6"/>
  <c r="I401" i="6"/>
  <c r="E402" i="6"/>
  <c r="F402" i="6"/>
  <c r="G402" i="6"/>
  <c r="H402" i="6"/>
  <c r="I402" i="6"/>
  <c r="E403" i="6"/>
  <c r="F403" i="6"/>
  <c r="G403" i="6"/>
  <c r="H403" i="6"/>
  <c r="I403" i="6"/>
  <c r="E404" i="6"/>
  <c r="F404" i="6"/>
  <c r="G404" i="6"/>
  <c r="H404" i="6"/>
  <c r="I404" i="6"/>
  <c r="E405" i="6"/>
  <c r="F405" i="6"/>
  <c r="G405" i="6"/>
  <c r="H405" i="6"/>
  <c r="I405" i="6"/>
  <c r="E406" i="6"/>
  <c r="F406" i="6"/>
  <c r="G406" i="6"/>
  <c r="H406" i="6"/>
  <c r="I406" i="6"/>
  <c r="E407" i="6"/>
  <c r="F407" i="6"/>
  <c r="G407" i="6"/>
  <c r="H407" i="6"/>
  <c r="I407" i="6"/>
  <c r="E408" i="6"/>
  <c r="F408" i="6"/>
  <c r="G408" i="6"/>
  <c r="H408" i="6"/>
  <c r="I408" i="6"/>
  <c r="E409" i="6"/>
  <c r="F409" i="6"/>
  <c r="G409" i="6"/>
  <c r="H409" i="6"/>
  <c r="I409" i="6"/>
  <c r="E410" i="6"/>
  <c r="F410" i="6"/>
  <c r="G410" i="6"/>
  <c r="H410" i="6"/>
  <c r="I410" i="6"/>
  <c r="E411" i="6"/>
  <c r="F411" i="6"/>
  <c r="G411" i="6"/>
  <c r="H411" i="6"/>
  <c r="I411" i="6"/>
  <c r="E412" i="6"/>
  <c r="F412" i="6"/>
  <c r="G412" i="6"/>
  <c r="H412" i="6"/>
  <c r="I412" i="6"/>
  <c r="E413" i="6"/>
  <c r="F413" i="6"/>
  <c r="G413" i="6"/>
  <c r="H413" i="6"/>
  <c r="I413" i="6"/>
  <c r="E414" i="6"/>
  <c r="F414" i="6"/>
  <c r="G414" i="6"/>
  <c r="H414" i="6"/>
  <c r="I414" i="6"/>
  <c r="E415" i="6"/>
  <c r="F415" i="6"/>
  <c r="G415" i="6"/>
  <c r="H415" i="6"/>
  <c r="I415" i="6"/>
  <c r="E416" i="6"/>
  <c r="F416" i="6"/>
  <c r="G416" i="6"/>
  <c r="H416" i="6"/>
  <c r="I416" i="6"/>
  <c r="E417" i="6"/>
  <c r="F417" i="6"/>
  <c r="G417" i="6"/>
  <c r="H417" i="6"/>
  <c r="I417" i="6"/>
  <c r="E418" i="6"/>
  <c r="F418" i="6"/>
  <c r="G418" i="6"/>
  <c r="H418" i="6"/>
  <c r="I418" i="6"/>
  <c r="E419" i="6"/>
  <c r="F419" i="6"/>
  <c r="G419" i="6"/>
  <c r="H419" i="6"/>
  <c r="I419" i="6"/>
  <c r="E420" i="6"/>
  <c r="F420" i="6"/>
  <c r="G420" i="6"/>
  <c r="H420" i="6"/>
  <c r="I420" i="6"/>
  <c r="E421" i="6"/>
  <c r="F421" i="6"/>
  <c r="G421" i="6"/>
  <c r="H421" i="6"/>
  <c r="I421" i="6"/>
  <c r="E422" i="6"/>
  <c r="F422" i="6"/>
  <c r="G422" i="6"/>
  <c r="H422" i="6"/>
  <c r="I422" i="6"/>
  <c r="E423" i="6"/>
  <c r="F423" i="6"/>
  <c r="G423" i="6"/>
  <c r="H423" i="6"/>
  <c r="I423" i="6"/>
  <c r="E424" i="6"/>
  <c r="F424" i="6"/>
  <c r="G424" i="6"/>
  <c r="H424" i="6"/>
  <c r="I424" i="6"/>
  <c r="E425" i="6"/>
  <c r="F425" i="6"/>
  <c r="G425" i="6"/>
  <c r="H425" i="6"/>
  <c r="I425" i="6"/>
  <c r="E426" i="6"/>
  <c r="F426" i="6"/>
  <c r="G426" i="6"/>
  <c r="H426" i="6"/>
  <c r="I426" i="6"/>
  <c r="E427" i="6"/>
  <c r="F427" i="6"/>
  <c r="G427" i="6"/>
  <c r="H427" i="6"/>
  <c r="I427" i="6"/>
  <c r="E428" i="6"/>
  <c r="F428" i="6"/>
  <c r="G428" i="6"/>
  <c r="H428" i="6"/>
  <c r="I428" i="6"/>
  <c r="E429" i="6"/>
  <c r="F429" i="6"/>
  <c r="G429" i="6"/>
  <c r="H429" i="6"/>
  <c r="I429" i="6"/>
  <c r="E430" i="6"/>
  <c r="F430" i="6"/>
  <c r="G430" i="6"/>
  <c r="H430" i="6"/>
  <c r="I430" i="6"/>
  <c r="E431" i="6"/>
  <c r="F431" i="6"/>
  <c r="G431" i="6"/>
  <c r="H431" i="6"/>
  <c r="I431" i="6"/>
  <c r="E432" i="6"/>
  <c r="F432" i="6"/>
  <c r="G432" i="6"/>
  <c r="H432" i="6"/>
  <c r="I432" i="6"/>
  <c r="E433" i="6"/>
  <c r="F433" i="6"/>
  <c r="G433" i="6"/>
  <c r="H433" i="6"/>
  <c r="I433" i="6"/>
  <c r="E434" i="6"/>
  <c r="F434" i="6"/>
  <c r="G434" i="6"/>
  <c r="H434" i="6"/>
  <c r="I434" i="6"/>
  <c r="E435" i="6"/>
  <c r="F435" i="6"/>
  <c r="G435" i="6"/>
  <c r="H435" i="6"/>
  <c r="I435" i="6"/>
  <c r="E436" i="6"/>
  <c r="F436" i="6"/>
  <c r="G436" i="6"/>
  <c r="H436" i="6"/>
  <c r="I436" i="6"/>
  <c r="E437" i="6"/>
  <c r="F437" i="6"/>
  <c r="G437" i="6"/>
  <c r="H437" i="6"/>
  <c r="I437" i="6"/>
  <c r="E438" i="6"/>
  <c r="F438" i="6"/>
  <c r="G438" i="6"/>
  <c r="H438" i="6"/>
  <c r="I438" i="6"/>
  <c r="E439" i="6"/>
  <c r="F439" i="6"/>
  <c r="G439" i="6"/>
  <c r="H439" i="6"/>
  <c r="I439" i="6"/>
  <c r="E440" i="6"/>
  <c r="F440" i="6"/>
  <c r="G440" i="6"/>
  <c r="H440" i="6"/>
  <c r="I440" i="6"/>
  <c r="E441" i="6"/>
  <c r="F441" i="6"/>
  <c r="G441" i="6"/>
  <c r="H441" i="6"/>
  <c r="I441" i="6"/>
  <c r="E442" i="6"/>
  <c r="F442" i="6"/>
  <c r="G442" i="6"/>
  <c r="H442" i="6"/>
  <c r="I442" i="6"/>
  <c r="E443" i="6"/>
  <c r="F443" i="6"/>
  <c r="G443" i="6"/>
  <c r="H443" i="6"/>
  <c r="I443" i="6"/>
  <c r="E444" i="6"/>
  <c r="F444" i="6"/>
  <c r="G444" i="6"/>
  <c r="H444" i="6"/>
  <c r="I444" i="6"/>
  <c r="E445" i="6"/>
  <c r="F445" i="6"/>
  <c r="G445" i="6"/>
  <c r="H445" i="6"/>
  <c r="I445" i="6"/>
  <c r="E446" i="6"/>
  <c r="F446" i="6"/>
  <c r="G446" i="6"/>
  <c r="H446" i="6"/>
  <c r="I446" i="6"/>
  <c r="E447" i="6"/>
  <c r="F447" i="6"/>
  <c r="G447" i="6"/>
  <c r="H447" i="6"/>
  <c r="I447" i="6"/>
  <c r="E448" i="6"/>
  <c r="F448" i="6"/>
  <c r="G448" i="6"/>
  <c r="H448" i="6"/>
  <c r="I448" i="6"/>
  <c r="E449" i="6"/>
  <c r="F449" i="6"/>
  <c r="G449" i="6"/>
  <c r="H449" i="6"/>
  <c r="I449" i="6"/>
  <c r="E450" i="6"/>
  <c r="F450" i="6"/>
  <c r="G450" i="6"/>
  <c r="H450" i="6"/>
  <c r="I450" i="6"/>
  <c r="E451" i="6"/>
  <c r="F451" i="6"/>
  <c r="G451" i="6"/>
  <c r="H451" i="6"/>
  <c r="I451" i="6"/>
  <c r="E452" i="6"/>
  <c r="F452" i="6"/>
  <c r="G452" i="6"/>
  <c r="H452" i="6"/>
  <c r="I452" i="6"/>
  <c r="E453" i="6"/>
  <c r="F453" i="6"/>
  <c r="G453" i="6"/>
  <c r="H453" i="6"/>
  <c r="I453" i="6"/>
  <c r="E454" i="6"/>
  <c r="F454" i="6"/>
  <c r="G454" i="6"/>
  <c r="H454" i="6"/>
  <c r="I454" i="6"/>
  <c r="E455" i="6"/>
  <c r="F455" i="6"/>
  <c r="G455" i="6"/>
  <c r="H455" i="6"/>
  <c r="I455" i="6"/>
  <c r="E456" i="6"/>
  <c r="F456" i="6"/>
  <c r="G456" i="6"/>
  <c r="H456" i="6"/>
  <c r="I456" i="6"/>
  <c r="E457" i="6"/>
  <c r="F457" i="6"/>
  <c r="G457" i="6"/>
  <c r="H457" i="6"/>
  <c r="I457" i="6"/>
  <c r="E458" i="6"/>
  <c r="F458" i="6"/>
  <c r="G458" i="6"/>
  <c r="H458" i="6"/>
  <c r="I458" i="6"/>
  <c r="E459" i="6"/>
  <c r="F459" i="6"/>
  <c r="G459" i="6"/>
  <c r="H459" i="6"/>
  <c r="I459" i="6"/>
  <c r="E460" i="6"/>
  <c r="F460" i="6"/>
  <c r="G460" i="6"/>
  <c r="H460" i="6"/>
  <c r="I460" i="6"/>
  <c r="E461" i="6"/>
  <c r="F461" i="6"/>
  <c r="G461" i="6"/>
  <c r="H461" i="6"/>
  <c r="I461" i="6"/>
  <c r="E462" i="6"/>
  <c r="F462" i="6"/>
  <c r="G462" i="6"/>
  <c r="H462" i="6"/>
  <c r="I462" i="6"/>
  <c r="E463" i="6"/>
  <c r="F463" i="6"/>
  <c r="G463" i="6"/>
  <c r="H463" i="6"/>
  <c r="I463" i="6"/>
  <c r="E464" i="6"/>
  <c r="F464" i="6"/>
  <c r="G464" i="6"/>
  <c r="H464" i="6"/>
  <c r="I464" i="6"/>
  <c r="E465" i="6"/>
  <c r="F465" i="6"/>
  <c r="G465" i="6"/>
  <c r="H465" i="6"/>
  <c r="I465" i="6"/>
  <c r="F4" i="6"/>
  <c r="G4" i="6"/>
  <c r="H4" i="6"/>
  <c r="I4" i="6"/>
  <c r="E4" i="6"/>
  <c r="E17" i="8"/>
  <c r="E18" i="8" s="1"/>
  <c r="E19" i="8" s="1"/>
  <c r="F466" i="7" l="1"/>
  <c r="F14" i="8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J4" i="6" s="1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N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N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N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N262" i="7" s="1"/>
  <c r="I177" i="1"/>
  <c r="I177" i="7" s="1"/>
  <c r="I433" i="1"/>
  <c r="I433" i="7" s="1"/>
  <c r="I151" i="1"/>
  <c r="I151" i="7" s="1"/>
  <c r="I29" i="1"/>
  <c r="I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205" i="7" l="1"/>
  <c r="N69" i="7"/>
  <c r="N29" i="7"/>
  <c r="N237" i="7"/>
  <c r="N372" i="7"/>
  <c r="N338" i="7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J440" i="6" l="1"/>
  <c r="J19" i="6"/>
  <c r="J414" i="6"/>
  <c r="J279" i="6"/>
  <c r="J69" i="6"/>
  <c r="J262" i="6"/>
  <c r="J285" i="6"/>
  <c r="J418" i="6"/>
  <c r="J446" i="6"/>
  <c r="J159" i="6"/>
  <c r="J389" i="6"/>
  <c r="J318" i="6"/>
  <c r="J396" i="6"/>
  <c r="J31" i="6"/>
  <c r="J327" i="6"/>
  <c r="J222" i="6"/>
  <c r="J445" i="6"/>
  <c r="J392" i="6"/>
  <c r="J372" i="6"/>
  <c r="J184" i="6"/>
  <c r="J12" i="6"/>
  <c r="J227" i="6"/>
  <c r="J439" i="6"/>
  <c r="J435" i="6"/>
  <c r="J420" i="6"/>
  <c r="J457" i="6"/>
  <c r="J366" i="6"/>
  <c r="J252" i="6"/>
  <c r="J304" i="6"/>
  <c r="J267" i="6"/>
  <c r="J312" i="6"/>
  <c r="J329" i="6"/>
  <c r="J117" i="6"/>
  <c r="J408" i="6"/>
  <c r="J78" i="6"/>
  <c r="J404" i="6"/>
  <c r="J410" i="6"/>
  <c r="J65" i="6"/>
  <c r="J63" i="6"/>
  <c r="J214" i="6"/>
  <c r="J234" i="6"/>
  <c r="J390" i="6"/>
  <c r="J448" i="6"/>
  <c r="J315" i="6"/>
  <c r="J349" i="6"/>
  <c r="J400" i="6"/>
  <c r="J354" i="6"/>
  <c r="J22" i="6"/>
  <c r="J265" i="6"/>
  <c r="J108" i="6"/>
  <c r="J111" i="6"/>
  <c r="J219" i="6"/>
  <c r="J266" i="6"/>
  <c r="J114" i="6"/>
  <c r="J32" i="6"/>
  <c r="J18" i="6"/>
  <c r="J94" i="6"/>
  <c r="J321" i="6"/>
  <c r="J402" i="6"/>
  <c r="J297" i="6"/>
  <c r="J224" i="6"/>
  <c r="J82" i="6"/>
  <c r="J430" i="6"/>
  <c r="J237" i="6"/>
  <c r="J29" i="6"/>
  <c r="J371" i="6"/>
  <c r="J151" i="6"/>
  <c r="J231" i="6"/>
  <c r="J60" i="6"/>
  <c r="J429" i="6"/>
  <c r="J185" i="6"/>
  <c r="J133" i="6"/>
  <c r="J86" i="6"/>
  <c r="J338" i="6"/>
  <c r="J175" i="6"/>
  <c r="J434" i="6"/>
  <c r="J398" i="6"/>
  <c r="J369" i="6"/>
  <c r="J143" i="6"/>
  <c r="J293" i="6"/>
  <c r="J48" i="6"/>
  <c r="J10" i="6"/>
  <c r="J355" i="6"/>
  <c r="J135" i="6"/>
  <c r="J92" i="6"/>
  <c r="J422" i="6"/>
  <c r="J254" i="6"/>
  <c r="J447" i="6"/>
  <c r="J377" i="6"/>
  <c r="J218" i="6"/>
  <c r="J357" i="6"/>
  <c r="J269" i="6"/>
  <c r="J401" i="6"/>
  <c r="J330" i="6"/>
  <c r="J383" i="6"/>
  <c r="J350" i="6"/>
  <c r="J13" i="6"/>
  <c r="J196" i="6"/>
  <c r="J217" i="6"/>
  <c r="J107" i="6"/>
  <c r="J255" i="6"/>
  <c r="J155" i="6"/>
  <c r="J21" i="6"/>
  <c r="J207" i="6"/>
  <c r="J314" i="6"/>
  <c r="J347" i="6"/>
  <c r="J346" i="6"/>
  <c r="J235" i="6"/>
  <c r="J253" i="6"/>
  <c r="J80" i="6"/>
  <c r="J192" i="6"/>
  <c r="J205" i="6"/>
  <c r="J432" i="6"/>
  <c r="J116" i="6"/>
  <c r="J191" i="6"/>
  <c r="J212" i="6"/>
  <c r="J374" i="6"/>
  <c r="J352" i="6"/>
  <c r="J23" i="6"/>
  <c r="J365" i="6"/>
  <c r="J283" i="6"/>
  <c r="J91" i="6"/>
  <c r="J157" i="6"/>
  <c r="J190" i="6"/>
  <c r="J38" i="6"/>
  <c r="J127" i="6"/>
  <c r="J30" i="6"/>
  <c r="J47" i="6"/>
  <c r="J287" i="6"/>
  <c r="J182" i="6"/>
  <c r="J198" i="6"/>
  <c r="J246" i="6"/>
  <c r="J87" i="6"/>
  <c r="J271" i="6"/>
  <c r="J25" i="6"/>
  <c r="J197" i="6"/>
  <c r="J331" i="6"/>
  <c r="J56" i="6"/>
  <c r="J454" i="6"/>
  <c r="J215" i="6"/>
  <c r="J20" i="6"/>
  <c r="J96" i="6"/>
  <c r="J299" i="6"/>
  <c r="J399" i="6"/>
  <c r="J162" i="6"/>
  <c r="J226" i="6"/>
  <c r="J450" i="6"/>
  <c r="J195" i="6"/>
  <c r="J216" i="6"/>
  <c r="J104" i="6"/>
  <c r="J141" i="6"/>
  <c r="J341" i="6"/>
  <c r="J332" i="6"/>
  <c r="J144" i="6"/>
  <c r="J391" i="6"/>
  <c r="J194" i="6"/>
  <c r="J455" i="6"/>
  <c r="J85" i="6"/>
  <c r="J52" i="6"/>
  <c r="J124" i="6"/>
  <c r="J164" i="6"/>
  <c r="J462" i="6"/>
  <c r="J325" i="6"/>
  <c r="J53" i="6"/>
  <c r="J72" i="6"/>
  <c r="J313" i="6"/>
  <c r="J356" i="6"/>
  <c r="J209" i="6"/>
  <c r="J441" i="6"/>
  <c r="J243" i="6"/>
  <c r="J132" i="6"/>
  <c r="J165" i="6"/>
  <c r="J322" i="6"/>
  <c r="J456" i="6"/>
  <c r="J305" i="6"/>
  <c r="J176" i="6"/>
  <c r="J89" i="6"/>
  <c r="J41" i="6"/>
  <c r="J102" i="6"/>
  <c r="J223" i="6"/>
  <c r="J415" i="6"/>
  <c r="J351" i="6"/>
  <c r="J221" i="6"/>
  <c r="J84" i="6"/>
  <c r="J256" i="6"/>
  <c r="J423" i="6"/>
  <c r="J199" i="6"/>
  <c r="J298" i="6"/>
  <c r="J95" i="6"/>
  <c r="J302" i="6"/>
  <c r="J70" i="6"/>
  <c r="J273" i="6"/>
  <c r="J308" i="6"/>
  <c r="J317" i="6"/>
  <c r="J257" i="6"/>
  <c r="J90" i="6"/>
  <c r="J120" i="6"/>
  <c r="J100" i="6"/>
  <c r="J449" i="6"/>
  <c r="J130" i="6"/>
  <c r="J93" i="6"/>
  <c r="J360" i="6"/>
  <c r="J35" i="6"/>
  <c r="J27" i="6"/>
  <c r="J37" i="6"/>
  <c r="J66" i="6"/>
  <c r="J364" i="6"/>
  <c r="J14" i="6"/>
  <c r="J152" i="6"/>
  <c r="J128" i="6"/>
  <c r="J251" i="6"/>
  <c r="J406" i="6"/>
  <c r="J384" i="6"/>
  <c r="J28" i="6"/>
  <c r="J451" i="6"/>
  <c r="J428" i="6"/>
  <c r="J118" i="6"/>
  <c r="J272" i="6"/>
  <c r="J210" i="6"/>
  <c r="J353" i="6"/>
  <c r="J171" i="6"/>
  <c r="J150" i="6"/>
  <c r="J290" i="6"/>
  <c r="J45" i="6"/>
  <c r="J424" i="6"/>
  <c r="J188" i="6"/>
  <c r="J123" i="6"/>
  <c r="J40" i="6"/>
  <c r="J373" i="6"/>
  <c r="J461" i="6"/>
  <c r="J307" i="6"/>
  <c r="J174" i="6"/>
  <c r="J375" i="6"/>
  <c r="J170" i="6"/>
  <c r="J453" i="6"/>
  <c r="J110" i="6"/>
  <c r="J395" i="6"/>
  <c r="J382" i="6"/>
  <c r="J106" i="6"/>
  <c r="J121" i="6"/>
  <c r="J125" i="6"/>
  <c r="J358" i="6"/>
  <c r="J201" i="6"/>
  <c r="J249" i="6"/>
  <c r="J306" i="6"/>
  <c r="J51" i="6"/>
  <c r="J42" i="6"/>
  <c r="J238" i="6"/>
  <c r="J34" i="6"/>
  <c r="J113" i="6"/>
  <c r="J264" i="6"/>
  <c r="J394" i="6"/>
  <c r="J277" i="6"/>
  <c r="J166" i="6"/>
  <c r="J129" i="6"/>
  <c r="J442" i="6"/>
  <c r="J284" i="6"/>
  <c r="J260" i="6"/>
  <c r="J126" i="6"/>
  <c r="J458" i="6"/>
  <c r="J281" i="6"/>
  <c r="J244" i="6"/>
  <c r="J336" i="6"/>
  <c r="J81" i="6"/>
  <c r="J5" i="6"/>
  <c r="J381" i="6"/>
  <c r="J50" i="6"/>
  <c r="J77" i="6"/>
  <c r="J405" i="6"/>
  <c r="J228" i="6"/>
  <c r="J425" i="6"/>
  <c r="J16" i="6"/>
  <c r="J413" i="6"/>
  <c r="J295" i="6"/>
  <c r="J300" i="6"/>
  <c r="J178" i="6"/>
  <c r="J261" i="6"/>
  <c r="J64" i="6"/>
  <c r="J386" i="6"/>
  <c r="J109" i="6"/>
  <c r="J379" i="6"/>
  <c r="J241" i="6"/>
  <c r="J46" i="6"/>
  <c r="J168" i="6"/>
  <c r="J464" i="6"/>
  <c r="J409" i="6"/>
  <c r="J145" i="6"/>
  <c r="J242" i="6"/>
  <c r="J193" i="6"/>
  <c r="J134" i="6"/>
  <c r="J301" i="6"/>
  <c r="J323" i="6"/>
  <c r="J294" i="6"/>
  <c r="J119" i="6"/>
  <c r="J411" i="6"/>
  <c r="J7" i="6"/>
  <c r="J131" i="6"/>
  <c r="J101" i="6"/>
  <c r="J361" i="6"/>
  <c r="J202" i="6"/>
  <c r="J335" i="6"/>
  <c r="J348" i="6"/>
  <c r="J203" i="6"/>
  <c r="J431" i="6"/>
  <c r="J172" i="6"/>
  <c r="J57" i="6"/>
  <c r="J200" i="6"/>
  <c r="J276" i="6"/>
  <c r="J98" i="6"/>
  <c r="J380" i="6"/>
  <c r="J169" i="6"/>
  <c r="J74" i="6"/>
  <c r="J438" i="6"/>
  <c r="J97" i="6"/>
  <c r="J403" i="6"/>
  <c r="J426" i="6"/>
  <c r="J433" i="6"/>
  <c r="J173" i="6"/>
  <c r="J179" i="6"/>
  <c r="J103" i="6"/>
  <c r="J239" i="6"/>
  <c r="J465" i="6"/>
  <c r="J137" i="6"/>
  <c r="J333" i="6"/>
  <c r="J363" i="6"/>
  <c r="J33" i="6"/>
  <c r="J112" i="6"/>
  <c r="J427" i="6"/>
  <c r="J167" i="6"/>
  <c r="J291" i="6"/>
  <c r="J6" i="6"/>
  <c r="J326" i="6"/>
  <c r="J343" i="6"/>
  <c r="J393" i="6"/>
  <c r="J54" i="6"/>
  <c r="J310" i="6"/>
  <c r="J324" i="6"/>
  <c r="J58" i="6"/>
  <c r="J258" i="6"/>
  <c r="J177" i="6"/>
  <c r="J225" i="6"/>
  <c r="J416" i="6"/>
  <c r="J309" i="6"/>
  <c r="J412" i="6"/>
  <c r="J79" i="6"/>
  <c r="J43" i="6"/>
  <c r="J154" i="6"/>
  <c r="J24" i="6"/>
  <c r="J49" i="6"/>
  <c r="J181" i="6"/>
  <c r="J149" i="6"/>
  <c r="J248" i="6"/>
  <c r="J334" i="6"/>
  <c r="J75" i="6"/>
  <c r="J55" i="6"/>
  <c r="J73" i="6"/>
  <c r="J367" i="6"/>
  <c r="J26" i="6"/>
  <c r="J286" i="6"/>
  <c r="J263" i="6"/>
  <c r="J122" i="6"/>
  <c r="J59" i="6"/>
  <c r="J303" i="6"/>
  <c r="J9" i="6"/>
  <c r="J345" i="6"/>
  <c r="J147" i="6"/>
  <c r="J337" i="6"/>
  <c r="J340" i="6"/>
  <c r="J436" i="6"/>
  <c r="J233" i="6"/>
  <c r="J240" i="6"/>
  <c r="J397" i="6"/>
  <c r="J268" i="6"/>
  <c r="J83" i="6"/>
  <c r="J160" i="6"/>
  <c r="J180" i="6"/>
  <c r="J161" i="6"/>
  <c r="J460" i="6"/>
  <c r="J316" i="6"/>
  <c r="J230" i="6"/>
  <c r="J62" i="6"/>
  <c r="J387" i="6"/>
  <c r="J220" i="6"/>
  <c r="J153" i="6"/>
  <c r="J278" i="6"/>
  <c r="J359" i="6"/>
  <c r="J206" i="6"/>
  <c r="J36" i="6"/>
  <c r="J213" i="6"/>
  <c r="J444" i="6"/>
  <c r="J342" i="6"/>
  <c r="J61" i="6"/>
  <c r="J370" i="6"/>
  <c r="J232" i="6"/>
  <c r="J362" i="6"/>
  <c r="J245" i="6"/>
  <c r="J368" i="6"/>
  <c r="J204" i="6"/>
  <c r="J208" i="6"/>
  <c r="J71" i="6"/>
  <c r="J186" i="6"/>
  <c r="J376" i="6"/>
  <c r="J417" i="6"/>
  <c r="J8" i="6"/>
  <c r="J459" i="6"/>
  <c r="J105" i="6"/>
  <c r="J463" i="6"/>
  <c r="J270" i="6"/>
  <c r="J229" i="6"/>
  <c r="J282" i="6"/>
  <c r="J236" i="6"/>
  <c r="J443" i="6"/>
  <c r="J39" i="6"/>
  <c r="J296" i="6"/>
  <c r="J407" i="6"/>
  <c r="J88" i="6"/>
  <c r="J437" i="6"/>
  <c r="J339" i="6"/>
  <c r="J138" i="6"/>
  <c r="J76" i="6"/>
  <c r="J139" i="6"/>
  <c r="J292" i="6"/>
  <c r="J115" i="6"/>
  <c r="J311" i="6"/>
  <c r="J328" i="6"/>
  <c r="J15" i="6"/>
  <c r="J11" i="6"/>
  <c r="J275" i="6"/>
  <c r="J163" i="6"/>
  <c r="J452" i="6"/>
  <c r="J158" i="6"/>
  <c r="J288" i="6"/>
  <c r="J146" i="6"/>
  <c r="J419" i="6"/>
  <c r="J140" i="6"/>
  <c r="J187" i="6"/>
  <c r="J259" i="6"/>
  <c r="J148" i="6"/>
  <c r="J211" i="6"/>
  <c r="J250" i="6"/>
  <c r="J156" i="6"/>
  <c r="J68" i="6"/>
  <c r="J247" i="6"/>
  <c r="J280" i="6"/>
  <c r="J378" i="6"/>
  <c r="J136" i="6"/>
  <c r="J142" i="6"/>
  <c r="J189" i="6"/>
  <c r="J99" i="6"/>
  <c r="J421" i="6"/>
  <c r="J17" i="6"/>
  <c r="J289" i="6"/>
  <c r="J320" i="6"/>
  <c r="J44" i="6"/>
  <c r="J67" i="6"/>
  <c r="J344" i="6"/>
  <c r="J385" i="6"/>
  <c r="J319" i="6"/>
  <c r="J388" i="6"/>
  <c r="J183" i="6"/>
  <c r="J274" i="6"/>
  <c r="N12" i="6" l="1"/>
  <c r="N15" i="6"/>
  <c r="N16" i="6"/>
  <c r="M11" i="6"/>
  <c r="M15" i="6"/>
  <c r="O11" i="6"/>
  <c r="O12" i="6"/>
  <c r="O13" i="6"/>
  <c r="O14" i="6"/>
  <c r="O15" i="6"/>
  <c r="O16" i="6"/>
  <c r="P10" i="6"/>
  <c r="M12" i="6"/>
  <c r="M16" i="6"/>
  <c r="N10" i="6"/>
  <c r="P12" i="6"/>
  <c r="P13" i="6"/>
  <c r="P11" i="6"/>
  <c r="M10" i="6"/>
  <c r="Q13" i="6"/>
  <c r="Q15" i="6"/>
  <c r="P15" i="6"/>
  <c r="P16" i="6"/>
  <c r="P14" i="6"/>
  <c r="Q10" i="6"/>
  <c r="Q16" i="6"/>
  <c r="P5" i="6" s="1"/>
  <c r="M13" i="6"/>
  <c r="Q11" i="6"/>
  <c r="Q12" i="6"/>
  <c r="Q14" i="6"/>
  <c r="M14" i="6"/>
  <c r="P4" i="6" s="1"/>
  <c r="N11" i="6"/>
  <c r="N13" i="6"/>
  <c r="N14" i="6"/>
  <c r="O10" i="6"/>
  <c r="M4" i="6"/>
</calcChain>
</file>

<file path=xl/sharedStrings.xml><?xml version="1.0" encoding="utf-8"?>
<sst xmlns="http://schemas.openxmlformats.org/spreadsheetml/2006/main" count="12020" uniqueCount="1306">
  <si>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</si>
  <si>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</si>
  <si>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</si>
  <si>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</si>
  <si>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</si>
  <si>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</si>
  <si>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</si>
  <si>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</si>
  <si>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</si>
  <si>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</si>
  <si>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</si>
  <si>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</si>
  <si>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</si>
  <si>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</si>
  <si>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</si>
  <si>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</si>
  <si>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</si>
  <si>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</si>
  <si>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</si>
  <si>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</si>
  <si>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</si>
  <si>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</si>
  <si>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</si>
  <si>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</si>
  <si>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</si>
  <si>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</si>
  <si>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</si>
  <si>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</si>
  <si>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</si>
  <si>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</si>
  <si>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</si>
  <si>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</si>
  <si>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</si>
  <si>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</si>
  <si>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</si>
  <si>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</si>
  <si>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</si>
  <si>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</si>
  <si>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</si>
  <si>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</si>
  <si>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</si>
  <si>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</si>
  <si>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</si>
  <si>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</si>
  <si>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</si>
  <si>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</si>
  <si>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</si>
  <si>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</si>
  <si>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</si>
  <si>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</si>
  <si>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</si>
  <si>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</si>
  <si>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</si>
  <si>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</si>
  <si>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</si>
  <si>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</si>
  <si>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</si>
  <si>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</si>
  <si>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</si>
  <si>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</si>
  <si>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</si>
  <si>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</si>
  <si>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</si>
  <si>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</si>
  <si>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</si>
  <si>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</si>
  <si>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</si>
  <si>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</si>
  <si>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</si>
  <si>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</si>
  <si>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</si>
  <si>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</si>
  <si>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</si>
  <si>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</si>
  <si>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</si>
  <si>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</si>
  <si>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</si>
  <si>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</si>
  <si>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</si>
  <si>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</si>
  <si>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</si>
  <si>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</si>
  <si>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</si>
  <si>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</si>
  <si>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</si>
  <si>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</si>
  <si>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</si>
  <si>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</si>
  <si>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</si>
  <si>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</si>
  <si>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</si>
  <si>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</si>
  <si>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</si>
  <si>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</si>
  <si>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</si>
  <si>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</si>
  <si>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</si>
  <si>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</si>
  <si>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</si>
  <si>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</si>
  <si>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</si>
  <si>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</si>
  <si>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</si>
  <si>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</si>
  <si>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</si>
  <si>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</si>
  <si>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</si>
  <si>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</si>
  <si>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</si>
  <si>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</si>
  <si>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</si>
  <si>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</si>
  <si>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</si>
  <si>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</si>
  <si>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</si>
  <si>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</si>
  <si>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</si>
  <si>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</si>
  <si>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</si>
  <si>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</si>
  <si>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</si>
  <si>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</si>
  <si>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</si>
  <si>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</si>
  <si>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</si>
  <si>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</si>
  <si>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</si>
  <si>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</si>
  <si>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</si>
  <si>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</si>
  <si>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</si>
  <si>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</si>
  <si>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</si>
  <si>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</si>
  <si>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</si>
  <si>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</si>
  <si>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</si>
  <si>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</si>
  <si>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</si>
  <si>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</si>
  <si>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</si>
  <si>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</si>
  <si>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</si>
  <si>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</si>
  <si>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</si>
  <si>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</si>
  <si>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</si>
  <si>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</si>
  <si>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</si>
  <si>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</si>
  <si>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</si>
  <si>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</si>
  <si>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</si>
  <si>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</si>
  <si>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</si>
  <si>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</si>
  <si>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</si>
  <si>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</si>
  <si>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</si>
  <si>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</si>
  <si>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</si>
  <si>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</si>
  <si>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</si>
  <si>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</si>
  <si>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</si>
  <si>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</si>
  <si>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</si>
  <si>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</si>
  <si>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</si>
  <si>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</si>
  <si>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</si>
  <si>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</si>
  <si>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</si>
  <si>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</si>
  <si>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</si>
  <si>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</si>
  <si>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</si>
  <si>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</si>
  <si>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</si>
  <si>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</si>
  <si>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</si>
  <si>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</si>
  <si>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</si>
  <si>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</si>
  <si>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</si>
  <si>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</si>
  <si>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</si>
  <si>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</si>
  <si>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</si>
  <si>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</si>
  <si>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</si>
  <si>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</si>
  <si>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</si>
  <si>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</si>
  <si>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</si>
  <si>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</si>
  <si>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</si>
  <si>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</si>
  <si>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</si>
  <si>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</si>
  <si>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</si>
  <si>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</si>
  <si>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</si>
  <si>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</si>
  <si>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</si>
  <si>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</si>
  <si>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</si>
  <si>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</si>
  <si>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</si>
  <si>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</si>
  <si>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</si>
  <si>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</si>
  <si>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</si>
  <si>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</si>
  <si>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</si>
  <si>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</si>
  <si>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</si>
  <si>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</si>
  <si>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</si>
  <si>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</si>
  <si>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</si>
  <si>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</si>
  <si>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</si>
  <si>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</si>
  <si>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</si>
  <si>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</si>
  <si>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</si>
  <si>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</si>
  <si>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</si>
  <si>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</si>
  <si>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</si>
  <si>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</si>
  <si>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</si>
  <si>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</si>
  <si>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</si>
  <si>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</si>
  <si>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</si>
  <si>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</si>
  <si>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</si>
  <si>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</si>
  <si>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</si>
  <si>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</si>
  <si>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</si>
  <si>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</si>
  <si>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</si>
  <si>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</si>
  <si>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</si>
  <si>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</si>
  <si>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</si>
  <si>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</si>
  <si>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</si>
  <si>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</si>
  <si>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</si>
  <si>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</si>
  <si>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</si>
  <si>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</si>
  <si>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</si>
  <si>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</si>
  <si>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</si>
  <si>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</si>
  <si>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</si>
  <si>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</si>
  <si>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</si>
  <si>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</si>
  <si>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</si>
  <si>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</si>
  <si>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</si>
  <si>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</si>
  <si>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</si>
  <si>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</si>
  <si>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</si>
  <si>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</si>
  <si>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</si>
  <si>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</si>
  <si>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</si>
  <si>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</si>
  <si>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</si>
  <si>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</si>
  <si>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</si>
  <si>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</si>
  <si>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</si>
  <si>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</si>
  <si>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</si>
  <si>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</si>
  <si>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</si>
  <si>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</si>
  <si>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</si>
  <si>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</si>
  <si>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</si>
  <si>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</si>
  <si>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</si>
  <si>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</si>
  <si>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</si>
  <si>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</si>
  <si>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</si>
  <si>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</si>
  <si>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</si>
  <si>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</si>
  <si>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</si>
  <si>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</si>
  <si>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</si>
  <si>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</si>
  <si>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</si>
  <si>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</si>
  <si>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</si>
  <si>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</si>
  <si>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</si>
  <si>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</si>
  <si>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</si>
  <si>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</si>
  <si>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</si>
  <si>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</si>
  <si>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</si>
  <si>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</si>
  <si>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</si>
  <si>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</si>
  <si>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</si>
  <si>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</si>
  <si>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</si>
  <si>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</si>
  <si>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</si>
  <si>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</si>
  <si>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</si>
  <si>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</si>
  <si>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</si>
  <si>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</si>
  <si>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</si>
  <si>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</si>
  <si>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</si>
  <si>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</si>
  <si>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</si>
  <si>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</si>
  <si>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</si>
  <si>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</si>
  <si>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</si>
  <si>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</si>
  <si>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</si>
  <si>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</si>
  <si>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</si>
  <si>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</si>
  <si>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</si>
  <si>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</si>
  <si>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</si>
  <si>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</si>
  <si>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</si>
  <si>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</si>
  <si>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</si>
  <si>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</si>
  <si>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</si>
  <si>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</si>
  <si>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</si>
  <si>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</si>
  <si>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</si>
  <si>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</si>
  <si>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</si>
  <si>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</si>
  <si>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</si>
  <si>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</si>
  <si>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</si>
  <si>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</si>
  <si>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</si>
  <si>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</si>
  <si>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</si>
  <si>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</si>
  <si>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</si>
  <si>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</si>
  <si>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</si>
  <si>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</si>
  <si>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</si>
  <si>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</si>
  <si>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</si>
  <si>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</si>
  <si>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</si>
  <si>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</si>
  <si>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</si>
  <si>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</si>
  <si>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</si>
  <si>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</si>
  <si>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</si>
  <si>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</si>
  <si>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</si>
  <si>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</si>
  <si>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</si>
  <si>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</si>
  <si>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</si>
  <si>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</si>
  <si>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</si>
  <si>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</si>
  <si>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</si>
  <si>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</si>
  <si>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</si>
  <si>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</si>
  <si>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</si>
  <si>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</si>
  <si>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</si>
  <si>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</si>
  <si>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</si>
  <si>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</si>
  <si>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</si>
  <si>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</si>
  <si>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</si>
  <si>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</si>
  <si>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</si>
  <si>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</si>
  <si>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</si>
  <si>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</si>
  <si>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</si>
  <si>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</si>
  <si>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</si>
  <si>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</si>
  <si>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</si>
  <si>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</si>
  <si>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</si>
  <si>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</si>
  <si>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</si>
  <si>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</si>
  <si>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</si>
  <si>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</si>
  <si>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</si>
  <si>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</si>
  <si>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</si>
  <si>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</si>
  <si>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</si>
  <si>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</si>
  <si>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</si>
  <si>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</si>
  <si>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</si>
  <si>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</si>
  <si>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</si>
  <si>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</si>
  <si>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</si>
  <si>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</si>
  <si>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</si>
  <si>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</si>
  <si>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</si>
  <si>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</si>
  <si>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</si>
  <si>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</si>
  <si>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</si>
  <si>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</si>
  <si>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</si>
  <si>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</si>
  <si>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</si>
  <si>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</si>
  <si>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</si>
  <si>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</si>
  <si>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</si>
  <si>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</si>
  <si>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</si>
  <si>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</si>
  <si>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</si>
  <si>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</si>
  <si>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</si>
  <si>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</si>
  <si>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</si>
  <si>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</si>
  <si>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</si>
  <si>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</si>
  <si>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</si>
  <si>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</si>
  <si>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</si>
  <si>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</si>
  <si>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</si>
  <si>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</si>
  <si>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</si>
  <si>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</si>
  <si>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</si>
  <si>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</si>
  <si>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</si>
  <si>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</si>
  <si>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</si>
  <si>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</si>
  <si>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</si>
  <si>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</si>
  <si>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</si>
  <si>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</si>
  <si>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</si>
  <si>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</si>
  <si>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</si>
  <si>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</si>
  <si>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</si>
  <si>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</si>
  <si>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</si>
  <si>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</si>
  <si>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</si>
  <si>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</si>
  <si>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</si>
  <si>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</si>
  <si>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</si>
  <si>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</si>
  <si>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</si>
  <si>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</si>
  <si>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</si>
  <si>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</si>
  <si>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</si>
  <si>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</si>
  <si>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</si>
  <si>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</si>
  <si>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</si>
  <si>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</si>
  <si>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</si>
  <si>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</si>
  <si>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</si>
  <si>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</si>
  <si>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</si>
  <si>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</si>
  <si>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</si>
  <si>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</si>
  <si>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</si>
  <si>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</si>
  <si>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</si>
  <si>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</si>
  <si>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</si>
  <si>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</si>
  <si>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</si>
  <si>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</si>
  <si>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</si>
  <si>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</si>
  <si>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</si>
  <si>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</si>
  <si>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</si>
  <si>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</si>
  <si>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</si>
  <si>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</si>
  <si>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</si>
  <si>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</si>
  <si>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</si>
  <si>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</si>
  <si>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</si>
  <si>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</si>
  <si>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</si>
  <si>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</si>
  <si>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</si>
  <si>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</si>
  <si>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</si>
  <si>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</si>
  <si>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</si>
  <si>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</si>
  <si>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</si>
  <si>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</si>
  <si>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</si>
  <si>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</si>
  <si>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</si>
  <si>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</si>
  <si>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</si>
  <si>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</si>
  <si>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</si>
  <si>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</si>
  <si>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</si>
  <si>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</si>
  <si>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</si>
  <si>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</si>
  <si>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</si>
  <si>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</si>
  <si>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</si>
  <si>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</si>
  <si>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</si>
  <si>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</si>
  <si>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</si>
  <si>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</si>
  <si>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</si>
  <si>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</si>
  <si>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</si>
  <si>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</si>
  <si>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</si>
  <si>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</si>
  <si>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</si>
  <si>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</si>
  <si>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</si>
  <si>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</si>
  <si>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</si>
  <si>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</si>
  <si>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</si>
  <si>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</si>
  <si>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</si>
  <si>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</si>
  <si>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</si>
  <si>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</si>
  <si>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</si>
  <si>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</si>
  <si>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</si>
  <si>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</si>
  <si>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</si>
  <si>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</si>
  <si>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</si>
  <si>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</si>
  <si>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</si>
  <si>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</si>
  <si>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</si>
  <si>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</si>
  <si>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</si>
  <si>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</si>
  <si>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</si>
  <si>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</si>
  <si>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</si>
  <si>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</si>
  <si>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</si>
  <si>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</si>
  <si>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</si>
  <si>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</si>
  <si>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</si>
  <si>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</si>
  <si>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</si>
  <si>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</si>
  <si>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</si>
  <si>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</si>
  <si>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</si>
  <si>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</si>
  <si>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</si>
  <si>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</si>
  <si>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</si>
  <si>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</si>
  <si>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</si>
  <si>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</si>
  <si>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</si>
  <si>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</si>
  <si>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</si>
  <si>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</si>
  <si>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</si>
  <si>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</si>
  <si>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</si>
  <si>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</si>
  <si>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</si>
  <si>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</si>
  <si>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</si>
  <si>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</si>
  <si>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</si>
  <si>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</si>
  <si>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</si>
  <si>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</si>
  <si>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</si>
  <si>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</si>
  <si>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</si>
  <si>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</si>
  <si>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</si>
  <si>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</si>
  <si>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</si>
  <si>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</si>
  <si>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</si>
  <si>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</si>
  <si>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</si>
  <si>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</si>
  <si>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</si>
  <si>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</si>
  <si>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</si>
  <si>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</si>
  <si>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</si>
  <si>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</si>
  <si>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</si>
  <si>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</si>
  <si>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</si>
  <si>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</si>
  <si>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</si>
  <si>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</si>
  <si>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</si>
  <si>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</si>
  <si>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</si>
  <si>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</si>
  <si>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</si>
  <si>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</si>
  <si>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</si>
  <si>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</si>
  <si>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</si>
  <si>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</si>
  <si>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</si>
  <si>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</si>
  <si>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</si>
  <si>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</si>
  <si>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</si>
  <si>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</si>
  <si>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</si>
  <si>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</si>
  <si>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</si>
  <si>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</si>
  <si>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</si>
  <si>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</si>
  <si>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</si>
  <si>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</si>
  <si>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</si>
  <si>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</si>
  <si>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</si>
  <si>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</si>
  <si>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</si>
  <si>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</si>
  <si>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</si>
  <si>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</si>
  <si>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</si>
  <si>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</si>
  <si>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</si>
  <si>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</si>
  <si>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</si>
  <si>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</si>
  <si>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</si>
  <si>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</si>
  <si>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</si>
  <si>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</si>
  <si>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</si>
  <si>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</si>
  <si>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</si>
  <si>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</si>
  <si>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</si>
  <si>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</si>
  <si>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</si>
  <si>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</si>
  <si>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</si>
  <si>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</si>
  <si>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</si>
  <si>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</si>
  <si>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</si>
  <si>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</si>
  <si>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</si>
  <si>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</si>
  <si>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</si>
  <si>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</si>
  <si>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</si>
  <si>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</si>
  <si>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</si>
  <si>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</si>
  <si>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</si>
  <si>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</si>
  <si>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</si>
  <si>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</si>
  <si>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</si>
  <si>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</si>
  <si>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</si>
  <si>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</si>
  <si>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</si>
  <si>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</si>
  <si>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</si>
  <si>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</si>
  <si>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</si>
  <si>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</si>
  <si>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</si>
  <si>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</si>
  <si>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</si>
  <si>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</si>
  <si>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</si>
  <si>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</si>
  <si>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</si>
  <si>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</si>
  <si>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</si>
  <si>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</si>
  <si>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</si>
  <si>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</si>
  <si>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</si>
  <si>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</si>
  <si>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</si>
  <si>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</si>
  <si>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</si>
  <si>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</si>
  <si>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</si>
  <si>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</si>
  <si>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</si>
  <si>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</si>
  <si>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</si>
  <si>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</si>
  <si>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</si>
  <si>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</si>
  <si>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</si>
  <si>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</si>
  <si>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</si>
  <si>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</si>
  <si>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</si>
  <si>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</si>
  <si>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</si>
  <si>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</si>
  <si>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</si>
  <si>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</si>
  <si>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</si>
  <si>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</si>
  <si>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</si>
  <si>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</si>
  <si>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</si>
  <si>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</si>
  <si>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</si>
  <si>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</si>
  <si>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</si>
  <si>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</si>
  <si>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</si>
  <si>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</si>
  <si>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</si>
  <si>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</si>
  <si>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</si>
  <si>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</si>
  <si>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</si>
  <si>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</si>
  <si>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</si>
  <si>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</si>
  <si>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</si>
  <si>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</si>
  <si>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</si>
  <si>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</si>
  <si>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</si>
  <si>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</si>
  <si>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</si>
  <si>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</si>
  <si>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</si>
  <si>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</si>
  <si>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</si>
  <si>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</si>
  <si>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</si>
  <si>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</si>
  <si>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</si>
  <si>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</si>
  <si>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</si>
  <si>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</si>
  <si>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</si>
  <si>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</si>
  <si>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</si>
  <si>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</si>
  <si>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</si>
  <si>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</si>
  <si>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</si>
  <si>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</si>
  <si>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</si>
  <si>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</si>
  <si>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</si>
  <si>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</si>
  <si>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</si>
  <si>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</si>
  <si>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</si>
  <si>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</si>
  <si>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</si>
  <si>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</si>
  <si>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</si>
  <si>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</si>
  <si>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</si>
  <si>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</si>
  <si>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</si>
  <si>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</si>
  <si>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</si>
  <si>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</si>
  <si>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</si>
  <si>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</si>
  <si>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</si>
  <si>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</si>
  <si>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</si>
  <si>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</si>
  <si>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</si>
  <si>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</si>
  <si>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</si>
  <si>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</si>
  <si>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</si>
  <si>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</si>
  <si>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</si>
  <si>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</si>
  <si>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</si>
  <si>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</si>
  <si>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</si>
  <si>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</si>
  <si>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</si>
  <si>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</si>
  <si>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</si>
  <si>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</si>
  <si>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</si>
  <si>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</si>
  <si>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</si>
  <si>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</si>
  <si>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</si>
  <si>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</si>
  <si>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</si>
  <si>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</si>
  <si>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</si>
  <si>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</si>
  <si>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</si>
  <si>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</si>
  <si>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</si>
  <si>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</si>
  <si>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</si>
  <si>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</si>
  <si>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</si>
  <si>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</si>
  <si>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</si>
  <si>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</si>
  <si>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</si>
  <si>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</si>
  <si>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</si>
  <si>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</si>
  <si>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</si>
  <si>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</si>
  <si>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</si>
  <si>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</si>
  <si>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</si>
  <si>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</si>
  <si>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</si>
  <si>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</si>
  <si>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</si>
  <si>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</si>
  <si>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</si>
  <si>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</si>
  <si>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</si>
  <si>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</si>
  <si>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</si>
  <si>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</si>
  <si>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</si>
  <si>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</si>
  <si>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</si>
  <si>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</si>
  <si>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</si>
  <si>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</si>
  <si>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</si>
  <si>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</si>
  <si>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</si>
  <si>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</si>
  <si>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</si>
  <si>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</si>
  <si>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</si>
  <si>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</si>
  <si>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</si>
  <si>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</si>
  <si>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</si>
  <si>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</si>
  <si>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</si>
  <si>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</si>
  <si>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</si>
  <si>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</si>
  <si>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</si>
  <si>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</si>
  <si>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</si>
  <si>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</si>
  <si>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</si>
  <si>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</si>
  <si>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</si>
  <si>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</si>
  <si>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</si>
  <si>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</si>
  <si>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</si>
  <si>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</si>
  <si>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</si>
  <si>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</si>
  <si>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</si>
  <si>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</si>
  <si>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</si>
  <si>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</si>
  <si>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</si>
  <si>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</si>
  <si>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</si>
  <si>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</si>
  <si>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</si>
  <si>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</si>
  <si>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</si>
  <si>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</si>
  <si>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</si>
  <si>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</si>
  <si>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</si>
  <si>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</si>
  <si>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</si>
  <si>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</si>
  <si>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</si>
  <si>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</si>
  <si>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</si>
  <si>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</si>
  <si>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</si>
  <si>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</si>
  <si>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</si>
  <si>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</si>
  <si>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</si>
  <si>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</si>
  <si>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</si>
  <si>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</si>
  <si>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</si>
  <si>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</si>
  <si>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</si>
  <si>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</si>
  <si>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</si>
  <si>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</si>
  <si>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</si>
  <si>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</si>
  <si>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</si>
  <si>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</si>
  <si>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</si>
  <si>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</si>
  <si>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</si>
  <si>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</si>
  <si>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</si>
  <si>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</si>
  <si>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</si>
  <si>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</si>
  <si>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</si>
  <si>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</si>
  <si>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</si>
  <si>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</si>
  <si>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</si>
  <si>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</si>
  <si>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</si>
  <si>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</si>
  <si>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</si>
  <si>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</si>
  <si>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</si>
  <si>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</si>
  <si>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</si>
  <si>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</si>
  <si>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</si>
  <si>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</si>
  <si>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</si>
  <si>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</si>
  <si>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</si>
  <si>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</si>
  <si>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</si>
  <si>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</si>
  <si>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</si>
  <si>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</si>
  <si>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</si>
  <si>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</si>
  <si>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</si>
  <si>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</si>
  <si>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</si>
  <si>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</si>
  <si>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</si>
  <si>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</si>
  <si>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</si>
  <si>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</si>
  <si>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</si>
  <si>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</si>
  <si>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</si>
  <si>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</si>
  <si>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</si>
  <si>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</si>
  <si>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</si>
  <si>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</si>
  <si>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</si>
  <si>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</si>
  <si>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</si>
  <si>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</si>
  <si>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</si>
  <si>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</si>
  <si>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</si>
  <si>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</si>
  <si>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</si>
  <si>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</si>
  <si>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</si>
  <si>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</si>
  <si>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</si>
  <si>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</si>
  <si>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</si>
  <si>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</si>
  <si>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</si>
  <si>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</si>
  <si>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</si>
  <si>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</si>
  <si>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</si>
  <si>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</si>
  <si>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</si>
  <si>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</si>
  <si>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</si>
  <si>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</si>
  <si>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</si>
  <si>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</si>
  <si>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</si>
  <si>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</si>
  <si>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</si>
  <si>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</si>
  <si>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</si>
  <si>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</si>
  <si>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</si>
  <si>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</si>
  <si>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</si>
  <si>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</si>
  <si>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</si>
  <si>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</si>
  <si>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</si>
  <si>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</si>
  <si>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</si>
  <si>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</si>
  <si>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</si>
  <si>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</si>
  <si>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</si>
  <si>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</si>
  <si>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</si>
  <si>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</si>
  <si>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</si>
  <si>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</si>
  <si>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</si>
  <si>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</si>
  <si>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</si>
  <si>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</si>
  <si>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</si>
  <si>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</si>
  <si>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</si>
  <si>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</si>
  <si>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</si>
  <si>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</si>
  <si>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</si>
  <si>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</si>
  <si>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</si>
  <si>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</si>
  <si>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</si>
  <si>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</si>
  <si>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</si>
  <si>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</si>
  <si>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</si>
  <si>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</si>
  <si>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</si>
  <si>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</si>
  <si>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</si>
  <si>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</si>
  <si>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</si>
  <si>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</si>
  <si>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</si>
  <si>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</si>
  <si>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</si>
  <si>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</si>
  <si>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</si>
  <si>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</si>
  <si>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</si>
  <si>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</si>
  <si>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</si>
  <si>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</si>
  <si>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</si>
  <si>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</si>
  <si>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</si>
  <si>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</si>
  <si>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</si>
  <si>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</si>
  <si>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</si>
  <si>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</si>
  <si>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</si>
  <si>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</si>
  <si>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</si>
  <si>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</si>
  <si>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</si>
  <si>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</si>
  <si>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</si>
  <si>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</si>
  <si>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</si>
  <si>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</si>
  <si>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</si>
  <si>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</si>
  <si>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</si>
  <si>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</si>
  <si>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</si>
  <si>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</si>
  <si>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</si>
  <si>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</si>
  <si>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</si>
  <si>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</si>
  <si>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</si>
  <si>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</si>
  <si>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</si>
  <si>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</si>
  <si>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</si>
  <si>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</si>
  <si>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</si>
  <si>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</si>
  <si>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</si>
  <si>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</si>
  <si>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</si>
  <si>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</si>
  <si>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</si>
  <si>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</si>
  <si>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</si>
  <si>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</si>
  <si>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</si>
  <si>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</si>
  <si>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</si>
  <si>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</si>
  <si>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</si>
  <si>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</si>
  <si>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</si>
  <si>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</si>
  <si>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</si>
  <si>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</si>
  <si>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</si>
  <si>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</si>
  <si>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</si>
  <si>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</si>
  <si>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</si>
  <si>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</si>
  <si>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</si>
  <si>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</si>
  <si>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</si>
  <si>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</si>
  <si>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</si>
  <si>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</si>
  <si>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</si>
  <si>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</si>
  <si>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</si>
  <si>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</si>
  <si>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</si>
  <si>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</si>
  <si>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</si>
  <si>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</si>
  <si>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</si>
  <si>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</si>
  <si>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</si>
  <si>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</si>
  <si>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</si>
  <si>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</si>
  <si>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</si>
  <si>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</si>
  <si>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</si>
  <si>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</si>
  <si>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</si>
  <si>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</si>
  <si>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</si>
  <si>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</si>
  <si>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</si>
  <si>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</si>
  <si>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</si>
  <si>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</si>
  <si>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</si>
  <si>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</si>
  <si>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</si>
  <si>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</si>
  <si>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</si>
  <si>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</si>
  <si>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</si>
  <si>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</si>
  <si>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</si>
  <si>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</si>
  <si>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</si>
  <si>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</si>
  <si>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</si>
  <si>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</si>
  <si>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</si>
  <si>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</si>
  <si>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</si>
  <si>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</si>
  <si>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</si>
  <si>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</si>
  <si>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</si>
  <si>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</si>
  <si>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</si>
  <si>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</si>
  <si>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</si>
  <si>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</si>
  <si>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</si>
  <si>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</si>
  <si>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</si>
  <si>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</si>
  <si>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</si>
  <si>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</si>
  <si>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</si>
  <si>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</si>
  <si>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</si>
  <si>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</si>
  <si>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</si>
  <si>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</si>
  <si>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</si>
  <si>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</si>
  <si>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</si>
  <si>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</si>
  <si>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</si>
  <si>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</si>
  <si>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</si>
  <si>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</si>
  <si>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</si>
  <si>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</si>
  <si>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</si>
  <si>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</si>
  <si>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</si>
  <si>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</si>
  <si>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</si>
  <si>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</si>
  <si>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</si>
  <si>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</si>
  <si>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</si>
  <si>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</si>
  <si>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</si>
  <si>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</si>
  <si>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</si>
  <si>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</si>
  <si>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</si>
  <si>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</si>
  <si>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</si>
  <si>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</si>
  <si>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</si>
  <si>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</si>
  <si>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</si>
  <si>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</si>
  <si>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</si>
  <si>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</si>
  <si>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</si>
  <si>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</si>
  <si>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</si>
  <si>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</si>
  <si>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</si>
  <si>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</si>
  <si>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</si>
  <si>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</si>
  <si>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</si>
  <si>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</si>
  <si>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</si>
  <si>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</si>
  <si>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</si>
  <si>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</si>
  <si>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</si>
  <si>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</si>
  <si>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</si>
  <si>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</si>
  <si>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</si>
  <si>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</si>
  <si>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</si>
  <si>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</si>
  <si>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</si>
  <si>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</si>
  <si>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</si>
  <si>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</si>
  <si>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Total</t>
  </si>
  <si>
    <t>Row Labels</t>
  </si>
  <si>
    <t>Grand Total</t>
  </si>
  <si>
    <t>Column Labels</t>
  </si>
  <si>
    <t>Count of Grade</t>
  </si>
  <si>
    <t>Average of Final Mark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</si>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</sst>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3" fillId="0" borderId="1" xfId="2" applyFill="1" applyAlignment="1">
      <alignment horizontal="center"/>
    </xf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5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  <dxf>
      <alignment horizontal="lef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[Final-Assessment.xlsx]Sheet1!PivotTable2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layout>
                <c:manualLayout>
                  <c:x val="0.27122090988626424"/>
                  <c:y val="-0.25213874307378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Sheet1!$A$18:$A$21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2-4ED6-87D8-818545A42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518576"/>
        <c:axId val="1570518992"/>
      </c:barChart>
      <c:catAx>
        <c:axId val="15705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18992"/>
        <c:crosses val="autoZero"/>
        <c:auto val="1"/>
        <c:lblAlgn val="ctr"/>
        <c:lblOffset val="100"/>
        <c:noMultiLvlLbl val="0"/>
      </c:catAx>
      <c:valAx>
        <c:axId val="15705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5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12</xdr:row>
      <xdr:rowOff>171450</xdr:rowOff>
    </xdr:from>
    <xdr:to>
      <xdr:col>11</xdr:col>
      <xdr:colOff>121920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95715-A7E6-49E5-BAA7-EF314DD1A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Raymond" refreshedDate="44306.314146412034" createdVersion="7" refreshedVersion="7" minRefreshableVersion="3" recordCount="462" xr:uid="{B7D587BD-59B7-4278-B727-0A58309E6FFC}">
  <cacheSource type="worksheet">
    <worksheetSource name="Table1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abbot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bla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abouzeid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fif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ahmed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ahn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shworth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jones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lbert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lexander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alshafii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mjad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n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anthony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ntonelli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antonio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nura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appleb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arh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au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bailey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bao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bardouh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barker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berjanovic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bielovich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bonanno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brais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brass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breen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brewer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breytenbach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browne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cai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cai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cao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cao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caperida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carbo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carroll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cavasinni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ch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chand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chao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chaudhry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chen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chen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chen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chen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chen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chen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chen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chen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chen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cheng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cheng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chinchen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choi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chun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chung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chung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clarke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clarke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cleaves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cole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conn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cooper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cui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cui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daher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dai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datsa-tsang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dave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davidson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davies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deng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destefano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dong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dunca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dundas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dunimaglovsk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dunn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easey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elli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fan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fang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fawcett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ferguson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forqan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forrer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fulton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furness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gadista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galdas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gallaty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gallo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gao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gao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garald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ghazzaoui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gilmore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gordon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gosai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gray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grewal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grillo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gu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gu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guan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gu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guanmengyue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gunston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guo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guo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guo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guo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haddad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han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han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hancock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handa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hannell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ao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harb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harper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harris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hartanto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he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hernandez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heung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hirani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hizbas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hong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houston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hoyek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hu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hu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u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hua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huang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huang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huang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huang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huang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hua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huanng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uck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hui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huiwen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huynh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huynh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iftikhar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ismail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jarlmo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jeffrey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jia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jiang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jiang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jimenez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jin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jones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junhui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kaiyum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kaur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kent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khoury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kidis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kim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kim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kim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kim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ki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kirchberger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ko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ko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kouch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ozar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krieg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lai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ajin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lan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lasala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laugesen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le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lee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lee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lee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lee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li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li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li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li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li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li@newcollege.com"/>
    <x v="2"/>
    <x v="0"/>
    <x v="2"/>
    <n v="59"/>
    <n v="51"/>
    <n v="56"/>
    <n v="66"/>
    <m/>
    <n v="58"/>
    <x v="5"/>
    <n v="0"/>
    <n v="2515"/>
  </r>
  <r>
    <s v="405223/16"/>
    <s v="Xiaoyi"/>
    <s v="Li"/>
    <s v="Xiaoyi Li"/>
    <s v="xl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li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li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li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liang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liang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li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liang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liao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liddicoat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liesure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lin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lingto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liu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liu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li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liu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liu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liu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liu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liu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lofstrom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lording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lu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lu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ly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lyndon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ma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ma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mackay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macrae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major-mills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makhdoom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man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manalo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manickam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mansour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marcus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marshall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mathias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matthias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mcalpine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mccarthy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mckinnon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mcmurray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mcwhinney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mehmet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me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meyer-williams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michael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mirels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moha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ohr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morfuni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munasinghe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murdocca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mustafa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mutamba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nanthakumar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nanxue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narayan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narayana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nesa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newell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nguyen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guyen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guyen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nguyen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nguyen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nguyen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nguye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nguyen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nguye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northridge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o'donnell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on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ou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ouyang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oxford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pan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p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pan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pandey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park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park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paulsen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pei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penfold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pe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peterson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pham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pham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phoung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pious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polkinghorne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porreca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price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pushparajah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qi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qu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ragavan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rahmani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ranzolin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record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rego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ren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renema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rezaei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robins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rodriguez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roqueza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osman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saiki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salaa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saleh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samuel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sareen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sarvaiya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scott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see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setiadi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setijadi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severino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shahid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shanahan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sh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shangguan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shao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shen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shi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sh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shi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shoostovian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sikalu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sinclair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singh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skaane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small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so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o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so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sorbello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stanhope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su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sui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sun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supangat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sut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sutedjo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syed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tahsinuzzaman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taing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tam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tampubolon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tan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ta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tao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tasfia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tazwar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than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thang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thompson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threlfo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thung-winata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tjahjad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tong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to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torres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toum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trang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tregunna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trinh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trini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tropp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truong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tunge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turner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din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ukwatta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vallet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veronica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villanueva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v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vu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wang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wa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wang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wang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w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wang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wang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wa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wang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ward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wei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wei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wei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werner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wherrett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wiggins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wiranata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wong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wong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wong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woods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wu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w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wu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wu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wunsch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wyllie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xia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xia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xia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xing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xing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xu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xu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xu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xu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xu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yang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yang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ya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yao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ye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yongni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yo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yu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yu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yuanjia(don)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yuhan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yunwen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yup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zalac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zang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ze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zhang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zhang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zha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zhang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zhang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zhang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zhang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zhang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zha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zha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zh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zhang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zhang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zhao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zhao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zhao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zhao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zhao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zhao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zheng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zheng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zhiltcov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zhong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zho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zhongju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zhou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zhou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zhu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zhu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zian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zou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F35E7-E09F-4939-9AC3-DE89335B1C1E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7:B21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Average of Final Mark" fld="13" subtotal="average" baseField="0" baseItem="107419089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88956-6A78-4005-8FB6-A92EBAE5D9AA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C3A698-B468-4460-9710-68CCF9FFE61B}" name="Table1" displayName="Table1" ref="A3:Q466" totalsRowCount="1" headerRowDxfId="12" headerRowBorderDxfId="18" headerRowCellStyle="Heading 3">
  <autoFilter ref="A3:Q465" xr:uid="{8B69390C-6BA4-487B-B464-C9EBFA269167}"/>
  <tableColumns count="17">
    <tableColumn id="1" xr3:uid="{33F19232-57A2-43C9-A4ED-3ED54EA54208}" name="Student ID" totalsRowLabel="Total" dataDxfId="17" totalsRowDxfId="2"/>
    <tableColumn id="2" xr3:uid="{CFEAE2A6-195A-49D3-9354-862F3EE1CA8A}" name="First Name"/>
    <tableColumn id="3" xr3:uid="{6DF52842-6980-419D-8903-CF174F1E3A9B}" name="Surname"/>
    <tableColumn id="4" xr3:uid="{DF25325D-61EF-4165-AFD0-513E5FB23AC3}" name="Full Name">
      <calculatedColumnFormula>PROPER(_xlfn.CONCAT(B4, " ",C4))</calculatedColumnFormula>
    </tableColumn>
    <tableColumn id="5" xr3:uid="{2387F436-EC57-4EFA-9F38-438259871ADF}" name="Email Address">
      <calculatedColumnFormula>LOWER(_xlfn.CONCAT(LEFT(B4,1),C4,"@newcollege.com"))</calculatedColumnFormula>
    </tableColumn>
    <tableColumn id="6" xr3:uid="{8FE0E490-0C72-4A5C-AD97-98D733A33950}" name="Year Enrolled" totalsRowFunction="count">
      <calculatedColumnFormula>_xlfn.CONCAT(20,RIGHT(A4,2))</calculatedColumnFormula>
    </tableColumn>
    <tableColumn id="7" xr3:uid="{7ED91920-0943-4FEF-AB16-2751C2EBB01E}" name="Teacher"/>
    <tableColumn id="8" xr3:uid="{68E83647-4AED-4FE6-90C2-EA0565DD055D}" name="Student Type"/>
    <tableColumn id="9" xr3:uid="{A4734F3C-B884-46E2-A718-A2096B6126C0}" name="Term 1 Mark">
      <calculatedColumnFormula>'Marks Term 1'!I4</calculatedColumnFormula>
    </tableColumn>
    <tableColumn id="10" xr3:uid="{B3FCD5A5-AF96-4FD6-BDE6-DEBD36C5AF3B}" name="Term 2 Mark">
      <calculatedColumnFormula>'Marks Term 2'!I4</calculatedColumnFormula>
    </tableColumn>
    <tableColumn id="11" xr3:uid="{A19857A7-3963-4021-9EEB-60DB10319A1B}" name="Term 3 Mark">
      <calculatedColumnFormula>'Marks Term 3'!I4</calculatedColumnFormula>
    </tableColumn>
    <tableColumn id="12" xr3:uid="{371A1C25-57F5-4887-A268-29E37FFA7059}" name="Term 4 Mark">
      <calculatedColumnFormula>'Marks Term 4'!I4</calculatedColumnFormula>
    </tableColumn>
    <tableColumn id="13" xr3:uid="{BB7A2DE0-0AB7-434B-8508-646B9106B909}" name="Trend"/>
    <tableColumn id="14" xr3:uid="{BB98432E-F719-4621-ADC7-548180C92A12}" name="Final Mark" dataDxfId="16">
      <calculatedColumnFormula>AVERAGE(I4:L4)</calculatedColumnFormula>
    </tableColumn>
    <tableColumn id="15" xr3:uid="{E2A972A0-9F6E-4631-ABE1-07DFF9BA1287}" name="Grade" dataDxfId="15" totalsRowDxfId="1">
      <calculatedColumnFormula>Calc!B4</calculatedColumnFormula>
    </tableColumn>
    <tableColumn id="16" xr3:uid="{65D0E686-B644-4693-9A9B-48C9F73C2FAD}" name="Days Absent" dataDxfId="14" totalsRowDxfId="0">
      <calculatedColumnFormula>IFERROR(VLOOKUP(A4,'Absence Report'!$A$4:$B$29,2,0),0)</calculatedColumnFormula>
    </tableColumn>
    <tableColumn id="17" xr3:uid="{0C292780-4164-47B1-BDEB-9D6B9DCF941C}" name="Fees Owing" totalsRowFunction="sum" dataDxfId="1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1066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3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3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3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3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3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3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3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3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3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3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3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3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3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3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3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3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3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3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3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3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3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3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3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3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3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3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3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3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3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3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3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3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3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3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3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3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3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3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3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3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3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3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3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3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3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3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3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3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3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3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3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3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3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3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3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3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3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3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3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3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3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3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3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3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3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3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3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3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3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3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3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3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3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3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3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3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3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3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3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3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3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3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3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3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3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3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3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3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3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3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3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3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3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3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3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3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3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3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3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3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3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3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3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3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3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3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3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3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3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3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3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3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3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3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3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3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3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3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3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3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765</v>
      </c>
      <c r="B2" s="10">
        <v>42775</v>
      </c>
    </row>
    <row r="3" spans="1:2" x14ac:dyDescent="0.3">
      <c r="A3" t="s">
        <v>1174</v>
      </c>
      <c r="B3" s="10">
        <v>42778</v>
      </c>
    </row>
    <row r="4" spans="1:2" x14ac:dyDescent="0.3">
      <c r="A4" t="s">
        <v>1037</v>
      </c>
      <c r="B4" s="10">
        <v>42778</v>
      </c>
    </row>
    <row r="5" spans="1:2" x14ac:dyDescent="0.3">
      <c r="A5" t="s">
        <v>777</v>
      </c>
      <c r="B5" s="10">
        <v>42779</v>
      </c>
    </row>
    <row r="6" spans="1:2" x14ac:dyDescent="0.3">
      <c r="A6" t="s">
        <v>833</v>
      </c>
      <c r="B6" s="10">
        <v>42781</v>
      </c>
    </row>
    <row r="7" spans="1:2" x14ac:dyDescent="0.3">
      <c r="A7" t="s">
        <v>768</v>
      </c>
      <c r="B7" s="10">
        <v>42781</v>
      </c>
    </row>
    <row r="8" spans="1:2" x14ac:dyDescent="0.3">
      <c r="A8" t="s">
        <v>1197</v>
      </c>
      <c r="B8" s="10">
        <v>42782</v>
      </c>
    </row>
    <row r="9" spans="1:2" x14ac:dyDescent="0.3">
      <c r="A9" t="s">
        <v>1210</v>
      </c>
      <c r="B9" s="10">
        <v>42783</v>
      </c>
    </row>
    <row r="10" spans="1:2" x14ac:dyDescent="0.3">
      <c r="A10" t="s">
        <v>766</v>
      </c>
      <c r="B10" s="10">
        <v>42783</v>
      </c>
    </row>
    <row r="11" spans="1:2" x14ac:dyDescent="0.3">
      <c r="A11" t="s">
        <v>1219</v>
      </c>
      <c r="B11" s="10">
        <v>42784</v>
      </c>
    </row>
    <row r="12" spans="1:2" x14ac:dyDescent="0.3">
      <c r="A12" t="s">
        <v>820</v>
      </c>
      <c r="B12" s="10">
        <v>42786</v>
      </c>
    </row>
    <row r="13" spans="1:2" x14ac:dyDescent="0.3">
      <c r="A13" t="s">
        <v>830</v>
      </c>
      <c r="B13" s="10">
        <v>42786</v>
      </c>
    </row>
    <row r="14" spans="1:2" x14ac:dyDescent="0.3">
      <c r="A14" s="4" t="s">
        <v>1081</v>
      </c>
      <c r="B14" s="10">
        <v>42786</v>
      </c>
    </row>
    <row r="15" spans="1:2" x14ac:dyDescent="0.3">
      <c r="A15" t="s">
        <v>917</v>
      </c>
      <c r="B15" s="10">
        <v>42789</v>
      </c>
    </row>
    <row r="16" spans="1:2" x14ac:dyDescent="0.3">
      <c r="A16" t="s">
        <v>833</v>
      </c>
      <c r="B16" s="10">
        <v>42789</v>
      </c>
    </row>
    <row r="17" spans="1:2" x14ac:dyDescent="0.3">
      <c r="A17" t="s">
        <v>1197</v>
      </c>
      <c r="B17" s="10">
        <v>42789</v>
      </c>
    </row>
    <row r="18" spans="1:2" x14ac:dyDescent="0.3">
      <c r="A18" t="s">
        <v>1219</v>
      </c>
      <c r="B18" s="10">
        <v>42792</v>
      </c>
    </row>
    <row r="19" spans="1:2" x14ac:dyDescent="0.3">
      <c r="A19" t="s">
        <v>1049</v>
      </c>
      <c r="B19" s="10">
        <v>42792</v>
      </c>
    </row>
    <row r="20" spans="1:2" x14ac:dyDescent="0.3">
      <c r="A20" t="s">
        <v>891</v>
      </c>
      <c r="B20" s="10">
        <v>42793</v>
      </c>
    </row>
    <row r="21" spans="1:2" x14ac:dyDescent="0.3">
      <c r="A21" t="s">
        <v>891</v>
      </c>
      <c r="B21" s="10">
        <v>42793</v>
      </c>
    </row>
    <row r="22" spans="1:2" x14ac:dyDescent="0.3">
      <c r="A22" t="s">
        <v>1197</v>
      </c>
      <c r="B22" s="10">
        <v>42794</v>
      </c>
    </row>
    <row r="23" spans="1:2" x14ac:dyDescent="0.3">
      <c r="A23" t="s">
        <v>765</v>
      </c>
      <c r="B23" s="10">
        <v>42795</v>
      </c>
    </row>
    <row r="24" spans="1:2" x14ac:dyDescent="0.3">
      <c r="A24" t="s">
        <v>765</v>
      </c>
      <c r="B24" s="10">
        <v>42795</v>
      </c>
    </row>
    <row r="25" spans="1:2" x14ac:dyDescent="0.3">
      <c r="A25" t="s">
        <v>1087</v>
      </c>
      <c r="B25" s="10">
        <v>42795</v>
      </c>
    </row>
    <row r="26" spans="1:2" x14ac:dyDescent="0.3">
      <c r="A26" t="s">
        <v>1087</v>
      </c>
      <c r="B26" s="10">
        <v>42797</v>
      </c>
    </row>
    <row r="27" spans="1:2" x14ac:dyDescent="0.3">
      <c r="A27" t="s">
        <v>1197</v>
      </c>
      <c r="B27" s="10">
        <v>42798</v>
      </c>
    </row>
    <row r="28" spans="1:2" x14ac:dyDescent="0.3">
      <c r="A28" t="s">
        <v>833</v>
      </c>
      <c r="B28" s="10">
        <v>42799</v>
      </c>
    </row>
    <row r="29" spans="1:2" x14ac:dyDescent="0.3">
      <c r="A29" t="s">
        <v>917</v>
      </c>
      <c r="B29" s="10">
        <v>42799</v>
      </c>
    </row>
    <row r="30" spans="1:2" x14ac:dyDescent="0.3">
      <c r="A30" t="s">
        <v>1105</v>
      </c>
      <c r="B30" s="10">
        <v>42800</v>
      </c>
    </row>
    <row r="31" spans="1:2" x14ac:dyDescent="0.3">
      <c r="A31" t="s">
        <v>1210</v>
      </c>
      <c r="B31" s="10">
        <v>42801</v>
      </c>
    </row>
    <row r="32" spans="1:2" x14ac:dyDescent="0.3">
      <c r="A32" t="s">
        <v>1194</v>
      </c>
      <c r="B32" s="10">
        <v>42801</v>
      </c>
    </row>
    <row r="33" spans="1:2" x14ac:dyDescent="0.3">
      <c r="A33" t="s">
        <v>1210</v>
      </c>
      <c r="B33" s="10">
        <v>42801</v>
      </c>
    </row>
    <row r="34" spans="1:2" x14ac:dyDescent="0.3">
      <c r="A34" t="s">
        <v>820</v>
      </c>
      <c r="B34" s="10">
        <v>42801</v>
      </c>
    </row>
    <row r="35" spans="1:2" x14ac:dyDescent="0.3">
      <c r="A35" t="s">
        <v>766</v>
      </c>
      <c r="B35" s="10">
        <v>42801</v>
      </c>
    </row>
    <row r="36" spans="1:2" x14ac:dyDescent="0.3">
      <c r="A36" t="s">
        <v>766</v>
      </c>
      <c r="B36" s="10">
        <v>42802</v>
      </c>
    </row>
    <row r="37" spans="1:2" x14ac:dyDescent="0.3">
      <c r="A37" t="s">
        <v>1020</v>
      </c>
      <c r="B37" s="10">
        <v>42802</v>
      </c>
    </row>
    <row r="38" spans="1:2" x14ac:dyDescent="0.3">
      <c r="A38" t="s">
        <v>1105</v>
      </c>
      <c r="B38" s="10">
        <v>42803</v>
      </c>
    </row>
    <row r="39" spans="1:2" x14ac:dyDescent="0.3">
      <c r="A39" t="s">
        <v>820</v>
      </c>
      <c r="B39" s="10">
        <v>42804</v>
      </c>
    </row>
    <row r="40" spans="1:2" x14ac:dyDescent="0.3">
      <c r="A40" t="s">
        <v>1219</v>
      </c>
      <c r="B40" s="10">
        <v>42804</v>
      </c>
    </row>
    <row r="41" spans="1:2" x14ac:dyDescent="0.3">
      <c r="A41" t="s">
        <v>1219</v>
      </c>
      <c r="B41" s="10">
        <v>42806</v>
      </c>
    </row>
    <row r="42" spans="1:2" x14ac:dyDescent="0.3">
      <c r="A42" t="s">
        <v>1197</v>
      </c>
      <c r="B42" s="10">
        <v>42808</v>
      </c>
    </row>
    <row r="43" spans="1:2" x14ac:dyDescent="0.3">
      <c r="A43" t="s">
        <v>1219</v>
      </c>
      <c r="B43" s="10">
        <v>42809</v>
      </c>
    </row>
    <row r="44" spans="1:2" x14ac:dyDescent="0.3">
      <c r="A44" t="s">
        <v>1020</v>
      </c>
      <c r="B44" s="10">
        <v>42810</v>
      </c>
    </row>
    <row r="45" spans="1:2" x14ac:dyDescent="0.3">
      <c r="A45" t="s">
        <v>777</v>
      </c>
      <c r="B45" s="10">
        <v>42811</v>
      </c>
    </row>
    <row r="46" spans="1:2" x14ac:dyDescent="0.3">
      <c r="A46" t="s">
        <v>766</v>
      </c>
      <c r="B46" s="10">
        <v>42811</v>
      </c>
    </row>
    <row r="47" spans="1:2" x14ac:dyDescent="0.3">
      <c r="A47" t="s">
        <v>933</v>
      </c>
      <c r="B47" s="10">
        <v>42811</v>
      </c>
    </row>
    <row r="48" spans="1:2" x14ac:dyDescent="0.3">
      <c r="A48" t="s">
        <v>833</v>
      </c>
      <c r="B48" s="10">
        <v>42813</v>
      </c>
    </row>
    <row r="49" spans="1:2" x14ac:dyDescent="0.3">
      <c r="A49" t="s">
        <v>777</v>
      </c>
      <c r="B49" s="10">
        <v>42813</v>
      </c>
    </row>
    <row r="50" spans="1:2" x14ac:dyDescent="0.3">
      <c r="A50" t="s">
        <v>1049</v>
      </c>
      <c r="B50" s="10">
        <v>42814</v>
      </c>
    </row>
    <row r="51" spans="1:2" x14ac:dyDescent="0.3">
      <c r="A51" t="s">
        <v>933</v>
      </c>
      <c r="B51" s="10">
        <v>42814</v>
      </c>
    </row>
    <row r="52" spans="1:2" x14ac:dyDescent="0.3">
      <c r="A52" t="s">
        <v>1037</v>
      </c>
      <c r="B52" s="10">
        <v>42817</v>
      </c>
    </row>
    <row r="53" spans="1:2" x14ac:dyDescent="0.3">
      <c r="A53" t="s">
        <v>1197</v>
      </c>
      <c r="B53" s="10">
        <v>42818</v>
      </c>
    </row>
    <row r="54" spans="1:2" x14ac:dyDescent="0.3">
      <c r="A54" t="s">
        <v>942</v>
      </c>
      <c r="B54" s="10">
        <v>42818</v>
      </c>
    </row>
    <row r="55" spans="1:2" x14ac:dyDescent="0.3">
      <c r="A55" t="s">
        <v>820</v>
      </c>
      <c r="B55" s="10">
        <v>42818</v>
      </c>
    </row>
    <row r="56" spans="1:2" x14ac:dyDescent="0.3">
      <c r="A56" t="s">
        <v>1049</v>
      </c>
      <c r="B56" s="10">
        <v>42819</v>
      </c>
    </row>
    <row r="57" spans="1:2" x14ac:dyDescent="0.3">
      <c r="A57" t="s">
        <v>1219</v>
      </c>
      <c r="B57" s="10">
        <v>42820</v>
      </c>
    </row>
    <row r="58" spans="1:2" x14ac:dyDescent="0.3">
      <c r="A58" t="s">
        <v>942</v>
      </c>
      <c r="B58" s="10">
        <v>42821</v>
      </c>
    </row>
    <row r="59" spans="1:2" x14ac:dyDescent="0.3">
      <c r="A59" t="s">
        <v>891</v>
      </c>
      <c r="B59" s="10">
        <v>42823</v>
      </c>
    </row>
    <row r="60" spans="1:2" x14ac:dyDescent="0.3">
      <c r="A60" t="s">
        <v>1174</v>
      </c>
      <c r="B60" s="10">
        <v>42825</v>
      </c>
    </row>
    <row r="61" spans="1:2" x14ac:dyDescent="0.3">
      <c r="A61" t="s">
        <v>1087</v>
      </c>
      <c r="B61" s="10">
        <v>42827</v>
      </c>
    </row>
    <row r="62" spans="1:2" x14ac:dyDescent="0.3">
      <c r="A62" t="s">
        <v>989</v>
      </c>
      <c r="B62" s="10">
        <v>42828</v>
      </c>
    </row>
    <row r="63" spans="1:2" x14ac:dyDescent="0.3">
      <c r="A63" t="s">
        <v>777</v>
      </c>
      <c r="B63" s="10">
        <v>42829</v>
      </c>
    </row>
    <row r="64" spans="1:2" x14ac:dyDescent="0.3">
      <c r="A64" t="s">
        <v>1105</v>
      </c>
      <c r="B64" s="10">
        <v>42829</v>
      </c>
    </row>
    <row r="65" spans="1:2" x14ac:dyDescent="0.3">
      <c r="A65" t="s">
        <v>1037</v>
      </c>
      <c r="B65" s="10">
        <v>42831</v>
      </c>
    </row>
    <row r="66" spans="1:2" x14ac:dyDescent="0.3">
      <c r="A66" t="s">
        <v>765</v>
      </c>
      <c r="B66" s="10">
        <v>42832</v>
      </c>
    </row>
    <row r="67" spans="1:2" x14ac:dyDescent="0.3">
      <c r="A67" t="s">
        <v>1049</v>
      </c>
      <c r="B67" s="10">
        <v>42832</v>
      </c>
    </row>
    <row r="68" spans="1:2" x14ac:dyDescent="0.3">
      <c r="A68" t="s">
        <v>1020</v>
      </c>
      <c r="B68" s="10">
        <v>42832</v>
      </c>
    </row>
    <row r="69" spans="1:2" x14ac:dyDescent="0.3">
      <c r="A69" t="s">
        <v>766</v>
      </c>
      <c r="B69" s="10">
        <v>42832</v>
      </c>
    </row>
    <row r="70" spans="1:2" x14ac:dyDescent="0.3">
      <c r="A70" t="s">
        <v>989</v>
      </c>
      <c r="B70" s="10">
        <v>42833</v>
      </c>
    </row>
    <row r="71" spans="1:2" x14ac:dyDescent="0.3">
      <c r="A71" t="s">
        <v>766</v>
      </c>
      <c r="B71" s="10">
        <v>42834</v>
      </c>
    </row>
    <row r="72" spans="1:2" x14ac:dyDescent="0.3">
      <c r="A72" t="s">
        <v>982</v>
      </c>
      <c r="B72" s="10">
        <v>42835</v>
      </c>
    </row>
    <row r="73" spans="1:2" x14ac:dyDescent="0.3">
      <c r="A73" t="s">
        <v>777</v>
      </c>
      <c r="B73" s="10">
        <v>42837</v>
      </c>
    </row>
    <row r="74" spans="1:2" x14ac:dyDescent="0.3">
      <c r="A74" t="s">
        <v>777</v>
      </c>
      <c r="B74" s="10">
        <v>42838</v>
      </c>
    </row>
    <row r="75" spans="1:2" x14ac:dyDescent="0.3">
      <c r="A75" t="s">
        <v>1210</v>
      </c>
      <c r="B75" s="10">
        <v>42839</v>
      </c>
    </row>
    <row r="76" spans="1:2" x14ac:dyDescent="0.3">
      <c r="A76" t="s">
        <v>989</v>
      </c>
      <c r="B76" s="10">
        <v>42839</v>
      </c>
    </row>
    <row r="77" spans="1:2" x14ac:dyDescent="0.3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1087</v>
      </c>
      <c r="B2" s="10">
        <v>42856</v>
      </c>
    </row>
    <row r="3" spans="1:2" x14ac:dyDescent="0.3">
      <c r="A3" t="s">
        <v>933</v>
      </c>
      <c r="B3" s="10">
        <v>42856</v>
      </c>
    </row>
    <row r="4" spans="1:2" x14ac:dyDescent="0.3">
      <c r="A4" t="s">
        <v>989</v>
      </c>
      <c r="B4" s="10">
        <v>42856</v>
      </c>
    </row>
    <row r="5" spans="1:2" x14ac:dyDescent="0.3">
      <c r="A5" t="s">
        <v>1170</v>
      </c>
      <c r="B5" s="10">
        <v>42857</v>
      </c>
    </row>
    <row r="6" spans="1:2" x14ac:dyDescent="0.3">
      <c r="A6" t="s">
        <v>1049</v>
      </c>
      <c r="B6" s="10">
        <v>42858</v>
      </c>
    </row>
    <row r="7" spans="1:2" x14ac:dyDescent="0.3">
      <c r="A7" t="s">
        <v>1196</v>
      </c>
      <c r="B7" s="10">
        <v>42858</v>
      </c>
    </row>
    <row r="8" spans="1:2" x14ac:dyDescent="0.3">
      <c r="A8" t="s">
        <v>917</v>
      </c>
      <c r="B8" s="10">
        <v>42858</v>
      </c>
    </row>
    <row r="9" spans="1:2" x14ac:dyDescent="0.3">
      <c r="A9" t="s">
        <v>766</v>
      </c>
      <c r="B9" s="10">
        <v>42859</v>
      </c>
    </row>
    <row r="10" spans="1:2" x14ac:dyDescent="0.3">
      <c r="A10" t="s">
        <v>1219</v>
      </c>
      <c r="B10" s="10">
        <v>42860</v>
      </c>
    </row>
    <row r="11" spans="1:2" x14ac:dyDescent="0.3">
      <c r="A11" t="s">
        <v>891</v>
      </c>
      <c r="B11" s="10">
        <v>42860</v>
      </c>
    </row>
    <row r="12" spans="1:2" x14ac:dyDescent="0.3">
      <c r="A12" t="s">
        <v>891</v>
      </c>
      <c r="B12" s="10">
        <v>42861</v>
      </c>
    </row>
    <row r="13" spans="1:2" x14ac:dyDescent="0.3">
      <c r="A13" t="s">
        <v>830</v>
      </c>
      <c r="B13" s="10">
        <v>42861</v>
      </c>
    </row>
    <row r="14" spans="1:2" x14ac:dyDescent="0.3">
      <c r="A14" t="s">
        <v>942</v>
      </c>
      <c r="B14" s="10">
        <v>42861</v>
      </c>
    </row>
    <row r="15" spans="1:2" x14ac:dyDescent="0.3">
      <c r="A15" t="s">
        <v>1194</v>
      </c>
      <c r="B15" s="10">
        <v>42861</v>
      </c>
    </row>
    <row r="16" spans="1:2" x14ac:dyDescent="0.3">
      <c r="A16" t="s">
        <v>989</v>
      </c>
      <c r="B16" s="10">
        <v>42863</v>
      </c>
    </row>
    <row r="17" spans="1:2" x14ac:dyDescent="0.3">
      <c r="A17" t="s">
        <v>1105</v>
      </c>
      <c r="B17" s="10">
        <v>42865</v>
      </c>
    </row>
    <row r="18" spans="1:2" x14ac:dyDescent="0.3">
      <c r="A18" t="s">
        <v>1197</v>
      </c>
      <c r="B18" s="10">
        <v>42865</v>
      </c>
    </row>
    <row r="19" spans="1:2" x14ac:dyDescent="0.3">
      <c r="A19" t="s">
        <v>982</v>
      </c>
      <c r="B19" s="10">
        <v>42865</v>
      </c>
    </row>
    <row r="20" spans="1:2" x14ac:dyDescent="0.3">
      <c r="A20" t="s">
        <v>1020</v>
      </c>
      <c r="B20" s="10">
        <v>42866</v>
      </c>
    </row>
    <row r="21" spans="1:2" x14ac:dyDescent="0.3">
      <c r="A21" t="s">
        <v>989</v>
      </c>
      <c r="B21" s="10">
        <v>42867</v>
      </c>
    </row>
    <row r="22" spans="1:2" x14ac:dyDescent="0.3">
      <c r="A22" t="s">
        <v>933</v>
      </c>
      <c r="B22" s="10">
        <v>42867</v>
      </c>
    </row>
    <row r="23" spans="1:2" x14ac:dyDescent="0.3">
      <c r="A23" t="s">
        <v>933</v>
      </c>
      <c r="B23" s="10">
        <v>42868</v>
      </c>
    </row>
    <row r="24" spans="1:2" x14ac:dyDescent="0.3">
      <c r="A24" t="s">
        <v>933</v>
      </c>
      <c r="B24" s="10">
        <v>42869</v>
      </c>
    </row>
    <row r="25" spans="1:2" x14ac:dyDescent="0.3">
      <c r="A25" t="s">
        <v>1170</v>
      </c>
      <c r="B25" s="10">
        <v>42870</v>
      </c>
    </row>
    <row r="26" spans="1:2" x14ac:dyDescent="0.3">
      <c r="A26" t="s">
        <v>1105</v>
      </c>
      <c r="B26" s="10">
        <v>42871</v>
      </c>
    </row>
    <row r="27" spans="1:2" x14ac:dyDescent="0.3">
      <c r="A27" t="s">
        <v>1194</v>
      </c>
      <c r="B27" s="10">
        <v>42871</v>
      </c>
    </row>
    <row r="28" spans="1:2" x14ac:dyDescent="0.3">
      <c r="A28" t="s">
        <v>833</v>
      </c>
      <c r="B28" s="10">
        <v>42872</v>
      </c>
    </row>
    <row r="29" spans="1:2" x14ac:dyDescent="0.3">
      <c r="A29" t="s">
        <v>1105</v>
      </c>
      <c r="B29" s="10">
        <v>42872</v>
      </c>
    </row>
    <row r="30" spans="1:2" x14ac:dyDescent="0.3">
      <c r="A30" t="s">
        <v>1020</v>
      </c>
      <c r="B30" s="10">
        <v>42872</v>
      </c>
    </row>
    <row r="31" spans="1:2" x14ac:dyDescent="0.3">
      <c r="A31" t="s">
        <v>1020</v>
      </c>
      <c r="B31" s="10">
        <v>42874</v>
      </c>
    </row>
    <row r="32" spans="1:2" x14ac:dyDescent="0.3">
      <c r="A32" t="s">
        <v>830</v>
      </c>
      <c r="B32" s="10">
        <v>42875</v>
      </c>
    </row>
    <row r="33" spans="1:2" x14ac:dyDescent="0.3">
      <c r="A33" t="s">
        <v>942</v>
      </c>
      <c r="B33" s="10">
        <v>42876</v>
      </c>
    </row>
    <row r="34" spans="1:2" x14ac:dyDescent="0.3">
      <c r="A34" t="s">
        <v>777</v>
      </c>
      <c r="B34" s="10">
        <v>42876</v>
      </c>
    </row>
    <row r="35" spans="1:2" x14ac:dyDescent="0.3">
      <c r="A35" t="s">
        <v>1196</v>
      </c>
      <c r="B35" s="10">
        <v>42877</v>
      </c>
    </row>
    <row r="36" spans="1:2" x14ac:dyDescent="0.3">
      <c r="A36" t="s">
        <v>982</v>
      </c>
      <c r="B36" s="10">
        <v>42878</v>
      </c>
    </row>
    <row r="37" spans="1:2" x14ac:dyDescent="0.3">
      <c r="A37" t="s">
        <v>1210</v>
      </c>
      <c r="B37" s="10">
        <v>42878</v>
      </c>
    </row>
    <row r="38" spans="1:2" x14ac:dyDescent="0.3">
      <c r="A38" t="s">
        <v>768</v>
      </c>
      <c r="B38" s="10">
        <v>42878</v>
      </c>
    </row>
    <row r="39" spans="1:2" x14ac:dyDescent="0.3">
      <c r="A39" t="s">
        <v>1170</v>
      </c>
      <c r="B39" s="10">
        <v>42878</v>
      </c>
    </row>
    <row r="40" spans="1:2" x14ac:dyDescent="0.3">
      <c r="A40" t="s">
        <v>1219</v>
      </c>
      <c r="B40" s="10">
        <v>42879</v>
      </c>
    </row>
    <row r="41" spans="1:2" x14ac:dyDescent="0.3">
      <c r="A41" t="s">
        <v>1197</v>
      </c>
      <c r="B41" s="10">
        <v>42880</v>
      </c>
    </row>
    <row r="42" spans="1:2" x14ac:dyDescent="0.3">
      <c r="A42" t="s">
        <v>1170</v>
      </c>
      <c r="B42" s="10">
        <v>42882</v>
      </c>
    </row>
    <row r="43" spans="1:2" x14ac:dyDescent="0.3">
      <c r="A43" t="s">
        <v>989</v>
      </c>
      <c r="B43" s="10">
        <v>42882</v>
      </c>
    </row>
    <row r="44" spans="1:2" x14ac:dyDescent="0.3">
      <c r="A44" t="s">
        <v>1197</v>
      </c>
      <c r="B44" s="10">
        <v>42882</v>
      </c>
    </row>
    <row r="45" spans="1:2" x14ac:dyDescent="0.3">
      <c r="A45" t="s">
        <v>1194</v>
      </c>
      <c r="B45" s="10">
        <v>42883</v>
      </c>
    </row>
    <row r="46" spans="1:2" x14ac:dyDescent="0.3">
      <c r="A46" t="s">
        <v>933</v>
      </c>
      <c r="B46" s="10">
        <v>42883</v>
      </c>
    </row>
    <row r="47" spans="1:2" x14ac:dyDescent="0.3">
      <c r="A47" t="s">
        <v>989</v>
      </c>
      <c r="B47" s="10">
        <v>42883</v>
      </c>
    </row>
    <row r="48" spans="1:2" x14ac:dyDescent="0.3">
      <c r="A48" t="s">
        <v>942</v>
      </c>
      <c r="B48" s="10">
        <v>42883</v>
      </c>
    </row>
    <row r="49" spans="1:2" x14ac:dyDescent="0.3">
      <c r="A49" t="s">
        <v>1105</v>
      </c>
      <c r="B49" s="10">
        <v>42885</v>
      </c>
    </row>
    <row r="50" spans="1:2" x14ac:dyDescent="0.3">
      <c r="A50" t="s">
        <v>1037</v>
      </c>
      <c r="B50" s="10">
        <v>42886</v>
      </c>
    </row>
    <row r="51" spans="1:2" x14ac:dyDescent="0.3">
      <c r="A51" t="s">
        <v>830</v>
      </c>
      <c r="B51" s="10">
        <v>42887</v>
      </c>
    </row>
    <row r="52" spans="1:2" x14ac:dyDescent="0.3">
      <c r="A52" t="s">
        <v>768</v>
      </c>
      <c r="B52" s="10">
        <v>42888</v>
      </c>
    </row>
    <row r="53" spans="1:2" x14ac:dyDescent="0.3">
      <c r="A53" t="s">
        <v>891</v>
      </c>
      <c r="B53" s="10">
        <v>42888</v>
      </c>
    </row>
    <row r="54" spans="1:2" x14ac:dyDescent="0.3">
      <c r="A54" t="s">
        <v>1020</v>
      </c>
      <c r="B54" s="10">
        <v>42889</v>
      </c>
    </row>
    <row r="55" spans="1:2" x14ac:dyDescent="0.3">
      <c r="A55" t="s">
        <v>1170</v>
      </c>
      <c r="B55" s="10">
        <v>42891</v>
      </c>
    </row>
    <row r="56" spans="1:2" x14ac:dyDescent="0.3">
      <c r="A56" t="s">
        <v>765</v>
      </c>
      <c r="B56" s="10">
        <v>42891</v>
      </c>
    </row>
    <row r="57" spans="1:2" x14ac:dyDescent="0.3">
      <c r="A57" t="s">
        <v>768</v>
      </c>
      <c r="B57" s="10">
        <v>42892</v>
      </c>
    </row>
    <row r="58" spans="1:2" x14ac:dyDescent="0.3">
      <c r="A58" t="s">
        <v>1219</v>
      </c>
      <c r="B58" s="10">
        <v>42894</v>
      </c>
    </row>
    <row r="59" spans="1:2" x14ac:dyDescent="0.3">
      <c r="A59" t="s">
        <v>1049</v>
      </c>
      <c r="B59" s="10">
        <v>42895</v>
      </c>
    </row>
    <row r="60" spans="1:2" x14ac:dyDescent="0.3">
      <c r="A60" t="s">
        <v>766</v>
      </c>
      <c r="B60" s="10">
        <v>42895</v>
      </c>
    </row>
    <row r="61" spans="1:2" x14ac:dyDescent="0.3">
      <c r="A61" t="s">
        <v>933</v>
      </c>
      <c r="B61" s="10">
        <v>42896</v>
      </c>
    </row>
    <row r="62" spans="1:2" x14ac:dyDescent="0.3">
      <c r="A62" t="s">
        <v>1174</v>
      </c>
      <c r="B62" s="10">
        <v>42896</v>
      </c>
    </row>
    <row r="63" spans="1:2" x14ac:dyDescent="0.3">
      <c r="A63" t="s">
        <v>1170</v>
      </c>
      <c r="B63" s="10">
        <v>42897</v>
      </c>
    </row>
    <row r="64" spans="1:2" x14ac:dyDescent="0.3">
      <c r="A64" t="s">
        <v>982</v>
      </c>
      <c r="B64" s="10">
        <v>42899</v>
      </c>
    </row>
    <row r="65" spans="1:2" x14ac:dyDescent="0.3">
      <c r="A65" t="s">
        <v>1210</v>
      </c>
      <c r="B65" s="10">
        <v>42902</v>
      </c>
    </row>
    <row r="66" spans="1:2" x14ac:dyDescent="0.3">
      <c r="A66" t="s">
        <v>1105</v>
      </c>
      <c r="B66" s="10">
        <v>42902</v>
      </c>
    </row>
    <row r="67" spans="1:2" x14ac:dyDescent="0.3">
      <c r="A67" t="s">
        <v>820</v>
      </c>
      <c r="B67" s="10">
        <v>42902</v>
      </c>
    </row>
    <row r="68" spans="1:2" x14ac:dyDescent="0.3">
      <c r="A68" t="s">
        <v>917</v>
      </c>
      <c r="B68" s="10">
        <v>42903</v>
      </c>
    </row>
    <row r="69" spans="1:2" x14ac:dyDescent="0.3">
      <c r="A69" t="s">
        <v>989</v>
      </c>
      <c r="B69" s="10">
        <v>42904</v>
      </c>
    </row>
    <row r="70" spans="1:2" x14ac:dyDescent="0.3">
      <c r="A70" t="s">
        <v>1105</v>
      </c>
      <c r="B70" s="10">
        <v>42904</v>
      </c>
    </row>
    <row r="71" spans="1:2" x14ac:dyDescent="0.3">
      <c r="A71" t="s">
        <v>1194</v>
      </c>
      <c r="B71" s="10">
        <v>42904</v>
      </c>
    </row>
    <row r="72" spans="1:2" x14ac:dyDescent="0.3">
      <c r="A72" t="s">
        <v>1174</v>
      </c>
      <c r="B72" s="10">
        <v>42906</v>
      </c>
    </row>
    <row r="73" spans="1:2" x14ac:dyDescent="0.3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1170</v>
      </c>
      <c r="B2" s="10">
        <v>42919</v>
      </c>
    </row>
    <row r="3" spans="1:2" x14ac:dyDescent="0.3">
      <c r="A3" t="s">
        <v>1219</v>
      </c>
      <c r="B3" s="10">
        <v>42919</v>
      </c>
    </row>
    <row r="4" spans="1:2" x14ac:dyDescent="0.3">
      <c r="A4" t="s">
        <v>833</v>
      </c>
      <c r="B4" s="10">
        <v>42920</v>
      </c>
    </row>
    <row r="5" spans="1:2" x14ac:dyDescent="0.3">
      <c r="A5" t="s">
        <v>989</v>
      </c>
      <c r="B5" s="10">
        <v>42920</v>
      </c>
    </row>
    <row r="6" spans="1:2" x14ac:dyDescent="0.3">
      <c r="A6" t="s">
        <v>1174</v>
      </c>
      <c r="B6" s="10">
        <v>42922</v>
      </c>
    </row>
    <row r="7" spans="1:2" x14ac:dyDescent="0.3">
      <c r="A7" t="s">
        <v>830</v>
      </c>
      <c r="B7" s="10">
        <v>42922</v>
      </c>
    </row>
    <row r="8" spans="1:2" x14ac:dyDescent="0.3">
      <c r="A8" t="s">
        <v>1197</v>
      </c>
      <c r="B8" s="10">
        <v>42923</v>
      </c>
    </row>
    <row r="9" spans="1:2" x14ac:dyDescent="0.3">
      <c r="A9" t="s">
        <v>942</v>
      </c>
      <c r="B9" s="10">
        <v>42925</v>
      </c>
    </row>
    <row r="10" spans="1:2" x14ac:dyDescent="0.3">
      <c r="A10" t="s">
        <v>1196</v>
      </c>
      <c r="B10" s="10">
        <v>42926</v>
      </c>
    </row>
    <row r="11" spans="1:2" x14ac:dyDescent="0.3">
      <c r="A11" t="s">
        <v>942</v>
      </c>
      <c r="B11" s="10">
        <v>42927</v>
      </c>
    </row>
    <row r="12" spans="1:2" x14ac:dyDescent="0.3">
      <c r="A12" t="s">
        <v>989</v>
      </c>
      <c r="B12" s="10">
        <v>42929</v>
      </c>
    </row>
    <row r="13" spans="1:2" x14ac:dyDescent="0.3">
      <c r="A13" t="s">
        <v>768</v>
      </c>
      <c r="B13" s="10">
        <v>42931</v>
      </c>
    </row>
    <row r="14" spans="1:2" x14ac:dyDescent="0.3">
      <c r="A14" t="s">
        <v>766</v>
      </c>
      <c r="B14" s="10">
        <v>42932</v>
      </c>
    </row>
    <row r="15" spans="1:2" x14ac:dyDescent="0.3">
      <c r="A15" t="s">
        <v>989</v>
      </c>
      <c r="B15" s="10">
        <v>42934</v>
      </c>
    </row>
    <row r="16" spans="1:2" x14ac:dyDescent="0.3">
      <c r="A16" t="s">
        <v>830</v>
      </c>
      <c r="B16" s="10">
        <v>42934</v>
      </c>
    </row>
    <row r="17" spans="1:2" x14ac:dyDescent="0.3">
      <c r="A17" t="s">
        <v>1049</v>
      </c>
      <c r="B17" s="10">
        <v>42935</v>
      </c>
    </row>
    <row r="18" spans="1:2" x14ac:dyDescent="0.3">
      <c r="A18" t="s">
        <v>768</v>
      </c>
      <c r="B18" s="10">
        <v>42935</v>
      </c>
    </row>
    <row r="19" spans="1:2" x14ac:dyDescent="0.3">
      <c r="A19" t="s">
        <v>989</v>
      </c>
      <c r="B19" s="10">
        <v>42935</v>
      </c>
    </row>
    <row r="20" spans="1:2" x14ac:dyDescent="0.3">
      <c r="A20" t="s">
        <v>1197</v>
      </c>
      <c r="B20" s="10">
        <v>42937</v>
      </c>
    </row>
    <row r="21" spans="1:2" x14ac:dyDescent="0.3">
      <c r="A21" t="s">
        <v>820</v>
      </c>
      <c r="B21" s="10">
        <v>42938</v>
      </c>
    </row>
    <row r="22" spans="1:2" x14ac:dyDescent="0.3">
      <c r="A22" t="s">
        <v>766</v>
      </c>
      <c r="B22" s="10">
        <v>42941</v>
      </c>
    </row>
    <row r="23" spans="1:2" x14ac:dyDescent="0.3">
      <c r="A23" t="s">
        <v>917</v>
      </c>
      <c r="B23" s="10">
        <v>42941</v>
      </c>
    </row>
    <row r="24" spans="1:2" x14ac:dyDescent="0.3">
      <c r="A24" t="s">
        <v>1049</v>
      </c>
      <c r="B24" s="10">
        <v>42942</v>
      </c>
    </row>
    <row r="25" spans="1:2" x14ac:dyDescent="0.3">
      <c r="A25" t="s">
        <v>766</v>
      </c>
      <c r="B25" s="10">
        <v>42942</v>
      </c>
    </row>
    <row r="26" spans="1:2" x14ac:dyDescent="0.3">
      <c r="A26" t="s">
        <v>1170</v>
      </c>
      <c r="B26" s="10">
        <v>42944</v>
      </c>
    </row>
    <row r="27" spans="1:2" x14ac:dyDescent="0.3">
      <c r="A27" t="s">
        <v>1219</v>
      </c>
      <c r="B27" s="10">
        <v>42947</v>
      </c>
    </row>
    <row r="28" spans="1:2" x14ac:dyDescent="0.3">
      <c r="A28" t="s">
        <v>765</v>
      </c>
      <c r="B28" s="10">
        <v>42947</v>
      </c>
    </row>
    <row r="29" spans="1:2" x14ac:dyDescent="0.3">
      <c r="A29" t="s">
        <v>777</v>
      </c>
      <c r="B29" s="10">
        <v>42947</v>
      </c>
    </row>
    <row r="30" spans="1:2" x14ac:dyDescent="0.3">
      <c r="A30" t="s">
        <v>1105</v>
      </c>
      <c r="B30" s="10">
        <v>42951</v>
      </c>
    </row>
    <row r="31" spans="1:2" x14ac:dyDescent="0.3">
      <c r="A31" t="s">
        <v>942</v>
      </c>
      <c r="B31" s="10">
        <v>42953</v>
      </c>
    </row>
    <row r="32" spans="1:2" x14ac:dyDescent="0.3">
      <c r="A32" t="s">
        <v>830</v>
      </c>
      <c r="B32" s="10">
        <v>42953</v>
      </c>
    </row>
    <row r="33" spans="1:2" x14ac:dyDescent="0.3">
      <c r="A33" t="s">
        <v>1219</v>
      </c>
      <c r="B33" s="10">
        <v>42956</v>
      </c>
    </row>
    <row r="34" spans="1:2" x14ac:dyDescent="0.3">
      <c r="A34" t="s">
        <v>1020</v>
      </c>
      <c r="B34" s="10">
        <v>42956</v>
      </c>
    </row>
    <row r="35" spans="1:2" x14ac:dyDescent="0.3">
      <c r="A35" t="s">
        <v>1210</v>
      </c>
      <c r="B35" s="10">
        <v>42958</v>
      </c>
    </row>
    <row r="36" spans="1:2" x14ac:dyDescent="0.3">
      <c r="A36" t="s">
        <v>1196</v>
      </c>
      <c r="B36" s="10">
        <v>42960</v>
      </c>
    </row>
    <row r="37" spans="1:2" x14ac:dyDescent="0.3">
      <c r="A37" t="s">
        <v>833</v>
      </c>
      <c r="B37" s="10">
        <v>42960</v>
      </c>
    </row>
    <row r="38" spans="1:2" x14ac:dyDescent="0.3">
      <c r="A38" t="s">
        <v>1049</v>
      </c>
      <c r="B38" s="10">
        <v>42963</v>
      </c>
    </row>
    <row r="39" spans="1:2" x14ac:dyDescent="0.3">
      <c r="A39" t="s">
        <v>833</v>
      </c>
      <c r="B39" s="10">
        <v>42964</v>
      </c>
    </row>
    <row r="40" spans="1:2" x14ac:dyDescent="0.3">
      <c r="A40" t="s">
        <v>982</v>
      </c>
      <c r="B40" s="10">
        <v>42964</v>
      </c>
    </row>
    <row r="41" spans="1:2" x14ac:dyDescent="0.3">
      <c r="A41" t="s">
        <v>1219</v>
      </c>
      <c r="B41" s="10">
        <v>42965</v>
      </c>
    </row>
    <row r="42" spans="1:2" x14ac:dyDescent="0.3">
      <c r="A42" t="s">
        <v>1020</v>
      </c>
      <c r="B42" s="10">
        <v>42965</v>
      </c>
    </row>
    <row r="43" spans="1:2" x14ac:dyDescent="0.3">
      <c r="A43" t="s">
        <v>768</v>
      </c>
      <c r="B43" s="10">
        <v>42966</v>
      </c>
    </row>
    <row r="44" spans="1:2" x14ac:dyDescent="0.3">
      <c r="A44" t="s">
        <v>1197</v>
      </c>
      <c r="B44" s="10">
        <v>42967</v>
      </c>
    </row>
    <row r="45" spans="1:2" x14ac:dyDescent="0.3">
      <c r="A45" t="s">
        <v>917</v>
      </c>
      <c r="B45" s="10">
        <v>42967</v>
      </c>
    </row>
    <row r="46" spans="1:2" x14ac:dyDescent="0.3">
      <c r="A46" t="s">
        <v>777</v>
      </c>
      <c r="B46" s="10">
        <v>42968</v>
      </c>
    </row>
    <row r="47" spans="1:2" x14ac:dyDescent="0.3">
      <c r="A47" t="s">
        <v>777</v>
      </c>
      <c r="B47" s="10">
        <v>42968</v>
      </c>
    </row>
    <row r="48" spans="1:2" x14ac:dyDescent="0.3">
      <c r="A48" t="s">
        <v>768</v>
      </c>
      <c r="B48" s="10">
        <v>42969</v>
      </c>
    </row>
    <row r="49" spans="1:2" x14ac:dyDescent="0.3">
      <c r="A49" t="s">
        <v>777</v>
      </c>
      <c r="B49" s="10">
        <v>42970</v>
      </c>
    </row>
    <row r="50" spans="1:2" x14ac:dyDescent="0.3">
      <c r="A50" t="s">
        <v>777</v>
      </c>
      <c r="B50" s="10">
        <v>42970</v>
      </c>
    </row>
    <row r="51" spans="1:2" x14ac:dyDescent="0.3">
      <c r="A51" t="s">
        <v>830</v>
      </c>
      <c r="B51" s="10">
        <v>42970</v>
      </c>
    </row>
    <row r="52" spans="1:2" x14ac:dyDescent="0.3">
      <c r="A52" t="s">
        <v>1105</v>
      </c>
      <c r="B52" s="10">
        <v>42972</v>
      </c>
    </row>
    <row r="53" spans="1:2" x14ac:dyDescent="0.3">
      <c r="A53" t="s">
        <v>830</v>
      </c>
      <c r="B53" s="10">
        <v>42973</v>
      </c>
    </row>
    <row r="54" spans="1:2" x14ac:dyDescent="0.3">
      <c r="A54" t="s">
        <v>1087</v>
      </c>
      <c r="B54" s="10">
        <v>42973</v>
      </c>
    </row>
    <row r="55" spans="1:2" x14ac:dyDescent="0.3">
      <c r="A55" t="s">
        <v>933</v>
      </c>
      <c r="B55" s="10">
        <v>42974</v>
      </c>
    </row>
    <row r="56" spans="1:2" x14ac:dyDescent="0.3">
      <c r="A56" t="s">
        <v>820</v>
      </c>
      <c r="B56" s="10">
        <v>42978</v>
      </c>
    </row>
    <row r="57" spans="1:2" x14ac:dyDescent="0.3">
      <c r="A57" t="s">
        <v>1197</v>
      </c>
      <c r="B57" s="10">
        <v>42979</v>
      </c>
    </row>
    <row r="58" spans="1:2" x14ac:dyDescent="0.3">
      <c r="A58" t="s">
        <v>1170</v>
      </c>
      <c r="B58" s="10">
        <v>42979</v>
      </c>
    </row>
    <row r="59" spans="1:2" x14ac:dyDescent="0.3">
      <c r="A59" t="s">
        <v>1210</v>
      </c>
      <c r="B59" s="10">
        <v>42979</v>
      </c>
    </row>
    <row r="60" spans="1:2" x14ac:dyDescent="0.3">
      <c r="A60" t="s">
        <v>942</v>
      </c>
      <c r="B60" s="10">
        <v>42982</v>
      </c>
    </row>
    <row r="61" spans="1:2" x14ac:dyDescent="0.3">
      <c r="A61" t="s">
        <v>1020</v>
      </c>
      <c r="B61" s="10">
        <v>42982</v>
      </c>
    </row>
    <row r="62" spans="1:2" x14ac:dyDescent="0.3">
      <c r="A62" t="s">
        <v>820</v>
      </c>
      <c r="B62" s="10">
        <v>42983</v>
      </c>
    </row>
    <row r="63" spans="1:2" x14ac:dyDescent="0.3">
      <c r="A63" t="s">
        <v>830</v>
      </c>
      <c r="B63" s="10">
        <v>42983</v>
      </c>
    </row>
    <row r="64" spans="1:2" x14ac:dyDescent="0.3">
      <c r="A64" t="s">
        <v>1174</v>
      </c>
      <c r="B64" s="10">
        <v>42984</v>
      </c>
    </row>
    <row r="65" spans="1:2" x14ac:dyDescent="0.3">
      <c r="A65" t="s">
        <v>933</v>
      </c>
      <c r="B65" s="10">
        <v>42984</v>
      </c>
    </row>
    <row r="66" spans="1:2" x14ac:dyDescent="0.3">
      <c r="A66" t="s">
        <v>830</v>
      </c>
      <c r="B66" s="10">
        <v>42986</v>
      </c>
    </row>
    <row r="67" spans="1:2" x14ac:dyDescent="0.3">
      <c r="A67" t="s">
        <v>833</v>
      </c>
      <c r="B67" s="10">
        <v>42987</v>
      </c>
    </row>
    <row r="68" spans="1:2" x14ac:dyDescent="0.3">
      <c r="A68" t="s">
        <v>1105</v>
      </c>
      <c r="B68" s="10">
        <v>42987</v>
      </c>
    </row>
    <row r="69" spans="1:2" x14ac:dyDescent="0.3">
      <c r="A69" t="s">
        <v>1194</v>
      </c>
      <c r="B69" s="10">
        <v>42988</v>
      </c>
    </row>
    <row r="70" spans="1:2" x14ac:dyDescent="0.3">
      <c r="A70" t="s">
        <v>1197</v>
      </c>
      <c r="B70" s="10">
        <v>42989</v>
      </c>
    </row>
    <row r="71" spans="1:2" x14ac:dyDescent="0.3">
      <c r="A71" t="s">
        <v>1049</v>
      </c>
      <c r="B71" s="10">
        <v>42991</v>
      </c>
    </row>
    <row r="72" spans="1:2" x14ac:dyDescent="0.3">
      <c r="A72" t="s">
        <v>833</v>
      </c>
      <c r="B72" s="10">
        <v>42993</v>
      </c>
    </row>
    <row r="73" spans="1:2" x14ac:dyDescent="0.3">
      <c r="A73" t="s">
        <v>1196</v>
      </c>
      <c r="B73" s="10">
        <v>42993</v>
      </c>
    </row>
    <row r="74" spans="1:2" x14ac:dyDescent="0.3">
      <c r="A74" t="s">
        <v>1197</v>
      </c>
      <c r="B74" s="10">
        <v>42993</v>
      </c>
    </row>
    <row r="75" spans="1:2" x14ac:dyDescent="0.3">
      <c r="A75" t="s">
        <v>1194</v>
      </c>
      <c r="B75" s="10">
        <v>42993</v>
      </c>
    </row>
    <row r="76" spans="1:2" x14ac:dyDescent="0.3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workbookViewId="0"/>
  </sheetViews>
  <sheetFormatPr defaultRowHeight="14.4" x14ac:dyDescent="0.3"/>
  <cols>
    <col min="1" max="1" width="12.6640625" customWidth="1"/>
    <col min="2" max="2" width="12.109375" customWidth="1"/>
  </cols>
  <sheetData>
    <row r="1" spans="1:2" ht="15" thickBot="1" x14ac:dyDescent="0.35">
      <c r="A1" s="2" t="s">
        <v>756</v>
      </c>
      <c r="B1" s="2" t="s">
        <v>1267</v>
      </c>
    </row>
    <row r="2" spans="1:2" x14ac:dyDescent="0.3">
      <c r="A2" t="s">
        <v>1049</v>
      </c>
      <c r="B2" s="10">
        <v>43012</v>
      </c>
    </row>
    <row r="3" spans="1:2" x14ac:dyDescent="0.3">
      <c r="A3" t="s">
        <v>942</v>
      </c>
      <c r="B3" s="10">
        <v>43013</v>
      </c>
    </row>
    <row r="4" spans="1:2" x14ac:dyDescent="0.3">
      <c r="A4" t="s">
        <v>765</v>
      </c>
      <c r="B4" s="10">
        <v>43013</v>
      </c>
    </row>
    <row r="5" spans="1:2" x14ac:dyDescent="0.3">
      <c r="A5" t="s">
        <v>768</v>
      </c>
      <c r="B5" s="10">
        <v>43014</v>
      </c>
    </row>
    <row r="6" spans="1:2" x14ac:dyDescent="0.3">
      <c r="A6" t="s">
        <v>766</v>
      </c>
      <c r="B6" s="10">
        <v>43015</v>
      </c>
    </row>
    <row r="7" spans="1:2" x14ac:dyDescent="0.3">
      <c r="A7" t="s">
        <v>1196</v>
      </c>
      <c r="B7" s="10">
        <v>43016</v>
      </c>
    </row>
    <row r="8" spans="1:2" x14ac:dyDescent="0.3">
      <c r="A8" t="s">
        <v>1105</v>
      </c>
      <c r="B8" s="10">
        <v>43016</v>
      </c>
    </row>
    <row r="9" spans="1:2" x14ac:dyDescent="0.3">
      <c r="A9" t="s">
        <v>933</v>
      </c>
      <c r="B9" s="10">
        <v>43016</v>
      </c>
    </row>
    <row r="10" spans="1:2" x14ac:dyDescent="0.3">
      <c r="A10" t="s">
        <v>768</v>
      </c>
      <c r="B10" s="10">
        <v>43017</v>
      </c>
    </row>
    <row r="11" spans="1:2" x14ac:dyDescent="0.3">
      <c r="A11" t="s">
        <v>1210</v>
      </c>
      <c r="B11" s="10">
        <v>43018</v>
      </c>
    </row>
    <row r="12" spans="1:2" x14ac:dyDescent="0.3">
      <c r="A12" t="s">
        <v>1020</v>
      </c>
      <c r="B12" s="10">
        <v>43018</v>
      </c>
    </row>
    <row r="13" spans="1:2" x14ac:dyDescent="0.3">
      <c r="A13" t="s">
        <v>777</v>
      </c>
      <c r="B13" s="10">
        <v>43019</v>
      </c>
    </row>
    <row r="14" spans="1:2" x14ac:dyDescent="0.3">
      <c r="A14" t="s">
        <v>1087</v>
      </c>
      <c r="B14" s="10">
        <v>43020</v>
      </c>
    </row>
    <row r="15" spans="1:2" x14ac:dyDescent="0.3">
      <c r="A15" t="s">
        <v>891</v>
      </c>
      <c r="B15" s="10">
        <v>43021</v>
      </c>
    </row>
    <row r="16" spans="1:2" x14ac:dyDescent="0.3">
      <c r="A16" t="s">
        <v>942</v>
      </c>
      <c r="B16" s="10">
        <v>43021</v>
      </c>
    </row>
    <row r="17" spans="1:2" x14ac:dyDescent="0.3">
      <c r="A17" t="s">
        <v>820</v>
      </c>
      <c r="B17" s="10">
        <v>43021</v>
      </c>
    </row>
    <row r="18" spans="1:2" x14ac:dyDescent="0.3">
      <c r="A18" t="s">
        <v>989</v>
      </c>
      <c r="B18" s="10">
        <v>43025</v>
      </c>
    </row>
    <row r="19" spans="1:2" x14ac:dyDescent="0.3">
      <c r="A19" t="s">
        <v>942</v>
      </c>
      <c r="B19" s="10">
        <v>43029</v>
      </c>
    </row>
    <row r="20" spans="1:2" x14ac:dyDescent="0.3">
      <c r="A20" t="s">
        <v>766</v>
      </c>
      <c r="B20" s="10">
        <v>43029</v>
      </c>
    </row>
    <row r="21" spans="1:2" x14ac:dyDescent="0.3">
      <c r="A21" t="s">
        <v>891</v>
      </c>
      <c r="B21" s="10">
        <v>43031</v>
      </c>
    </row>
    <row r="22" spans="1:2" x14ac:dyDescent="0.3">
      <c r="A22" t="s">
        <v>1087</v>
      </c>
      <c r="B22" s="10">
        <v>43031</v>
      </c>
    </row>
    <row r="23" spans="1:2" x14ac:dyDescent="0.3">
      <c r="A23" t="s">
        <v>982</v>
      </c>
      <c r="B23" s="10">
        <v>43031</v>
      </c>
    </row>
    <row r="24" spans="1:2" x14ac:dyDescent="0.3">
      <c r="A24" t="s">
        <v>1194</v>
      </c>
      <c r="B24" s="10">
        <v>43031</v>
      </c>
    </row>
    <row r="25" spans="1:2" x14ac:dyDescent="0.3">
      <c r="A25" t="s">
        <v>1105</v>
      </c>
      <c r="B25" s="10">
        <v>43031</v>
      </c>
    </row>
    <row r="26" spans="1:2" x14ac:dyDescent="0.3">
      <c r="A26" t="s">
        <v>891</v>
      </c>
      <c r="B26" s="10">
        <v>43032</v>
      </c>
    </row>
    <row r="27" spans="1:2" x14ac:dyDescent="0.3">
      <c r="A27" t="s">
        <v>891</v>
      </c>
      <c r="B27" s="10">
        <v>43032</v>
      </c>
    </row>
    <row r="28" spans="1:2" x14ac:dyDescent="0.3">
      <c r="A28" t="s">
        <v>891</v>
      </c>
      <c r="B28" s="10">
        <v>43032</v>
      </c>
    </row>
    <row r="29" spans="1:2" x14ac:dyDescent="0.3">
      <c r="A29" t="s">
        <v>765</v>
      </c>
      <c r="B29" s="10">
        <v>43033</v>
      </c>
    </row>
    <row r="30" spans="1:2" x14ac:dyDescent="0.3">
      <c r="A30" t="s">
        <v>1037</v>
      </c>
      <c r="B30" s="10">
        <v>43033</v>
      </c>
    </row>
    <row r="31" spans="1:2" x14ac:dyDescent="0.3">
      <c r="A31" t="s">
        <v>942</v>
      </c>
      <c r="B31" s="10">
        <v>43036</v>
      </c>
    </row>
    <row r="32" spans="1:2" x14ac:dyDescent="0.3">
      <c r="A32" t="s">
        <v>1105</v>
      </c>
      <c r="B32" s="10">
        <v>43037</v>
      </c>
    </row>
    <row r="33" spans="1:2" x14ac:dyDescent="0.3">
      <c r="A33" t="s">
        <v>1219</v>
      </c>
      <c r="B33" s="10">
        <v>43038</v>
      </c>
    </row>
    <row r="34" spans="1:2" x14ac:dyDescent="0.3">
      <c r="A34" t="s">
        <v>891</v>
      </c>
      <c r="B34" s="10">
        <v>43038</v>
      </c>
    </row>
    <row r="35" spans="1:2" x14ac:dyDescent="0.3">
      <c r="A35" t="s">
        <v>777</v>
      </c>
      <c r="B35" s="10">
        <v>43039</v>
      </c>
    </row>
    <row r="36" spans="1:2" x14ac:dyDescent="0.3">
      <c r="A36" t="s">
        <v>891</v>
      </c>
      <c r="B36" s="10">
        <v>43039</v>
      </c>
    </row>
    <row r="37" spans="1:2" x14ac:dyDescent="0.3">
      <c r="A37" t="s">
        <v>1194</v>
      </c>
      <c r="B37" s="10">
        <v>43040</v>
      </c>
    </row>
    <row r="38" spans="1:2" x14ac:dyDescent="0.3">
      <c r="A38" t="s">
        <v>1020</v>
      </c>
      <c r="B38" s="10">
        <v>43040</v>
      </c>
    </row>
    <row r="39" spans="1:2" x14ac:dyDescent="0.3">
      <c r="A39" t="s">
        <v>1020</v>
      </c>
      <c r="B39" s="10">
        <v>43041</v>
      </c>
    </row>
    <row r="40" spans="1:2" x14ac:dyDescent="0.3">
      <c r="A40" t="s">
        <v>1174</v>
      </c>
      <c r="B40" s="10">
        <v>43041</v>
      </c>
    </row>
    <row r="41" spans="1:2" x14ac:dyDescent="0.3">
      <c r="A41" t="s">
        <v>1219</v>
      </c>
      <c r="B41" s="10">
        <v>43041</v>
      </c>
    </row>
    <row r="42" spans="1:2" x14ac:dyDescent="0.3">
      <c r="A42" t="s">
        <v>833</v>
      </c>
      <c r="B42" s="10">
        <v>43042</v>
      </c>
    </row>
    <row r="43" spans="1:2" x14ac:dyDescent="0.3">
      <c r="A43" t="s">
        <v>768</v>
      </c>
      <c r="B43" s="10">
        <v>43042</v>
      </c>
    </row>
    <row r="44" spans="1:2" x14ac:dyDescent="0.3">
      <c r="A44" t="s">
        <v>777</v>
      </c>
      <c r="B44" s="10">
        <v>43044</v>
      </c>
    </row>
    <row r="45" spans="1:2" x14ac:dyDescent="0.3">
      <c r="A45" t="s">
        <v>891</v>
      </c>
      <c r="B45" s="10">
        <v>43045</v>
      </c>
    </row>
    <row r="46" spans="1:2" x14ac:dyDescent="0.3">
      <c r="A46" t="s">
        <v>917</v>
      </c>
      <c r="B46" s="10">
        <v>43046</v>
      </c>
    </row>
    <row r="47" spans="1:2" x14ac:dyDescent="0.3">
      <c r="A47" t="s">
        <v>933</v>
      </c>
      <c r="B47" s="10">
        <v>43046</v>
      </c>
    </row>
    <row r="48" spans="1:2" x14ac:dyDescent="0.3">
      <c r="A48" t="s">
        <v>1037</v>
      </c>
      <c r="B48" s="10">
        <v>43047</v>
      </c>
    </row>
    <row r="49" spans="1:2" x14ac:dyDescent="0.3">
      <c r="A49" t="s">
        <v>917</v>
      </c>
      <c r="B49" s="10">
        <v>43047</v>
      </c>
    </row>
    <row r="50" spans="1:2" x14ac:dyDescent="0.3">
      <c r="A50" t="s">
        <v>989</v>
      </c>
      <c r="B50" s="10">
        <v>43047</v>
      </c>
    </row>
    <row r="51" spans="1:2" x14ac:dyDescent="0.3">
      <c r="A51" t="s">
        <v>820</v>
      </c>
      <c r="B51" s="10">
        <v>43047</v>
      </c>
    </row>
    <row r="52" spans="1:2" x14ac:dyDescent="0.3">
      <c r="A52" t="s">
        <v>1219</v>
      </c>
      <c r="B52" s="10">
        <v>43048</v>
      </c>
    </row>
    <row r="53" spans="1:2" x14ac:dyDescent="0.3">
      <c r="A53" t="s">
        <v>1194</v>
      </c>
      <c r="B53" s="10">
        <v>43049</v>
      </c>
    </row>
    <row r="54" spans="1:2" x14ac:dyDescent="0.3">
      <c r="A54" t="s">
        <v>1170</v>
      </c>
      <c r="B54" s="10">
        <v>43050</v>
      </c>
    </row>
    <row r="55" spans="1:2" x14ac:dyDescent="0.3">
      <c r="A55" t="s">
        <v>833</v>
      </c>
      <c r="B55" s="10">
        <v>43050</v>
      </c>
    </row>
    <row r="56" spans="1:2" x14ac:dyDescent="0.3">
      <c r="A56" t="s">
        <v>1196</v>
      </c>
      <c r="B56" s="10">
        <v>43051</v>
      </c>
    </row>
    <row r="57" spans="1:2" x14ac:dyDescent="0.3">
      <c r="A57" t="s">
        <v>1087</v>
      </c>
      <c r="B57" s="10">
        <v>43051</v>
      </c>
    </row>
    <row r="58" spans="1:2" x14ac:dyDescent="0.3">
      <c r="A58" t="s">
        <v>766</v>
      </c>
      <c r="B58" s="10">
        <v>43052</v>
      </c>
    </row>
    <row r="59" spans="1:2" x14ac:dyDescent="0.3">
      <c r="A59" t="s">
        <v>942</v>
      </c>
      <c r="B59" s="10">
        <v>43054</v>
      </c>
    </row>
    <row r="60" spans="1:2" x14ac:dyDescent="0.3">
      <c r="A60" t="s">
        <v>1087</v>
      </c>
      <c r="B60" s="10">
        <v>43054</v>
      </c>
    </row>
    <row r="61" spans="1:2" x14ac:dyDescent="0.3">
      <c r="A61" t="s">
        <v>989</v>
      </c>
      <c r="B61" s="10">
        <v>43055</v>
      </c>
    </row>
    <row r="62" spans="1:2" x14ac:dyDescent="0.3">
      <c r="A62" t="s">
        <v>1194</v>
      </c>
      <c r="B62" s="10">
        <v>43055</v>
      </c>
    </row>
    <row r="63" spans="1:2" x14ac:dyDescent="0.3">
      <c r="A63" t="s">
        <v>1194</v>
      </c>
      <c r="B63" s="10">
        <v>43056</v>
      </c>
    </row>
    <row r="64" spans="1:2" x14ac:dyDescent="0.3">
      <c r="A64" t="s">
        <v>1210</v>
      </c>
      <c r="B64" s="10">
        <v>43056</v>
      </c>
    </row>
    <row r="65" spans="1:2" x14ac:dyDescent="0.3">
      <c r="A65" t="s">
        <v>982</v>
      </c>
      <c r="B65" s="10">
        <v>43059</v>
      </c>
    </row>
    <row r="66" spans="1:2" x14ac:dyDescent="0.3">
      <c r="A66" t="s">
        <v>942</v>
      </c>
      <c r="B66" s="10">
        <v>43060</v>
      </c>
    </row>
    <row r="67" spans="1:2" x14ac:dyDescent="0.3">
      <c r="A67" t="s">
        <v>1174</v>
      </c>
      <c r="B67" s="10">
        <v>43060</v>
      </c>
    </row>
    <row r="68" spans="1:2" x14ac:dyDescent="0.3">
      <c r="A68" t="s">
        <v>777</v>
      </c>
      <c r="B68" s="10">
        <v>43064</v>
      </c>
    </row>
    <row r="69" spans="1:2" x14ac:dyDescent="0.3">
      <c r="A69" t="s">
        <v>1049</v>
      </c>
      <c r="B69" s="10">
        <v>43066</v>
      </c>
    </row>
    <row r="70" spans="1:2" x14ac:dyDescent="0.3">
      <c r="A70" t="s">
        <v>765</v>
      </c>
      <c r="B70" s="10">
        <v>43066</v>
      </c>
    </row>
    <row r="71" spans="1:2" x14ac:dyDescent="0.3">
      <c r="A71" t="s">
        <v>768</v>
      </c>
      <c r="B71" s="10">
        <v>43068</v>
      </c>
    </row>
    <row r="72" spans="1:2" x14ac:dyDescent="0.3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1251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1252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</cols>
  <sheetData>
    <row r="1" spans="1:9" ht="30" customHeight="1" x14ac:dyDescent="0.45">
      <c r="A1" s="3" t="s">
        <v>1253</v>
      </c>
    </row>
    <row r="3" spans="1:9" ht="15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3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3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3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3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3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3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3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3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3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3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3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3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3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3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3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3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3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3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3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3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3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3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3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3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3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3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3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3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3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3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3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3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3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3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3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3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3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3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3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3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3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3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3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3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3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3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3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3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3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3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3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3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3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3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3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3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3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3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3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3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3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3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3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3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3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3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3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3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3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3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3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3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3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3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3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3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3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3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3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3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3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3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3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3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3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3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3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3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3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3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3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3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3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3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3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3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3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3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3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3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3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3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3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3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3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3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3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3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3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3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3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3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3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3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3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3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3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3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3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3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3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3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3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3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3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3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3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3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3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3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3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3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3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3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3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3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3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3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3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3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3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3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3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3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3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3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3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3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3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3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3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3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3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3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3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3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3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3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3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3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3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3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3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3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3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3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3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3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3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3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3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3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3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3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3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3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3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3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3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3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3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3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3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3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3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3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3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3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3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3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3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3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3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3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3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3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3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3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3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3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3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3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3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3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3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3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3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3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3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3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3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3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3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3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3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3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3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3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3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3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3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3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3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3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3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3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3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3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3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3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3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3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3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3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3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3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3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3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3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3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3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3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3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3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3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3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3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3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3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3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3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3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3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3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3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3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3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3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3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3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3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3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3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3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3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3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3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3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3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3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3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3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3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3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3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3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3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3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3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3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3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3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3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3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3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3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3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3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3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3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3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3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3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3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3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3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3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3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3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3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3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3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3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3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3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3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3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3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3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3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3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3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3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3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3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3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3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3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3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3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3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3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3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3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3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3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3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3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3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3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3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3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3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3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3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3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3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3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3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3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3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3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3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3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3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3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3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3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3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3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3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3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3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3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3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3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3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3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3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3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3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3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3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3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3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3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3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3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3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3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3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3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3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3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3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3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3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3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3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3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3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3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3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3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3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3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3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3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3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3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3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3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3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3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3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3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3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3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3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3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3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3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3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3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3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3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3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3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3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3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3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3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3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3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3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3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3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3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3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3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3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3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3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3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3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3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3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3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3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3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3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3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3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3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3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3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3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3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3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3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3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3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3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3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3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3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3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3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3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3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3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3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3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3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3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3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3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3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3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3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3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3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zoomScaleNormal="100" workbookViewId="0">
      <selection activeCell="N10" sqref="N10:Q16"/>
    </sheetView>
  </sheetViews>
  <sheetFormatPr defaultRowHeight="14.4" x14ac:dyDescent="0.3"/>
  <cols>
    <col min="1" max="1" width="12.21875" style="4" customWidth="1"/>
    <col min="2" max="2" width="12.77734375" bestFit="1" customWidth="1"/>
    <col min="3" max="3" width="14.88671875" bestFit="1" customWidth="1"/>
    <col min="4" max="4" width="14.88671875" customWidth="1"/>
    <col min="5" max="9" width="10.5546875" customWidth="1"/>
    <col min="10" max="10" width="8.88671875" style="7"/>
    <col min="11" max="11" width="6.33203125" customWidth="1"/>
    <col min="12" max="12" width="18.33203125" customWidth="1"/>
    <col min="13" max="14" width="12" customWidth="1"/>
    <col min="15" max="15" width="14.33203125" bestFit="1" customWidth="1"/>
    <col min="16" max="17" width="12" customWidth="1"/>
  </cols>
  <sheetData>
    <row r="1" spans="1:18" ht="30" customHeight="1" x14ac:dyDescent="0.45">
      <c r="A1" s="3" t="s">
        <v>1238</v>
      </c>
    </row>
    <row r="3" spans="1:18" ht="29.4" thickBot="1" x14ac:dyDescent="0.35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9" t="s">
        <v>1258</v>
      </c>
      <c r="M3" s="19"/>
    </row>
    <row r="4" spans="1:18" x14ac:dyDescent="0.3">
      <c r="A4" s="4" t="s">
        <v>1081</v>
      </c>
      <c r="B4" t="s">
        <v>65</v>
      </c>
      <c r="C4" t="s">
        <v>1245</v>
      </c>
      <c r="D4" t="s">
        <v>1228</v>
      </c>
      <c r="E4" s="14">
        <f>AVERAGE('Marks Term 1:Marks Term 4'!E4)</f>
        <v>8.25</v>
      </c>
      <c r="F4" s="14">
        <f>AVERAGE('Marks Term 1:Marks Term 4'!F4)</f>
        <v>8.75</v>
      </c>
      <c r="G4" s="14">
        <f>AVERAGE('Marks Term 1:Marks Term 4'!G4)</f>
        <v>24</v>
      </c>
      <c r="H4" s="14">
        <f>AVERAGE('Marks Term 1:Marks Term 4'!H4)</f>
        <v>45</v>
      </c>
      <c r="I4" s="14">
        <f>AVERAGE('Marks Term 1:Marks Term 4'!I4)</f>
        <v>86</v>
      </c>
      <c r="J4" s="7" t="str">
        <f>Calc!A4</f>
        <v>A</v>
      </c>
      <c r="L4" s="12" t="s">
        <v>1259</v>
      </c>
      <c r="M4" s="15">
        <f>AVERAGE(I4:I465)</f>
        <v>62.73268398268398</v>
      </c>
      <c r="O4" t="s">
        <v>1279</v>
      </c>
      <c r="P4" s="4">
        <f>M14</f>
        <v>76</v>
      </c>
    </row>
    <row r="5" spans="1:18" x14ac:dyDescent="0.3">
      <c r="A5" s="4" t="s">
        <v>953</v>
      </c>
      <c r="B5" t="s">
        <v>509</v>
      </c>
      <c r="C5" t="s">
        <v>508</v>
      </c>
      <c r="D5" t="s">
        <v>1228</v>
      </c>
      <c r="E5" s="14">
        <f>AVERAGE('Marks Term 1:Marks Term 4'!E5)</f>
        <v>3.25</v>
      </c>
      <c r="F5" s="14">
        <f>AVERAGE('Marks Term 1:Marks Term 4'!F5)</f>
        <v>2.75</v>
      </c>
      <c r="G5" s="14">
        <f>AVERAGE('Marks Term 1:Marks Term 4'!G5)</f>
        <v>10</v>
      </c>
      <c r="H5" s="14">
        <f>AVERAGE('Marks Term 1:Marks Term 4'!H5)</f>
        <v>14.5</v>
      </c>
      <c r="I5" s="14">
        <f>AVERAGE('Marks Term 1:Marks Term 4'!I5)</f>
        <v>30.5</v>
      </c>
      <c r="J5" s="7" t="str">
        <f>Calc!A5</f>
        <v>Fail</v>
      </c>
      <c r="L5" s="16" t="s">
        <v>1271</v>
      </c>
      <c r="M5" s="15">
        <f>MEDIAN(Final_Mark)</f>
        <v>63.75</v>
      </c>
      <c r="O5" t="s">
        <v>1280</v>
      </c>
      <c r="P5" s="4">
        <f>Q16</f>
        <v>17</v>
      </c>
    </row>
    <row r="6" spans="1:18" x14ac:dyDescent="0.3">
      <c r="A6" s="4" t="s">
        <v>790</v>
      </c>
      <c r="B6" t="s">
        <v>95</v>
      </c>
      <c r="C6" t="s">
        <v>92</v>
      </c>
      <c r="D6" t="s">
        <v>1229</v>
      </c>
      <c r="E6" s="14">
        <f>AVERAGE('Marks Term 1:Marks Term 4'!E6)</f>
        <v>7</v>
      </c>
      <c r="F6" s="14">
        <f>AVERAGE('Marks Term 1:Marks Term 4'!F6)</f>
        <v>7.25</v>
      </c>
      <c r="G6" s="14">
        <f>AVERAGE('Marks Term 1:Marks Term 4'!G6)</f>
        <v>23.75</v>
      </c>
      <c r="H6" s="14">
        <f>AVERAGE('Marks Term 1:Marks Term 4'!H6)</f>
        <v>31.75</v>
      </c>
      <c r="I6" s="14">
        <f>AVERAGE('Marks Term 1:Marks Term 4'!I6)</f>
        <v>69.75</v>
      </c>
      <c r="J6" s="7" t="str">
        <f>Calc!A6</f>
        <v>C</v>
      </c>
      <c r="L6" s="16" t="s">
        <v>1272</v>
      </c>
      <c r="M6" s="15">
        <f>IFERROR(_xlfn.STDEV.P(Final_Mark),STDEVP(Final_Mark))</f>
        <v>20.676792126030499</v>
      </c>
    </row>
    <row r="7" spans="1:18" x14ac:dyDescent="0.3">
      <c r="A7" s="4" t="s">
        <v>1193</v>
      </c>
      <c r="B7" t="s">
        <v>1231</v>
      </c>
      <c r="C7" t="s">
        <v>600</v>
      </c>
      <c r="D7" t="s">
        <v>1227</v>
      </c>
      <c r="E7" s="14">
        <f>AVERAGE('Marks Term 1:Marks Term 4'!E7)</f>
        <v>9.25</v>
      </c>
      <c r="F7" s="14">
        <f>AVERAGE('Marks Term 1:Marks Term 4'!F7)</f>
        <v>8.75</v>
      </c>
      <c r="G7" s="14">
        <f>AVERAGE('Marks Term 1:Marks Term 4'!G7)</f>
        <v>26</v>
      </c>
      <c r="H7" s="14">
        <f>AVERAGE('Marks Term 1:Marks Term 4'!H7)</f>
        <v>42.25</v>
      </c>
      <c r="I7" s="14">
        <f>AVERAGE('Marks Term 1:Marks Term 4'!I7)</f>
        <v>86.25</v>
      </c>
      <c r="J7" s="7" t="str">
        <f>Calc!A7</f>
        <v>A</v>
      </c>
    </row>
    <row r="8" spans="1:18" x14ac:dyDescent="0.3">
      <c r="A8" s="4" t="s">
        <v>927</v>
      </c>
      <c r="B8" t="s">
        <v>1232</v>
      </c>
      <c r="C8" t="s">
        <v>17</v>
      </c>
      <c r="D8" t="s">
        <v>1226</v>
      </c>
      <c r="E8" s="14">
        <f>AVERAGE('Marks Term 1:Marks Term 4'!E8)</f>
        <v>8</v>
      </c>
      <c r="F8" s="14">
        <f>AVERAGE('Marks Term 1:Marks Term 4'!F8)</f>
        <v>7.25</v>
      </c>
      <c r="G8" s="14">
        <f>AVERAGE('Marks Term 1:Marks Term 4'!G8)</f>
        <v>24</v>
      </c>
      <c r="H8" s="14">
        <f>AVERAGE('Marks Term 1:Marks Term 4'!H8)</f>
        <v>36.75</v>
      </c>
      <c r="I8" s="14">
        <f>AVERAGE('Marks Term 1:Marks Term 4'!I8)</f>
        <v>76</v>
      </c>
      <c r="J8" s="7" t="str">
        <f>Calc!A8</f>
        <v>B</v>
      </c>
    </row>
    <row r="9" spans="1:18" ht="15" thickBot="1" x14ac:dyDescent="0.35">
      <c r="A9" s="4" t="s">
        <v>840</v>
      </c>
      <c r="B9" t="s">
        <v>1233</v>
      </c>
      <c r="C9" t="s">
        <v>239</v>
      </c>
      <c r="D9" t="s">
        <v>1227</v>
      </c>
      <c r="E9" s="14">
        <f>AVERAGE('Marks Term 1:Marks Term 4'!E9)</f>
        <v>4.25</v>
      </c>
      <c r="F9" s="14">
        <f>AVERAGE('Marks Term 1:Marks Term 4'!F9)</f>
        <v>4.25</v>
      </c>
      <c r="G9" s="14">
        <f>AVERAGE('Marks Term 1:Marks Term 4'!G9)</f>
        <v>11.5</v>
      </c>
      <c r="H9" s="14">
        <f>AVERAGE('Marks Term 1:Marks Term 4'!H9)</f>
        <v>20</v>
      </c>
      <c r="I9" s="14">
        <f>AVERAGE('Marks Term 1:Marks Term 4'!I9)</f>
        <v>40</v>
      </c>
      <c r="J9" s="7" t="str">
        <f>Calc!A9</f>
        <v>F</v>
      </c>
      <c r="L9" s="8" t="s">
        <v>1250</v>
      </c>
      <c r="M9" s="17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3">
      <c r="A10" s="4" t="s">
        <v>1114</v>
      </c>
      <c r="B10" t="s">
        <v>1248</v>
      </c>
      <c r="C10" t="s">
        <v>1249</v>
      </c>
      <c r="D10" t="s">
        <v>1228</v>
      </c>
      <c r="E10" s="14">
        <f>AVERAGE('Marks Term 1:Marks Term 4'!E10)</f>
        <v>6</v>
      </c>
      <c r="F10" s="14">
        <f>AVERAGE('Marks Term 1:Marks Term 4'!F10)</f>
        <v>5.5</v>
      </c>
      <c r="G10" s="14">
        <f>AVERAGE('Marks Term 1:Marks Term 4'!G10)</f>
        <v>17.5</v>
      </c>
      <c r="H10" s="14">
        <f>AVERAGE('Marks Term 1:Marks Term 4'!H10)</f>
        <v>30</v>
      </c>
      <c r="I10" s="14">
        <f>AVERAGE('Marks Term 1:Marks Term 4'!I10)</f>
        <v>59</v>
      </c>
      <c r="J10" s="7" t="str">
        <f>Calc!A10</f>
        <v>D</v>
      </c>
      <c r="L10" s="7" t="s">
        <v>1266</v>
      </c>
      <c r="M10" s="4">
        <f>COUNTIF(Grade,L10)</f>
        <v>54</v>
      </c>
      <c r="N10" s="4">
        <f>COUNTIFS(Grade,$L10,Teacher,N$9)</f>
        <v>10</v>
      </c>
      <c r="O10" s="4">
        <f>COUNTIFS(Grade,$L10,Teacher,O$9)</f>
        <v>12</v>
      </c>
      <c r="P10" s="4">
        <f>COUNTIFS(Grade,$L10,Teacher,P$9)</f>
        <v>17</v>
      </c>
      <c r="Q10" s="4">
        <f>COUNTIFS(Grade,$L10,Teacher,Q$9)</f>
        <v>15</v>
      </c>
    </row>
    <row r="11" spans="1:18" x14ac:dyDescent="0.3">
      <c r="A11" s="4" t="s">
        <v>935</v>
      </c>
      <c r="B11" t="s">
        <v>467</v>
      </c>
      <c r="C11" t="s">
        <v>314</v>
      </c>
      <c r="D11" t="s">
        <v>1228</v>
      </c>
      <c r="E11" s="14">
        <f>AVERAGE('Marks Term 1:Marks Term 4'!E11)</f>
        <v>7.75</v>
      </c>
      <c r="F11" s="14">
        <f>AVERAGE('Marks Term 1:Marks Term 4'!F11)</f>
        <v>7.5</v>
      </c>
      <c r="G11" s="14">
        <f>AVERAGE('Marks Term 1:Marks Term 4'!G11)</f>
        <v>22.5</v>
      </c>
      <c r="H11" s="14">
        <f>AVERAGE('Marks Term 1:Marks Term 4'!H11)</f>
        <v>37</v>
      </c>
      <c r="I11" s="14">
        <f>AVERAGE('Marks Term 1:Marks Term 4'!I11)</f>
        <v>74.75</v>
      </c>
      <c r="J11" s="7" t="str">
        <f>Calc!A11</f>
        <v>C</v>
      </c>
      <c r="L11" s="7" t="s">
        <v>1265</v>
      </c>
      <c r="M11" s="4">
        <f>COUNTIF(Grade,L11)</f>
        <v>54</v>
      </c>
      <c r="N11" s="4">
        <f>COUNTIFS(Grade,$L11,Teacher,N$9)</f>
        <v>12</v>
      </c>
      <c r="O11" s="4">
        <f>COUNTIFS(Grade,$L11,Teacher,O$9)</f>
        <v>9</v>
      </c>
      <c r="P11" s="4">
        <f>COUNTIFS(Grade,$L11,Teacher,P$9)</f>
        <v>13</v>
      </c>
      <c r="Q11" s="4">
        <f>COUNTIFS(Grade,$L11,Teacher,Q$9)</f>
        <v>20</v>
      </c>
    </row>
    <row r="12" spans="1:18" x14ac:dyDescent="0.3">
      <c r="A12" s="4" t="s">
        <v>1102</v>
      </c>
      <c r="B12" t="s">
        <v>152</v>
      </c>
      <c r="C12" t="s">
        <v>151</v>
      </c>
      <c r="D12" t="s">
        <v>1229</v>
      </c>
      <c r="E12" s="14">
        <f>AVERAGE('Marks Term 1:Marks Term 4'!E12)</f>
        <v>2</v>
      </c>
      <c r="F12" s="14">
        <f>AVERAGE('Marks Term 1:Marks Term 4'!F12)</f>
        <v>3</v>
      </c>
      <c r="G12" s="14">
        <f>AVERAGE('Marks Term 1:Marks Term 4'!G12)</f>
        <v>5.75</v>
      </c>
      <c r="H12" s="14">
        <f>AVERAGE('Marks Term 1:Marks Term 4'!H12)</f>
        <v>13.25</v>
      </c>
      <c r="I12" s="14">
        <f>AVERAGE('Marks Term 1:Marks Term 4'!I12)</f>
        <v>24</v>
      </c>
      <c r="J12" s="7" t="str">
        <f>Calc!A12</f>
        <v>Fail</v>
      </c>
      <c r="L12" s="7" t="s">
        <v>1264</v>
      </c>
      <c r="M12" s="4">
        <f>COUNTIF(Grade,L12)</f>
        <v>62</v>
      </c>
      <c r="N12" s="4">
        <f>COUNTIFS(Grade,$L12,Teacher,N$9)</f>
        <v>7</v>
      </c>
      <c r="O12" s="4">
        <f>COUNTIFS(Grade,$L12,Teacher,O$9)</f>
        <v>20</v>
      </c>
      <c r="P12" s="4">
        <f>COUNTIFS(Grade,$L12,Teacher,P$9)</f>
        <v>21</v>
      </c>
      <c r="Q12" s="4">
        <f>COUNTIFS(Grade,$L12,Teacher,Q$9)</f>
        <v>14</v>
      </c>
    </row>
    <row r="13" spans="1:18" x14ac:dyDescent="0.3">
      <c r="A13" s="4" t="s">
        <v>787</v>
      </c>
      <c r="B13" t="s">
        <v>1246</v>
      </c>
      <c r="C13" t="s">
        <v>1247</v>
      </c>
      <c r="D13" t="s">
        <v>1227</v>
      </c>
      <c r="E13" s="14">
        <f>AVERAGE('Marks Term 1:Marks Term 4'!E13)</f>
        <v>6</v>
      </c>
      <c r="F13" s="14">
        <f>AVERAGE('Marks Term 1:Marks Term 4'!F13)</f>
        <v>5.25</v>
      </c>
      <c r="G13" s="14">
        <f>AVERAGE('Marks Term 1:Marks Term 4'!G13)</f>
        <v>16.75</v>
      </c>
      <c r="H13" s="14">
        <f>AVERAGE('Marks Term 1:Marks Term 4'!H13)</f>
        <v>32.5</v>
      </c>
      <c r="I13" s="14">
        <f>AVERAGE('Marks Term 1:Marks Term 4'!I13)</f>
        <v>60.5</v>
      </c>
      <c r="J13" s="7" t="str">
        <f>Calc!A13</f>
        <v>D</v>
      </c>
      <c r="L13" s="7" t="s">
        <v>1263</v>
      </c>
      <c r="M13" s="4">
        <f>COUNTIF(Grade,L13)</f>
        <v>67</v>
      </c>
      <c r="N13" s="4">
        <f>COUNTIFS(Grade,$L13,Teacher,N$9)</f>
        <v>10</v>
      </c>
      <c r="O13" s="4">
        <f>COUNTIFS(Grade,$L13,Teacher,O$9)</f>
        <v>18</v>
      </c>
      <c r="P13" s="4">
        <f>COUNTIFS(Grade,$L13,Teacher,P$9)</f>
        <v>16</v>
      </c>
      <c r="Q13" s="4">
        <f>COUNTIFS(Grade,$L13,Teacher,Q$9)</f>
        <v>23</v>
      </c>
    </row>
    <row r="14" spans="1:18" x14ac:dyDescent="0.3">
      <c r="A14" s="4" t="s">
        <v>865</v>
      </c>
      <c r="B14" t="s">
        <v>309</v>
      </c>
      <c r="C14" t="s">
        <v>306</v>
      </c>
      <c r="D14" t="s">
        <v>1227</v>
      </c>
      <c r="E14" s="14">
        <f>AVERAGE('Marks Term 1:Marks Term 4'!E14)</f>
        <v>6.25</v>
      </c>
      <c r="F14" s="14">
        <f>AVERAGE('Marks Term 1:Marks Term 4'!F14)</f>
        <v>6.5</v>
      </c>
      <c r="G14" s="14">
        <f>AVERAGE('Marks Term 1:Marks Term 4'!G14)</f>
        <v>19</v>
      </c>
      <c r="H14" s="14">
        <f>AVERAGE('Marks Term 1:Marks Term 4'!H14)</f>
        <v>35</v>
      </c>
      <c r="I14" s="14">
        <f>AVERAGE('Marks Term 1:Marks Term 4'!I14)</f>
        <v>66.75</v>
      </c>
      <c r="J14" s="7" t="str">
        <f>Calc!A14</f>
        <v>C</v>
      </c>
      <c r="L14" s="7" t="s">
        <v>1262</v>
      </c>
      <c r="M14" s="4">
        <f>COUNTIF(Grade,L14)</f>
        <v>76</v>
      </c>
      <c r="N14" s="4">
        <f>COUNTIFS(Grade,$L14,Teacher,N$9)</f>
        <v>15</v>
      </c>
      <c r="O14" s="4">
        <f>COUNTIFS(Grade,$L14,Teacher,O$9)</f>
        <v>16</v>
      </c>
      <c r="P14" s="4">
        <f>COUNTIFS(Grade,$L14,Teacher,P$9)</f>
        <v>29</v>
      </c>
      <c r="Q14" s="4">
        <f>COUNTIFS(Grade,$L14,Teacher,Q$9)</f>
        <v>16</v>
      </c>
    </row>
    <row r="15" spans="1:18" x14ac:dyDescent="0.3">
      <c r="A15" s="4" t="s">
        <v>833</v>
      </c>
      <c r="B15" t="s">
        <v>223</v>
      </c>
      <c r="C15" t="s">
        <v>219</v>
      </c>
      <c r="D15" t="s">
        <v>1227</v>
      </c>
      <c r="E15" s="14">
        <f>AVERAGE('Marks Term 1:Marks Term 4'!E15)</f>
        <v>3.5</v>
      </c>
      <c r="F15" s="14">
        <f>AVERAGE('Marks Term 1:Marks Term 4'!F15)</f>
        <v>3.75</v>
      </c>
      <c r="G15" s="14">
        <f>AVERAGE('Marks Term 1:Marks Term 4'!G15)</f>
        <v>10.75</v>
      </c>
      <c r="H15" s="14">
        <f>AVERAGE('Marks Term 1:Marks Term 4'!H15)</f>
        <v>15.5</v>
      </c>
      <c r="I15" s="14">
        <f>AVERAGE('Marks Term 1:Marks Term 4'!I15)</f>
        <v>33.5</v>
      </c>
      <c r="J15" s="7" t="str">
        <f>Calc!A15</f>
        <v>Fail</v>
      </c>
      <c r="L15" s="7" t="s">
        <v>1261</v>
      </c>
      <c r="M15" s="4">
        <f>COUNTIF(Grade,L15)</f>
        <v>63</v>
      </c>
      <c r="N15" s="4">
        <f>COUNTIFS(Grade,$L15,Teacher,N$9)</f>
        <v>15</v>
      </c>
      <c r="O15" s="4">
        <f>COUNTIFS(Grade,$L15,Teacher,O$9)</f>
        <v>14</v>
      </c>
      <c r="P15" s="4">
        <f>COUNTIFS(Grade,$L15,Teacher,P$9)</f>
        <v>16</v>
      </c>
      <c r="Q15" s="4">
        <f>COUNTIFS(Grade,$L15,Teacher,Q$9)</f>
        <v>18</v>
      </c>
    </row>
    <row r="16" spans="1:18" x14ac:dyDescent="0.3">
      <c r="A16" s="4" t="s">
        <v>967</v>
      </c>
      <c r="B16" t="s">
        <v>543</v>
      </c>
      <c r="C16" t="s">
        <v>542</v>
      </c>
      <c r="D16" t="s">
        <v>1226</v>
      </c>
      <c r="E16" s="14">
        <f>AVERAGE('Marks Term 1:Marks Term 4'!E16)</f>
        <v>5</v>
      </c>
      <c r="F16" s="14">
        <f>AVERAGE('Marks Term 1:Marks Term 4'!F16)</f>
        <v>5.25</v>
      </c>
      <c r="G16" s="14">
        <f>AVERAGE('Marks Term 1:Marks Term 4'!G16)</f>
        <v>14.25</v>
      </c>
      <c r="H16" s="14">
        <f>AVERAGE('Marks Term 1:Marks Term 4'!H16)</f>
        <v>26.75</v>
      </c>
      <c r="I16" s="14">
        <f>AVERAGE('Marks Term 1:Marks Term 4'!I16)</f>
        <v>51.25</v>
      </c>
      <c r="J16" s="7" t="str">
        <f>Calc!A16</f>
        <v>E</v>
      </c>
      <c r="L16" s="7" t="s">
        <v>1260</v>
      </c>
      <c r="M16" s="4">
        <f>COUNTIF(Grade,L16)</f>
        <v>86</v>
      </c>
      <c r="N16" s="4">
        <f>COUNTIFS(Grade,$L16,Teacher,N$9)</f>
        <v>24</v>
      </c>
      <c r="O16" s="4">
        <f>COUNTIFS(Grade,$L16,Teacher,O$9)</f>
        <v>16</v>
      </c>
      <c r="P16" s="4">
        <f>COUNTIFS(Grade,$L16,Teacher,P$9)</f>
        <v>29</v>
      </c>
      <c r="Q16" s="4">
        <f>COUNTIFS(Grade,$L16,Teacher,Q$9)</f>
        <v>17</v>
      </c>
      <c r="R16" s="4"/>
    </row>
    <row r="17" spans="1:13" x14ac:dyDescent="0.3">
      <c r="A17" s="4" t="s">
        <v>916</v>
      </c>
      <c r="B17" t="s">
        <v>203</v>
      </c>
      <c r="C17" t="s">
        <v>51</v>
      </c>
      <c r="D17" t="s">
        <v>1228</v>
      </c>
      <c r="E17" s="14">
        <f>AVERAGE('Marks Term 1:Marks Term 4'!E17)</f>
        <v>6.25</v>
      </c>
      <c r="F17" s="14">
        <f>AVERAGE('Marks Term 1:Marks Term 4'!F17)</f>
        <v>6.25</v>
      </c>
      <c r="G17" s="14">
        <f>AVERAGE('Marks Term 1:Marks Term 4'!G17)</f>
        <v>19.75</v>
      </c>
      <c r="H17" s="14">
        <f>AVERAGE('Marks Term 1:Marks Term 4'!H17)</f>
        <v>30.25</v>
      </c>
      <c r="I17" s="14">
        <f>AVERAGE('Marks Term 1:Marks Term 4'!I17)</f>
        <v>62.5</v>
      </c>
      <c r="J17" s="7" t="str">
        <f>Calc!A17</f>
        <v>D</v>
      </c>
      <c r="L17" s="7"/>
    </row>
    <row r="18" spans="1:13" x14ac:dyDescent="0.3">
      <c r="A18" s="4" t="s">
        <v>936</v>
      </c>
      <c r="B18" t="s">
        <v>1230</v>
      </c>
      <c r="C18" t="s">
        <v>468</v>
      </c>
      <c r="D18" t="s">
        <v>1227</v>
      </c>
      <c r="E18" s="14">
        <f>AVERAGE('Marks Term 1:Marks Term 4'!E18)</f>
        <v>7.75</v>
      </c>
      <c r="F18" s="14">
        <f>AVERAGE('Marks Term 1:Marks Term 4'!F18)</f>
        <v>8.75</v>
      </c>
      <c r="G18" s="14">
        <f>AVERAGE('Marks Term 1:Marks Term 4'!G18)</f>
        <v>23.75</v>
      </c>
      <c r="H18" s="14">
        <f>AVERAGE('Marks Term 1:Marks Term 4'!H18)</f>
        <v>37.75</v>
      </c>
      <c r="I18" s="14">
        <f>AVERAGE('Marks Term 1:Marks Term 4'!I18)</f>
        <v>78</v>
      </c>
      <c r="J18" s="7" t="str">
        <f>Calc!A18</f>
        <v>B</v>
      </c>
    </row>
    <row r="19" spans="1:13" ht="15" thickBot="1" x14ac:dyDescent="0.35">
      <c r="A19" s="4" t="s">
        <v>1160</v>
      </c>
      <c r="B19" t="s">
        <v>436</v>
      </c>
      <c r="C19" t="s">
        <v>437</v>
      </c>
      <c r="D19" t="s">
        <v>1227</v>
      </c>
      <c r="E19" s="14">
        <f>AVERAGE('Marks Term 1:Marks Term 4'!E19)</f>
        <v>7.5</v>
      </c>
      <c r="F19" s="14">
        <f>AVERAGE('Marks Term 1:Marks Term 4'!F19)</f>
        <v>6.25</v>
      </c>
      <c r="G19" s="14">
        <f>AVERAGE('Marks Term 1:Marks Term 4'!G19)</f>
        <v>21.75</v>
      </c>
      <c r="H19" s="14">
        <f>AVERAGE('Marks Term 1:Marks Term 4'!H19)</f>
        <v>40</v>
      </c>
      <c r="I19" s="14">
        <f>AVERAGE('Marks Term 1:Marks Term 4'!I19)</f>
        <v>75.5</v>
      </c>
      <c r="J19" s="7" t="str">
        <f>Calc!A19</f>
        <v>B</v>
      </c>
      <c r="L19" s="13" t="s">
        <v>414</v>
      </c>
      <c r="M19" s="13" t="s">
        <v>1250</v>
      </c>
    </row>
    <row r="20" spans="1:13" x14ac:dyDescent="0.3">
      <c r="A20" s="4" t="s">
        <v>952</v>
      </c>
      <c r="B20" t="s">
        <v>507</v>
      </c>
      <c r="C20" t="s">
        <v>506</v>
      </c>
      <c r="D20" t="s">
        <v>1226</v>
      </c>
      <c r="E20" s="14">
        <f>AVERAGE('Marks Term 1:Marks Term 4'!E20)</f>
        <v>6.25</v>
      </c>
      <c r="F20" s="14">
        <f>AVERAGE('Marks Term 1:Marks Term 4'!F20)</f>
        <v>6.5</v>
      </c>
      <c r="G20" s="14">
        <f>AVERAGE('Marks Term 1:Marks Term 4'!G20)</f>
        <v>17.5</v>
      </c>
      <c r="H20" s="14">
        <f>AVERAGE('Marks Term 1:Marks Term 4'!H20)</f>
        <v>26.25</v>
      </c>
      <c r="I20" s="14">
        <f>AVERAGE('Marks Term 1:Marks Term 4'!I20)</f>
        <v>56.5</v>
      </c>
      <c r="J20" s="7" t="str">
        <f>Calc!A20</f>
        <v>D</v>
      </c>
      <c r="L20" s="7">
        <v>0</v>
      </c>
      <c r="M20" s="7" t="s">
        <v>1266</v>
      </c>
    </row>
    <row r="21" spans="1:13" x14ac:dyDescent="0.3">
      <c r="A21" s="4" t="s">
        <v>892</v>
      </c>
      <c r="B21" t="s">
        <v>375</v>
      </c>
      <c r="C21" t="s">
        <v>372</v>
      </c>
      <c r="D21" t="s">
        <v>1229</v>
      </c>
      <c r="E21" s="14">
        <f>AVERAGE('Marks Term 1:Marks Term 4'!E21)</f>
        <v>3.5</v>
      </c>
      <c r="F21" s="14">
        <f>AVERAGE('Marks Term 1:Marks Term 4'!F21)</f>
        <v>4</v>
      </c>
      <c r="G21" s="14">
        <f>AVERAGE('Marks Term 1:Marks Term 4'!G21)</f>
        <v>9.75</v>
      </c>
      <c r="H21" s="14">
        <f>AVERAGE('Marks Term 1:Marks Term 4'!H21)</f>
        <v>16.25</v>
      </c>
      <c r="I21" s="14">
        <f>AVERAGE('Marks Term 1:Marks Term 4'!I21)</f>
        <v>33.5</v>
      </c>
      <c r="J21" s="7" t="str">
        <f>Calc!A21</f>
        <v>Fail</v>
      </c>
      <c r="L21" s="7">
        <v>35</v>
      </c>
      <c r="M21" s="7" t="s">
        <v>1265</v>
      </c>
    </row>
    <row r="22" spans="1:13" x14ac:dyDescent="0.3">
      <c r="A22" s="4" t="s">
        <v>780</v>
      </c>
      <c r="B22" t="s">
        <v>68</v>
      </c>
      <c r="C22" t="s">
        <v>66</v>
      </c>
      <c r="D22" t="s">
        <v>1227</v>
      </c>
      <c r="E22" s="14">
        <f>AVERAGE('Marks Term 1:Marks Term 4'!E22)</f>
        <v>10</v>
      </c>
      <c r="F22" s="14">
        <f>AVERAGE('Marks Term 1:Marks Term 4'!F22)</f>
        <v>8.75</v>
      </c>
      <c r="G22" s="14">
        <f>AVERAGE('Marks Term 1:Marks Term 4'!G22)</f>
        <v>28</v>
      </c>
      <c r="H22" s="14">
        <f>AVERAGE('Marks Term 1:Marks Term 4'!H22)</f>
        <v>45.5</v>
      </c>
      <c r="I22" s="14">
        <f>AVERAGE('Marks Term 1:Marks Term 4'!I22)</f>
        <v>92.25</v>
      </c>
      <c r="J22" s="7" t="str">
        <f>Calc!A22</f>
        <v>A</v>
      </c>
      <c r="L22" s="7">
        <v>45</v>
      </c>
      <c r="M22" s="7" t="s">
        <v>1264</v>
      </c>
    </row>
    <row r="23" spans="1:13" x14ac:dyDescent="0.3">
      <c r="A23" s="4" t="s">
        <v>1156</v>
      </c>
      <c r="B23" t="s">
        <v>203</v>
      </c>
      <c r="C23" t="s">
        <v>424</v>
      </c>
      <c r="D23" t="s">
        <v>1229</v>
      </c>
      <c r="E23" s="14">
        <f>AVERAGE('Marks Term 1:Marks Term 4'!E23)</f>
        <v>4.5</v>
      </c>
      <c r="F23" s="14">
        <f>AVERAGE('Marks Term 1:Marks Term 4'!F23)</f>
        <v>3.75</v>
      </c>
      <c r="G23" s="14">
        <f>AVERAGE('Marks Term 1:Marks Term 4'!G23)</f>
        <v>15.75</v>
      </c>
      <c r="H23" s="14">
        <f>AVERAGE('Marks Term 1:Marks Term 4'!H23)</f>
        <v>26</v>
      </c>
      <c r="I23" s="14">
        <f>AVERAGE('Marks Term 1:Marks Term 4'!I23)</f>
        <v>50</v>
      </c>
      <c r="J23" s="7" t="str">
        <f>Calc!A23</f>
        <v>E</v>
      </c>
      <c r="L23" s="7">
        <v>55</v>
      </c>
      <c r="M23" s="7" t="s">
        <v>1263</v>
      </c>
    </row>
    <row r="24" spans="1:13" x14ac:dyDescent="0.3">
      <c r="A24" s="4" t="s">
        <v>889</v>
      </c>
      <c r="B24" t="s">
        <v>368</v>
      </c>
      <c r="C24" t="s">
        <v>366</v>
      </c>
      <c r="D24" t="s">
        <v>1226</v>
      </c>
      <c r="E24" s="14">
        <f>AVERAGE('Marks Term 1:Marks Term 4'!E24)</f>
        <v>3.75</v>
      </c>
      <c r="F24" s="14">
        <f>AVERAGE('Marks Term 1:Marks Term 4'!F24)</f>
        <v>4.75</v>
      </c>
      <c r="G24" s="14">
        <f>AVERAGE('Marks Term 1:Marks Term 4'!G24)</f>
        <v>10</v>
      </c>
      <c r="H24" s="14">
        <f>AVERAGE('Marks Term 1:Marks Term 4'!H24)</f>
        <v>23.5</v>
      </c>
      <c r="I24" s="14">
        <f>AVERAGE('Marks Term 1:Marks Term 4'!I24)</f>
        <v>42</v>
      </c>
      <c r="J24" s="7" t="str">
        <f>Calc!A24</f>
        <v>F</v>
      </c>
      <c r="L24" s="7">
        <v>65</v>
      </c>
      <c r="M24" s="7" t="s">
        <v>1262</v>
      </c>
    </row>
    <row r="25" spans="1:13" x14ac:dyDescent="0.3">
      <c r="A25" s="4" t="s">
        <v>949</v>
      </c>
      <c r="B25" t="s">
        <v>502</v>
      </c>
      <c r="C25" t="s">
        <v>501</v>
      </c>
      <c r="D25" t="s">
        <v>1227</v>
      </c>
      <c r="E25" s="14">
        <f>AVERAGE('Marks Term 1:Marks Term 4'!E25)</f>
        <v>5.75</v>
      </c>
      <c r="F25" s="14">
        <f>AVERAGE('Marks Term 1:Marks Term 4'!F25)</f>
        <v>5</v>
      </c>
      <c r="G25" s="14">
        <f>AVERAGE('Marks Term 1:Marks Term 4'!G25)</f>
        <v>16</v>
      </c>
      <c r="H25" s="14">
        <f>AVERAGE('Marks Term 1:Marks Term 4'!H25)</f>
        <v>32.5</v>
      </c>
      <c r="I25" s="14">
        <f>AVERAGE('Marks Term 1:Marks Term 4'!I25)</f>
        <v>59.25</v>
      </c>
      <c r="J25" s="7" t="str">
        <f>Calc!A25</f>
        <v>D</v>
      </c>
      <c r="L25" s="7">
        <v>75</v>
      </c>
      <c r="M25" s="7" t="s">
        <v>1261</v>
      </c>
    </row>
    <row r="26" spans="1:13" x14ac:dyDescent="0.3">
      <c r="A26" s="4" t="s">
        <v>929</v>
      </c>
      <c r="B26" t="s">
        <v>450</v>
      </c>
      <c r="C26" t="s">
        <v>449</v>
      </c>
      <c r="D26" t="s">
        <v>1226</v>
      </c>
      <c r="E26" s="14">
        <f>AVERAGE('Marks Term 1:Marks Term 4'!E26)</f>
        <v>6.75</v>
      </c>
      <c r="F26" s="14">
        <f>AVERAGE('Marks Term 1:Marks Term 4'!F26)</f>
        <v>7.25</v>
      </c>
      <c r="G26" s="14">
        <f>AVERAGE('Marks Term 1:Marks Term 4'!G26)</f>
        <v>20.75</v>
      </c>
      <c r="H26" s="14">
        <f>AVERAGE('Marks Term 1:Marks Term 4'!H26)</f>
        <v>39</v>
      </c>
      <c r="I26" s="14">
        <f>AVERAGE('Marks Term 1:Marks Term 4'!I26)</f>
        <v>73.75</v>
      </c>
      <c r="J26" s="7" t="str">
        <f>Calc!A26</f>
        <v>C</v>
      </c>
      <c r="L26" s="7">
        <v>85</v>
      </c>
      <c r="M26" s="7" t="s">
        <v>1260</v>
      </c>
    </row>
    <row r="27" spans="1:13" x14ac:dyDescent="0.3">
      <c r="A27" s="4" t="s">
        <v>917</v>
      </c>
      <c r="B27" t="s">
        <v>203</v>
      </c>
      <c r="C27" t="s">
        <v>425</v>
      </c>
      <c r="D27" t="s">
        <v>1227</v>
      </c>
      <c r="E27" s="14">
        <f>AVERAGE('Marks Term 1:Marks Term 4'!E27)</f>
        <v>9.5</v>
      </c>
      <c r="F27" s="14">
        <f>AVERAGE('Marks Term 1:Marks Term 4'!F27)</f>
        <v>9</v>
      </c>
      <c r="G27" s="14">
        <f>AVERAGE('Marks Term 1:Marks Term 4'!G27)</f>
        <v>28.75</v>
      </c>
      <c r="H27" s="14">
        <f>AVERAGE('Marks Term 1:Marks Term 4'!H27)</f>
        <v>45</v>
      </c>
      <c r="I27" s="14">
        <f>AVERAGE('Marks Term 1:Marks Term 4'!I27)</f>
        <v>92.25</v>
      </c>
      <c r="J27" s="7" t="str">
        <f>Calc!A27</f>
        <v>A</v>
      </c>
    </row>
    <row r="28" spans="1:13" x14ac:dyDescent="0.3">
      <c r="A28" s="4" t="s">
        <v>1100</v>
      </c>
      <c r="B28" t="s">
        <v>140</v>
      </c>
      <c r="C28" t="s">
        <v>139</v>
      </c>
      <c r="D28" t="s">
        <v>1227</v>
      </c>
      <c r="E28" s="14">
        <f>AVERAGE('Marks Term 1:Marks Term 4'!E28)</f>
        <v>4.25</v>
      </c>
      <c r="F28" s="14">
        <f>AVERAGE('Marks Term 1:Marks Term 4'!F28)</f>
        <v>4</v>
      </c>
      <c r="G28" s="14">
        <f>AVERAGE('Marks Term 1:Marks Term 4'!G28)</f>
        <v>11.75</v>
      </c>
      <c r="H28" s="14">
        <f>AVERAGE('Marks Term 1:Marks Term 4'!H28)</f>
        <v>27</v>
      </c>
      <c r="I28" s="14">
        <f>AVERAGE('Marks Term 1:Marks Term 4'!I28)</f>
        <v>47</v>
      </c>
      <c r="J28" s="7" t="str">
        <f>Calc!A28</f>
        <v>E</v>
      </c>
    </row>
    <row r="29" spans="1:13" x14ac:dyDescent="0.3">
      <c r="A29" s="4" t="s">
        <v>791</v>
      </c>
      <c r="B29" t="s">
        <v>106</v>
      </c>
      <c r="C29" t="s">
        <v>103</v>
      </c>
      <c r="D29" t="s">
        <v>1229</v>
      </c>
      <c r="E29" s="14">
        <f>AVERAGE('Marks Term 1:Marks Term 4'!E29)</f>
        <v>8.5</v>
      </c>
      <c r="F29" s="14">
        <f>AVERAGE('Marks Term 1:Marks Term 4'!F29)</f>
        <v>9</v>
      </c>
      <c r="G29" s="14">
        <f>AVERAGE('Marks Term 1:Marks Term 4'!G29)</f>
        <v>23.5</v>
      </c>
      <c r="H29" s="14">
        <f>AVERAGE('Marks Term 1:Marks Term 4'!H29)</f>
        <v>38.5</v>
      </c>
      <c r="I29" s="14">
        <f>AVERAGE('Marks Term 1:Marks Term 4'!I29)</f>
        <v>79.5</v>
      </c>
      <c r="J29" s="7" t="str">
        <f>Calc!A29</f>
        <v>B</v>
      </c>
    </row>
    <row r="30" spans="1:13" x14ac:dyDescent="0.3">
      <c r="A30" s="4" t="s">
        <v>810</v>
      </c>
      <c r="B30" t="s">
        <v>160</v>
      </c>
      <c r="C30" t="s">
        <v>157</v>
      </c>
      <c r="D30" t="s">
        <v>1228</v>
      </c>
      <c r="E30" s="14">
        <f>AVERAGE('Marks Term 1:Marks Term 4'!E30)</f>
        <v>3.5</v>
      </c>
      <c r="F30" s="14">
        <f>AVERAGE('Marks Term 1:Marks Term 4'!F30)</f>
        <v>4.25</v>
      </c>
      <c r="G30" s="14">
        <f>AVERAGE('Marks Term 1:Marks Term 4'!G30)</f>
        <v>11</v>
      </c>
      <c r="H30" s="14">
        <f>AVERAGE('Marks Term 1:Marks Term 4'!H30)</f>
        <v>15.25</v>
      </c>
      <c r="I30" s="14">
        <f>AVERAGE('Marks Term 1:Marks Term 4'!I30)</f>
        <v>34</v>
      </c>
      <c r="J30" s="7" t="str">
        <f>Calc!A30</f>
        <v>Fail</v>
      </c>
    </row>
    <row r="31" spans="1:13" x14ac:dyDescent="0.3">
      <c r="A31" s="4" t="s">
        <v>802</v>
      </c>
      <c r="B31" t="s">
        <v>132</v>
      </c>
      <c r="C31" t="s">
        <v>130</v>
      </c>
      <c r="D31" t="s">
        <v>1229</v>
      </c>
      <c r="E31" s="14">
        <f>AVERAGE('Marks Term 1:Marks Term 4'!E31)</f>
        <v>4</v>
      </c>
      <c r="F31" s="14">
        <f>AVERAGE('Marks Term 1:Marks Term 4'!F31)</f>
        <v>3</v>
      </c>
      <c r="G31" s="14">
        <f>AVERAGE('Marks Term 1:Marks Term 4'!G31)</f>
        <v>12.75</v>
      </c>
      <c r="H31" s="14">
        <f>AVERAGE('Marks Term 1:Marks Term 4'!H31)</f>
        <v>19</v>
      </c>
      <c r="I31" s="14">
        <f>AVERAGE('Marks Term 1:Marks Term 4'!I31)</f>
        <v>38.75</v>
      </c>
      <c r="J31" s="7" t="str">
        <f>Calc!A31</f>
        <v>F</v>
      </c>
    </row>
    <row r="32" spans="1:13" x14ac:dyDescent="0.3">
      <c r="A32" s="4" t="s">
        <v>1182</v>
      </c>
      <c r="B32" t="s">
        <v>558</v>
      </c>
      <c r="C32" t="s">
        <v>557</v>
      </c>
      <c r="D32" t="s">
        <v>1228</v>
      </c>
      <c r="E32" s="14">
        <f>AVERAGE('Marks Term 1:Marks Term 4'!E32)</f>
        <v>3.5</v>
      </c>
      <c r="F32" s="14">
        <f>AVERAGE('Marks Term 1:Marks Term 4'!F32)</f>
        <v>4.25</v>
      </c>
      <c r="G32" s="14">
        <f>AVERAGE('Marks Term 1:Marks Term 4'!G32)</f>
        <v>12</v>
      </c>
      <c r="H32" s="14">
        <f>AVERAGE('Marks Term 1:Marks Term 4'!H32)</f>
        <v>14</v>
      </c>
      <c r="I32" s="14">
        <f>AVERAGE('Marks Term 1:Marks Term 4'!I32)</f>
        <v>33.75</v>
      </c>
      <c r="J32" s="7" t="str">
        <f>Calc!A32</f>
        <v>Fail</v>
      </c>
    </row>
    <row r="33" spans="1:10" x14ac:dyDescent="0.3">
      <c r="A33" s="4" t="s">
        <v>883</v>
      </c>
      <c r="B33" t="s">
        <v>355</v>
      </c>
      <c r="C33" t="s">
        <v>353</v>
      </c>
      <c r="D33" t="s">
        <v>1228</v>
      </c>
      <c r="E33" s="14">
        <f>AVERAGE('Marks Term 1:Marks Term 4'!E33)</f>
        <v>8.75</v>
      </c>
      <c r="F33" s="14">
        <f>AVERAGE('Marks Term 1:Marks Term 4'!F33)</f>
        <v>8.75</v>
      </c>
      <c r="G33" s="14">
        <f>AVERAGE('Marks Term 1:Marks Term 4'!G33)</f>
        <v>25.75</v>
      </c>
      <c r="H33" s="14">
        <f>AVERAGE('Marks Term 1:Marks Term 4'!H33)</f>
        <v>39</v>
      </c>
      <c r="I33" s="14">
        <f>AVERAGE('Marks Term 1:Marks Term 4'!I33)</f>
        <v>82.25</v>
      </c>
      <c r="J33" s="7" t="str">
        <f>Calc!A33</f>
        <v>B</v>
      </c>
    </row>
    <row r="34" spans="1:10" x14ac:dyDescent="0.3">
      <c r="A34" s="4" t="s">
        <v>940</v>
      </c>
      <c r="B34" t="s">
        <v>1</v>
      </c>
      <c r="C34" t="s">
        <v>475</v>
      </c>
      <c r="D34" t="s">
        <v>1226</v>
      </c>
      <c r="E34" s="14">
        <f>AVERAGE('Marks Term 1:Marks Term 4'!E34)</f>
        <v>8.75</v>
      </c>
      <c r="F34" s="14">
        <f>AVERAGE('Marks Term 1:Marks Term 4'!F34)</f>
        <v>8</v>
      </c>
      <c r="G34" s="14">
        <f>AVERAGE('Marks Term 1:Marks Term 4'!G34)</f>
        <v>25.75</v>
      </c>
      <c r="H34" s="14">
        <f>AVERAGE('Marks Term 1:Marks Term 4'!H34)</f>
        <v>39</v>
      </c>
      <c r="I34" s="14">
        <f>AVERAGE('Marks Term 1:Marks Term 4'!I34)</f>
        <v>81.5</v>
      </c>
      <c r="J34" s="7" t="str">
        <f>Calc!A34</f>
        <v>B</v>
      </c>
    </row>
    <row r="35" spans="1:10" x14ac:dyDescent="0.3">
      <c r="A35" s="4" t="s">
        <v>900</v>
      </c>
      <c r="B35" t="s">
        <v>3</v>
      </c>
      <c r="C35" t="s">
        <v>395</v>
      </c>
      <c r="D35" t="s">
        <v>1226</v>
      </c>
      <c r="E35" s="14">
        <f>AVERAGE('Marks Term 1:Marks Term 4'!E35)</f>
        <v>6.75</v>
      </c>
      <c r="F35" s="14">
        <f>AVERAGE('Marks Term 1:Marks Term 4'!F35)</f>
        <v>7.25</v>
      </c>
      <c r="G35" s="14">
        <f>AVERAGE('Marks Term 1:Marks Term 4'!G35)</f>
        <v>19.25</v>
      </c>
      <c r="H35" s="14">
        <f>AVERAGE('Marks Term 1:Marks Term 4'!H35)</f>
        <v>35.75</v>
      </c>
      <c r="I35" s="14">
        <f>AVERAGE('Marks Term 1:Marks Term 4'!I35)</f>
        <v>69</v>
      </c>
      <c r="J35" s="7" t="str">
        <f>Calc!A35</f>
        <v>C</v>
      </c>
    </row>
    <row r="36" spans="1:10" x14ac:dyDescent="0.3">
      <c r="A36" s="4" t="s">
        <v>996</v>
      </c>
      <c r="B36" t="s">
        <v>620</v>
      </c>
      <c r="C36" t="s">
        <v>619</v>
      </c>
      <c r="D36" t="s">
        <v>1226</v>
      </c>
      <c r="E36" s="14">
        <f>AVERAGE('Marks Term 1:Marks Term 4'!E36)</f>
        <v>4.25</v>
      </c>
      <c r="F36" s="14">
        <f>AVERAGE('Marks Term 1:Marks Term 4'!F36)</f>
        <v>3</v>
      </c>
      <c r="G36" s="14">
        <f>AVERAGE('Marks Term 1:Marks Term 4'!G36)</f>
        <v>15.25</v>
      </c>
      <c r="H36" s="14">
        <f>AVERAGE('Marks Term 1:Marks Term 4'!H36)</f>
        <v>24.25</v>
      </c>
      <c r="I36" s="14">
        <f>AVERAGE('Marks Term 1:Marks Term 4'!I36)</f>
        <v>46.75</v>
      </c>
      <c r="J36" s="7" t="str">
        <f>Calc!A36</f>
        <v>E</v>
      </c>
    </row>
    <row r="37" spans="1:10" x14ac:dyDescent="0.3">
      <c r="A37" s="4" t="s">
        <v>843</v>
      </c>
      <c r="B37" t="s">
        <v>246</v>
      </c>
      <c r="C37" t="s">
        <v>244</v>
      </c>
      <c r="D37" t="s">
        <v>1228</v>
      </c>
      <c r="E37" s="14">
        <f>AVERAGE('Marks Term 1:Marks Term 4'!E37)</f>
        <v>2.25</v>
      </c>
      <c r="F37" s="14">
        <f>AVERAGE('Marks Term 1:Marks Term 4'!F37)</f>
        <v>2</v>
      </c>
      <c r="G37" s="14">
        <f>AVERAGE('Marks Term 1:Marks Term 4'!G37)</f>
        <v>8.25</v>
      </c>
      <c r="H37" s="14">
        <f>AVERAGE('Marks Term 1:Marks Term 4'!H37)</f>
        <v>13.25</v>
      </c>
      <c r="I37" s="14">
        <f>AVERAGE('Marks Term 1:Marks Term 4'!I37)</f>
        <v>25.75</v>
      </c>
      <c r="J37" s="7" t="str">
        <f>Calc!A37</f>
        <v>Fail</v>
      </c>
    </row>
    <row r="38" spans="1:10" x14ac:dyDescent="0.3">
      <c r="A38" s="4" t="s">
        <v>1125</v>
      </c>
      <c r="B38" t="s">
        <v>265</v>
      </c>
      <c r="C38" t="s">
        <v>264</v>
      </c>
      <c r="D38" t="s">
        <v>1228</v>
      </c>
      <c r="E38" s="14">
        <f>AVERAGE('Marks Term 1:Marks Term 4'!E38)</f>
        <v>3.25</v>
      </c>
      <c r="F38" s="14">
        <f>AVERAGE('Marks Term 1:Marks Term 4'!F38)</f>
        <v>2</v>
      </c>
      <c r="G38" s="14">
        <f>AVERAGE('Marks Term 1:Marks Term 4'!G38)</f>
        <v>10.25</v>
      </c>
      <c r="H38" s="14">
        <f>AVERAGE('Marks Term 1:Marks Term 4'!H38)</f>
        <v>15.75</v>
      </c>
      <c r="I38" s="14">
        <f>AVERAGE('Marks Term 1:Marks Term 4'!I38)</f>
        <v>31.25</v>
      </c>
      <c r="J38" s="7" t="str">
        <f>Calc!A38</f>
        <v>Fail</v>
      </c>
    </row>
    <row r="39" spans="1:10" x14ac:dyDescent="0.3">
      <c r="A39" s="4" t="s">
        <v>1171</v>
      </c>
      <c r="B39" t="s">
        <v>498</v>
      </c>
      <c r="C39" t="s">
        <v>497</v>
      </c>
      <c r="D39" t="s">
        <v>1227</v>
      </c>
      <c r="E39" s="14">
        <f>AVERAGE('Marks Term 1:Marks Term 4'!E39)</f>
        <v>6.75</v>
      </c>
      <c r="F39" s="14">
        <f>AVERAGE('Marks Term 1:Marks Term 4'!F39)</f>
        <v>7.5</v>
      </c>
      <c r="G39" s="14">
        <f>AVERAGE('Marks Term 1:Marks Term 4'!G39)</f>
        <v>21</v>
      </c>
      <c r="H39" s="14">
        <f>AVERAGE('Marks Term 1:Marks Term 4'!H39)</f>
        <v>32.75</v>
      </c>
      <c r="I39" s="14">
        <f>AVERAGE('Marks Term 1:Marks Term 4'!I39)</f>
        <v>68</v>
      </c>
      <c r="J39" s="7" t="str">
        <f>Calc!A39</f>
        <v>C</v>
      </c>
    </row>
    <row r="40" spans="1:10" x14ac:dyDescent="0.3">
      <c r="A40" s="4" t="s">
        <v>1174</v>
      </c>
      <c r="B40" t="s">
        <v>529</v>
      </c>
      <c r="C40" t="s">
        <v>528</v>
      </c>
      <c r="D40" t="s">
        <v>1229</v>
      </c>
      <c r="E40" s="14">
        <f>AVERAGE('Marks Term 1:Marks Term 4'!E40)</f>
        <v>8.5</v>
      </c>
      <c r="F40" s="14">
        <f>AVERAGE('Marks Term 1:Marks Term 4'!F40)</f>
        <v>8.5</v>
      </c>
      <c r="G40" s="14">
        <f>AVERAGE('Marks Term 1:Marks Term 4'!G40)</f>
        <v>24</v>
      </c>
      <c r="H40" s="14">
        <f>AVERAGE('Marks Term 1:Marks Term 4'!H40)</f>
        <v>43.25</v>
      </c>
      <c r="I40" s="14">
        <f>AVERAGE('Marks Term 1:Marks Term 4'!I40)</f>
        <v>84.25</v>
      </c>
      <c r="J40" s="7" t="str">
        <f>Calc!A40</f>
        <v>B</v>
      </c>
    </row>
    <row r="41" spans="1:10" x14ac:dyDescent="0.3">
      <c r="A41" s="4" t="s">
        <v>1091</v>
      </c>
      <c r="B41" t="s">
        <v>102</v>
      </c>
      <c r="C41" t="s">
        <v>100</v>
      </c>
      <c r="D41" t="s">
        <v>1229</v>
      </c>
      <c r="E41" s="14">
        <f>AVERAGE('Marks Term 1:Marks Term 4'!E41)</f>
        <v>6.5</v>
      </c>
      <c r="F41" s="14">
        <f>AVERAGE('Marks Term 1:Marks Term 4'!F41)</f>
        <v>6.25</v>
      </c>
      <c r="G41" s="14">
        <f>AVERAGE('Marks Term 1:Marks Term 4'!G41)</f>
        <v>20.25</v>
      </c>
      <c r="H41" s="14">
        <f>AVERAGE('Marks Term 1:Marks Term 4'!H41)</f>
        <v>26.5</v>
      </c>
      <c r="I41" s="14">
        <f>AVERAGE('Marks Term 1:Marks Term 4'!I41)</f>
        <v>59.5</v>
      </c>
      <c r="J41" s="7" t="str">
        <f>Calc!A41</f>
        <v>D</v>
      </c>
    </row>
    <row r="42" spans="1:10" x14ac:dyDescent="0.3">
      <c r="A42" s="4" t="s">
        <v>1142</v>
      </c>
      <c r="B42" t="s">
        <v>324</v>
      </c>
      <c r="C42" t="s">
        <v>321</v>
      </c>
      <c r="D42" t="s">
        <v>1226</v>
      </c>
      <c r="E42" s="14">
        <f>AVERAGE('Marks Term 1:Marks Term 4'!E42)</f>
        <v>9</v>
      </c>
      <c r="F42" s="14">
        <f>AVERAGE('Marks Term 1:Marks Term 4'!F42)</f>
        <v>7.75</v>
      </c>
      <c r="G42" s="14">
        <f>AVERAGE('Marks Term 1:Marks Term 4'!G42)</f>
        <v>27</v>
      </c>
      <c r="H42" s="14">
        <f>AVERAGE('Marks Term 1:Marks Term 4'!H42)</f>
        <v>41.75</v>
      </c>
      <c r="I42" s="14">
        <f>AVERAGE('Marks Term 1:Marks Term 4'!I42)</f>
        <v>85.5</v>
      </c>
      <c r="J42" s="7" t="str">
        <f>Calc!A42</f>
        <v>A</v>
      </c>
    </row>
    <row r="43" spans="1:10" x14ac:dyDescent="0.3">
      <c r="A43" s="4" t="s">
        <v>946</v>
      </c>
      <c r="B43" t="s">
        <v>489</v>
      </c>
      <c r="C43" t="s">
        <v>488</v>
      </c>
      <c r="D43" t="s">
        <v>1226</v>
      </c>
      <c r="E43" s="14">
        <f>AVERAGE('Marks Term 1:Marks Term 4'!E43)</f>
        <v>4.75</v>
      </c>
      <c r="F43" s="14">
        <f>AVERAGE('Marks Term 1:Marks Term 4'!F43)</f>
        <v>4.5</v>
      </c>
      <c r="G43" s="14">
        <f>AVERAGE('Marks Term 1:Marks Term 4'!G43)</f>
        <v>14.5</v>
      </c>
      <c r="H43" s="14">
        <f>AVERAGE('Marks Term 1:Marks Term 4'!H43)</f>
        <v>19.75</v>
      </c>
      <c r="I43" s="14">
        <f>AVERAGE('Marks Term 1:Marks Term 4'!I43)</f>
        <v>43.5</v>
      </c>
      <c r="J43" s="7" t="str">
        <f>Calc!A43</f>
        <v>F</v>
      </c>
    </row>
    <row r="44" spans="1:10" x14ac:dyDescent="0.3">
      <c r="A44" s="4" t="s">
        <v>1096</v>
      </c>
      <c r="B44" t="s">
        <v>134</v>
      </c>
      <c r="C44" t="s">
        <v>131</v>
      </c>
      <c r="D44" t="s">
        <v>1226</v>
      </c>
      <c r="E44" s="14">
        <f>AVERAGE('Marks Term 1:Marks Term 4'!E44)</f>
        <v>8.5</v>
      </c>
      <c r="F44" s="14">
        <f>AVERAGE('Marks Term 1:Marks Term 4'!F44)</f>
        <v>8.25</v>
      </c>
      <c r="G44" s="14">
        <f>AVERAGE('Marks Term 1:Marks Term 4'!G44)</f>
        <v>25</v>
      </c>
      <c r="H44" s="14">
        <f>AVERAGE('Marks Term 1:Marks Term 4'!H44)</f>
        <v>39.25</v>
      </c>
      <c r="I44" s="14">
        <f>AVERAGE('Marks Term 1:Marks Term 4'!I44)</f>
        <v>81</v>
      </c>
      <c r="J44" s="7" t="str">
        <f>Calc!A44</f>
        <v>B</v>
      </c>
    </row>
    <row r="45" spans="1:10" x14ac:dyDescent="0.3">
      <c r="A45" s="4" t="s">
        <v>983</v>
      </c>
      <c r="B45" t="s">
        <v>589</v>
      </c>
      <c r="C45" t="s">
        <v>588</v>
      </c>
      <c r="D45" t="s">
        <v>1227</v>
      </c>
      <c r="E45" s="14">
        <f>AVERAGE('Marks Term 1:Marks Term 4'!E45)</f>
        <v>7.5</v>
      </c>
      <c r="F45" s="14">
        <f>AVERAGE('Marks Term 1:Marks Term 4'!F45)</f>
        <v>8</v>
      </c>
      <c r="G45" s="14">
        <f>AVERAGE('Marks Term 1:Marks Term 4'!G45)</f>
        <v>22.25</v>
      </c>
      <c r="H45" s="14">
        <f>AVERAGE('Marks Term 1:Marks Term 4'!H45)</f>
        <v>38.75</v>
      </c>
      <c r="I45" s="14">
        <f>AVERAGE('Marks Term 1:Marks Term 4'!I45)</f>
        <v>76.5</v>
      </c>
      <c r="J45" s="7" t="str">
        <f>Calc!A45</f>
        <v>B</v>
      </c>
    </row>
    <row r="46" spans="1:10" x14ac:dyDescent="0.3">
      <c r="A46" s="4" t="s">
        <v>779</v>
      </c>
      <c r="B46" t="s">
        <v>63</v>
      </c>
      <c r="C46" t="s">
        <v>61</v>
      </c>
      <c r="D46" t="s">
        <v>1229</v>
      </c>
      <c r="E46" s="14">
        <f>AVERAGE('Marks Term 1:Marks Term 4'!E46)</f>
        <v>3.25</v>
      </c>
      <c r="F46" s="14">
        <f>AVERAGE('Marks Term 1:Marks Term 4'!F46)</f>
        <v>4</v>
      </c>
      <c r="G46" s="14">
        <f>AVERAGE('Marks Term 1:Marks Term 4'!G46)</f>
        <v>11</v>
      </c>
      <c r="H46" s="14">
        <f>AVERAGE('Marks Term 1:Marks Term 4'!H46)</f>
        <v>14.5</v>
      </c>
      <c r="I46" s="14">
        <f>AVERAGE('Marks Term 1:Marks Term 4'!I46)</f>
        <v>32.75</v>
      </c>
      <c r="J46" s="7" t="str">
        <f>Calc!A46</f>
        <v>Fail</v>
      </c>
    </row>
    <row r="47" spans="1:10" x14ac:dyDescent="0.3">
      <c r="A47" s="4" t="s">
        <v>913</v>
      </c>
      <c r="B47" t="s">
        <v>421</v>
      </c>
      <c r="C47" t="s">
        <v>420</v>
      </c>
      <c r="D47" t="s">
        <v>1229</v>
      </c>
      <c r="E47" s="14">
        <f>AVERAGE('Marks Term 1:Marks Term 4'!E47)</f>
        <v>6.75</v>
      </c>
      <c r="F47" s="14">
        <f>AVERAGE('Marks Term 1:Marks Term 4'!F47)</f>
        <v>7.25</v>
      </c>
      <c r="G47" s="14">
        <f>AVERAGE('Marks Term 1:Marks Term 4'!G47)</f>
        <v>19.75</v>
      </c>
      <c r="H47" s="14">
        <f>AVERAGE('Marks Term 1:Marks Term 4'!H47)</f>
        <v>36.75</v>
      </c>
      <c r="I47" s="14">
        <f>AVERAGE('Marks Term 1:Marks Term 4'!I47)</f>
        <v>70.5</v>
      </c>
      <c r="J47" s="7" t="str">
        <f>Calc!A47</f>
        <v>C</v>
      </c>
    </row>
    <row r="48" spans="1:10" x14ac:dyDescent="0.3">
      <c r="A48" s="4" t="s">
        <v>826</v>
      </c>
      <c r="B48" t="s">
        <v>202</v>
      </c>
      <c r="C48" t="s">
        <v>200</v>
      </c>
      <c r="D48" t="s">
        <v>1226</v>
      </c>
      <c r="E48" s="14">
        <f>AVERAGE('Marks Term 1:Marks Term 4'!E48)</f>
        <v>6.75</v>
      </c>
      <c r="F48" s="14">
        <f>AVERAGE('Marks Term 1:Marks Term 4'!F48)</f>
        <v>7</v>
      </c>
      <c r="G48" s="14">
        <f>AVERAGE('Marks Term 1:Marks Term 4'!G48)</f>
        <v>20.75</v>
      </c>
      <c r="H48" s="14">
        <f>AVERAGE('Marks Term 1:Marks Term 4'!H48)</f>
        <v>29.75</v>
      </c>
      <c r="I48" s="14">
        <f>AVERAGE('Marks Term 1:Marks Term 4'!I48)</f>
        <v>64.25</v>
      </c>
      <c r="J48" s="7" t="str">
        <f>Calc!A48</f>
        <v>D</v>
      </c>
    </row>
    <row r="49" spans="1:10" x14ac:dyDescent="0.3">
      <c r="A49" s="4" t="s">
        <v>1132</v>
      </c>
      <c r="B49" t="s">
        <v>296</v>
      </c>
      <c r="C49" t="s">
        <v>106</v>
      </c>
      <c r="D49" t="s">
        <v>1229</v>
      </c>
      <c r="E49" s="14">
        <f>AVERAGE('Marks Term 1:Marks Term 4'!E49)</f>
        <v>4.25</v>
      </c>
      <c r="F49" s="14">
        <f>AVERAGE('Marks Term 1:Marks Term 4'!F49)</f>
        <v>5</v>
      </c>
      <c r="G49" s="14">
        <f>AVERAGE('Marks Term 1:Marks Term 4'!G49)</f>
        <v>13</v>
      </c>
      <c r="H49" s="14">
        <f>AVERAGE('Marks Term 1:Marks Term 4'!H49)</f>
        <v>18.25</v>
      </c>
      <c r="I49" s="14">
        <f>AVERAGE('Marks Term 1:Marks Term 4'!I49)</f>
        <v>40.5</v>
      </c>
      <c r="J49" s="7" t="str">
        <f>Calc!A49</f>
        <v>F</v>
      </c>
    </row>
    <row r="50" spans="1:10" x14ac:dyDescent="0.3">
      <c r="A50" s="4" t="s">
        <v>1170</v>
      </c>
      <c r="B50" t="s">
        <v>496</v>
      </c>
      <c r="C50" t="s">
        <v>495</v>
      </c>
      <c r="D50" t="s">
        <v>1228</v>
      </c>
      <c r="E50" s="14">
        <f>AVERAGE('Marks Term 1:Marks Term 4'!E50)</f>
        <v>5.75</v>
      </c>
      <c r="F50" s="14">
        <f>AVERAGE('Marks Term 1:Marks Term 4'!F50)</f>
        <v>7.25</v>
      </c>
      <c r="G50" s="14">
        <f>AVERAGE('Marks Term 1:Marks Term 4'!G50)</f>
        <v>16.75</v>
      </c>
      <c r="H50" s="14">
        <f>AVERAGE('Marks Term 1:Marks Term 4'!H50)</f>
        <v>28</v>
      </c>
      <c r="I50" s="14">
        <f>AVERAGE('Marks Term 1:Marks Term 4'!I50)</f>
        <v>57.75</v>
      </c>
      <c r="J50" s="7" t="str">
        <f>Calc!A50</f>
        <v>D</v>
      </c>
    </row>
    <row r="51" spans="1:10" x14ac:dyDescent="0.3">
      <c r="A51" s="4" t="s">
        <v>951</v>
      </c>
      <c r="B51" t="s">
        <v>505</v>
      </c>
      <c r="C51" t="s">
        <v>106</v>
      </c>
      <c r="D51" t="s">
        <v>1229</v>
      </c>
      <c r="E51" s="14">
        <f>AVERAGE('Marks Term 1:Marks Term 4'!E51)</f>
        <v>5.75</v>
      </c>
      <c r="F51" s="14">
        <f>AVERAGE('Marks Term 1:Marks Term 4'!F51)</f>
        <v>6.25</v>
      </c>
      <c r="G51" s="14">
        <f>AVERAGE('Marks Term 1:Marks Term 4'!G51)</f>
        <v>17.5</v>
      </c>
      <c r="H51" s="14">
        <f>AVERAGE('Marks Term 1:Marks Term 4'!H51)</f>
        <v>33.25</v>
      </c>
      <c r="I51" s="14">
        <f>AVERAGE('Marks Term 1:Marks Term 4'!I51)</f>
        <v>62.75</v>
      </c>
      <c r="J51" s="7" t="str">
        <f>Calc!A51</f>
        <v>D</v>
      </c>
    </row>
    <row r="52" spans="1:10" x14ac:dyDescent="0.3">
      <c r="A52" s="4" t="s">
        <v>1184</v>
      </c>
      <c r="B52" t="s">
        <v>563</v>
      </c>
      <c r="C52" t="s">
        <v>495</v>
      </c>
      <c r="D52" t="s">
        <v>1228</v>
      </c>
      <c r="E52" s="14">
        <f>AVERAGE('Marks Term 1:Marks Term 4'!E52)</f>
        <v>5.75</v>
      </c>
      <c r="F52" s="14">
        <f>AVERAGE('Marks Term 1:Marks Term 4'!F52)</f>
        <v>5.75</v>
      </c>
      <c r="G52" s="14">
        <f>AVERAGE('Marks Term 1:Marks Term 4'!G52)</f>
        <v>16.5</v>
      </c>
      <c r="H52" s="14">
        <f>AVERAGE('Marks Term 1:Marks Term 4'!H52)</f>
        <v>29</v>
      </c>
      <c r="I52" s="14">
        <f>AVERAGE('Marks Term 1:Marks Term 4'!I52)</f>
        <v>57</v>
      </c>
      <c r="J52" s="7" t="str">
        <f>Calc!A52</f>
        <v>D</v>
      </c>
    </row>
    <row r="53" spans="1:10" x14ac:dyDescent="0.3">
      <c r="A53" s="4" t="s">
        <v>973</v>
      </c>
      <c r="B53" t="s">
        <v>564</v>
      </c>
      <c r="C53" t="s">
        <v>495</v>
      </c>
      <c r="D53" t="s">
        <v>1227</v>
      </c>
      <c r="E53" s="14">
        <f>AVERAGE('Marks Term 1:Marks Term 4'!E53)</f>
        <v>4.5</v>
      </c>
      <c r="F53" s="14">
        <f>AVERAGE('Marks Term 1:Marks Term 4'!F53)</f>
        <v>5</v>
      </c>
      <c r="G53" s="14">
        <f>AVERAGE('Marks Term 1:Marks Term 4'!G53)</f>
        <v>14.25</v>
      </c>
      <c r="H53" s="14">
        <f>AVERAGE('Marks Term 1:Marks Term 4'!H53)</f>
        <v>26.5</v>
      </c>
      <c r="I53" s="14">
        <f>AVERAGE('Marks Term 1:Marks Term 4'!I53)</f>
        <v>50.25</v>
      </c>
      <c r="J53" s="7" t="str">
        <f>Calc!A53</f>
        <v>E</v>
      </c>
    </row>
    <row r="54" spans="1:10" x14ac:dyDescent="0.3">
      <c r="A54" s="4" t="s">
        <v>1009</v>
      </c>
      <c r="B54" t="s">
        <v>648</v>
      </c>
      <c r="C54" t="s">
        <v>106</v>
      </c>
      <c r="D54" t="s">
        <v>1227</v>
      </c>
      <c r="E54" s="14">
        <f>AVERAGE('Marks Term 1:Marks Term 4'!E54)</f>
        <v>3.5</v>
      </c>
      <c r="F54" s="14">
        <f>AVERAGE('Marks Term 1:Marks Term 4'!F54)</f>
        <v>3.25</v>
      </c>
      <c r="G54" s="14">
        <f>AVERAGE('Marks Term 1:Marks Term 4'!G54)</f>
        <v>11</v>
      </c>
      <c r="H54" s="14">
        <f>AVERAGE('Marks Term 1:Marks Term 4'!H54)</f>
        <v>17.75</v>
      </c>
      <c r="I54" s="14">
        <f>AVERAGE('Marks Term 1:Marks Term 4'!I54)</f>
        <v>35.5</v>
      </c>
      <c r="J54" s="7" t="str">
        <f>Calc!A54</f>
        <v>F</v>
      </c>
    </row>
    <row r="55" spans="1:10" x14ac:dyDescent="0.3">
      <c r="A55" s="4" t="s">
        <v>1023</v>
      </c>
      <c r="B55" t="s">
        <v>675</v>
      </c>
      <c r="C55" t="s">
        <v>106</v>
      </c>
      <c r="D55" t="s">
        <v>1227</v>
      </c>
      <c r="E55" s="14">
        <f>AVERAGE('Marks Term 1:Marks Term 4'!E55)</f>
        <v>6.75</v>
      </c>
      <c r="F55" s="14">
        <f>AVERAGE('Marks Term 1:Marks Term 4'!F55)</f>
        <v>6.75</v>
      </c>
      <c r="G55" s="14">
        <f>AVERAGE('Marks Term 1:Marks Term 4'!G55)</f>
        <v>20.5</v>
      </c>
      <c r="H55" s="14">
        <f>AVERAGE('Marks Term 1:Marks Term 4'!H55)</f>
        <v>31</v>
      </c>
      <c r="I55" s="14">
        <f>AVERAGE('Marks Term 1:Marks Term 4'!I55)</f>
        <v>65</v>
      </c>
      <c r="J55" s="7" t="str">
        <f>Calc!A55</f>
        <v>C</v>
      </c>
    </row>
    <row r="56" spans="1:10" x14ac:dyDescent="0.3">
      <c r="A56" s="4" t="s">
        <v>1030</v>
      </c>
      <c r="B56" t="s">
        <v>686</v>
      </c>
      <c r="C56" t="s">
        <v>106</v>
      </c>
      <c r="D56" t="s">
        <v>1226</v>
      </c>
      <c r="E56" s="14">
        <f>AVERAGE('Marks Term 1:Marks Term 4'!E56)</f>
        <v>4.25</v>
      </c>
      <c r="F56" s="14">
        <f>AVERAGE('Marks Term 1:Marks Term 4'!F56)</f>
        <v>3.25</v>
      </c>
      <c r="G56" s="14">
        <f>AVERAGE('Marks Term 1:Marks Term 4'!G56)</f>
        <v>13</v>
      </c>
      <c r="H56" s="14">
        <f>AVERAGE('Marks Term 1:Marks Term 4'!H56)</f>
        <v>23.75</v>
      </c>
      <c r="I56" s="14">
        <f>AVERAGE('Marks Term 1:Marks Term 4'!I56)</f>
        <v>44.25</v>
      </c>
      <c r="J56" s="7" t="str">
        <f>Calc!A56</f>
        <v>F</v>
      </c>
    </row>
    <row r="57" spans="1:10" x14ac:dyDescent="0.3">
      <c r="A57" s="4" t="s">
        <v>1032</v>
      </c>
      <c r="B57" t="s">
        <v>374</v>
      </c>
      <c r="C57" t="s">
        <v>495</v>
      </c>
      <c r="D57" t="s">
        <v>1228</v>
      </c>
      <c r="E57" s="14">
        <f>AVERAGE('Marks Term 1:Marks Term 4'!E57)</f>
        <v>5</v>
      </c>
      <c r="F57" s="14">
        <f>AVERAGE('Marks Term 1:Marks Term 4'!F57)</f>
        <v>5.75</v>
      </c>
      <c r="G57" s="14">
        <f>AVERAGE('Marks Term 1:Marks Term 4'!G57)</f>
        <v>15</v>
      </c>
      <c r="H57" s="14">
        <f>AVERAGE('Marks Term 1:Marks Term 4'!H57)</f>
        <v>28.5</v>
      </c>
      <c r="I57" s="14">
        <f>AVERAGE('Marks Term 1:Marks Term 4'!I57)</f>
        <v>54.25</v>
      </c>
      <c r="J57" s="7" t="str">
        <f>Calc!A57</f>
        <v>E</v>
      </c>
    </row>
    <row r="58" spans="1:10" x14ac:dyDescent="0.3">
      <c r="A58" s="4" t="s">
        <v>1143</v>
      </c>
      <c r="B58" t="s">
        <v>332</v>
      </c>
      <c r="C58" t="s">
        <v>329</v>
      </c>
      <c r="D58" t="s">
        <v>1228</v>
      </c>
      <c r="E58" s="14">
        <f>AVERAGE('Marks Term 1:Marks Term 4'!E58)</f>
        <v>9</v>
      </c>
      <c r="F58" s="14">
        <f>AVERAGE('Marks Term 1:Marks Term 4'!F58)</f>
        <v>9.75</v>
      </c>
      <c r="G58" s="14">
        <f>AVERAGE('Marks Term 1:Marks Term 4'!G58)</f>
        <v>27</v>
      </c>
      <c r="H58" s="14">
        <f>AVERAGE('Marks Term 1:Marks Term 4'!H58)</f>
        <v>48</v>
      </c>
      <c r="I58" s="14">
        <f>AVERAGE('Marks Term 1:Marks Term 4'!I58)</f>
        <v>93.75</v>
      </c>
      <c r="J58" s="7" t="str">
        <f>Calc!A58</f>
        <v>A</v>
      </c>
    </row>
    <row r="59" spans="1:10" x14ac:dyDescent="0.3">
      <c r="A59" s="4" t="s">
        <v>1052</v>
      </c>
      <c r="B59" t="s">
        <v>729</v>
      </c>
      <c r="C59" t="s">
        <v>730</v>
      </c>
      <c r="D59" t="s">
        <v>1227</v>
      </c>
      <c r="E59" s="14">
        <f>AVERAGE('Marks Term 1:Marks Term 4'!E59)</f>
        <v>9</v>
      </c>
      <c r="F59" s="14">
        <f>AVERAGE('Marks Term 1:Marks Term 4'!F59)</f>
        <v>9.5</v>
      </c>
      <c r="G59" s="14">
        <f>AVERAGE('Marks Term 1:Marks Term 4'!G59)</f>
        <v>25.25</v>
      </c>
      <c r="H59" s="14">
        <f>AVERAGE('Marks Term 1:Marks Term 4'!H59)</f>
        <v>38.5</v>
      </c>
      <c r="I59" s="14">
        <f>AVERAGE('Marks Term 1:Marks Term 4'!I59)</f>
        <v>82.25</v>
      </c>
      <c r="J59" s="7" t="str">
        <f>Calc!A59</f>
        <v>B</v>
      </c>
    </row>
    <row r="60" spans="1:10" x14ac:dyDescent="0.3">
      <c r="A60" s="4" t="s">
        <v>837</v>
      </c>
      <c r="B60" t="s">
        <v>235</v>
      </c>
      <c r="C60" t="s">
        <v>233</v>
      </c>
      <c r="D60" t="s">
        <v>1227</v>
      </c>
      <c r="E60" s="14">
        <f>AVERAGE('Marks Term 1:Marks Term 4'!E60)</f>
        <v>4.5</v>
      </c>
      <c r="F60" s="14">
        <f>AVERAGE('Marks Term 1:Marks Term 4'!F60)</f>
        <v>4.25</v>
      </c>
      <c r="G60" s="14">
        <f>AVERAGE('Marks Term 1:Marks Term 4'!G60)</f>
        <v>14.25</v>
      </c>
      <c r="H60" s="14">
        <f>AVERAGE('Marks Term 1:Marks Term 4'!H60)</f>
        <v>19</v>
      </c>
      <c r="I60" s="14">
        <f>AVERAGE('Marks Term 1:Marks Term 4'!I60)</f>
        <v>42</v>
      </c>
      <c r="J60" s="7" t="str">
        <f>Calc!A60</f>
        <v>F</v>
      </c>
    </row>
    <row r="61" spans="1:10" x14ac:dyDescent="0.3">
      <c r="A61" s="4" t="s">
        <v>1045</v>
      </c>
      <c r="B61" t="s">
        <v>710</v>
      </c>
      <c r="C61" t="s">
        <v>109</v>
      </c>
      <c r="D61" t="s">
        <v>1229</v>
      </c>
      <c r="E61" s="14">
        <f>AVERAGE('Marks Term 1:Marks Term 4'!E61)</f>
        <v>3.25</v>
      </c>
      <c r="F61" s="14">
        <f>AVERAGE('Marks Term 1:Marks Term 4'!F61)</f>
        <v>3.75</v>
      </c>
      <c r="G61" s="14">
        <f>AVERAGE('Marks Term 1:Marks Term 4'!G61)</f>
        <v>10.25</v>
      </c>
      <c r="H61" s="14">
        <f>AVERAGE('Marks Term 1:Marks Term 4'!H61)</f>
        <v>18.5</v>
      </c>
      <c r="I61" s="14">
        <f>AVERAGE('Marks Term 1:Marks Term 4'!I61)</f>
        <v>35.75</v>
      </c>
      <c r="J61" s="7" t="str">
        <f>Calc!A61</f>
        <v>F</v>
      </c>
    </row>
    <row r="62" spans="1:10" x14ac:dyDescent="0.3">
      <c r="A62" s="4" t="s">
        <v>918</v>
      </c>
      <c r="B62" t="s">
        <v>203</v>
      </c>
      <c r="C62" t="s">
        <v>426</v>
      </c>
      <c r="D62" t="s">
        <v>1226</v>
      </c>
      <c r="E62" s="14">
        <f>AVERAGE('Marks Term 1:Marks Term 4'!E62)</f>
        <v>7.25</v>
      </c>
      <c r="F62" s="14">
        <f>AVERAGE('Marks Term 1:Marks Term 4'!F62)</f>
        <v>6</v>
      </c>
      <c r="G62" s="14">
        <f>AVERAGE('Marks Term 1:Marks Term 4'!G62)</f>
        <v>20.75</v>
      </c>
      <c r="H62" s="14">
        <f>AVERAGE('Marks Term 1:Marks Term 4'!H62)</f>
        <v>37.75</v>
      </c>
      <c r="I62" s="14">
        <f>AVERAGE('Marks Term 1:Marks Term 4'!I62)</f>
        <v>71.75</v>
      </c>
      <c r="J62" s="7" t="str">
        <f>Calc!A62</f>
        <v>C</v>
      </c>
    </row>
    <row r="63" spans="1:10" x14ac:dyDescent="0.3">
      <c r="A63" s="4" t="s">
        <v>811</v>
      </c>
      <c r="B63" t="s">
        <v>162</v>
      </c>
      <c r="C63" t="s">
        <v>159</v>
      </c>
      <c r="D63" t="s">
        <v>1228</v>
      </c>
      <c r="E63" s="14">
        <f>AVERAGE('Marks Term 1:Marks Term 4'!E63)</f>
        <v>3.5</v>
      </c>
      <c r="F63" s="14">
        <f>AVERAGE('Marks Term 1:Marks Term 4'!F63)</f>
        <v>3.75</v>
      </c>
      <c r="G63" s="14">
        <f>AVERAGE('Marks Term 1:Marks Term 4'!G63)</f>
        <v>9.5</v>
      </c>
      <c r="H63" s="14">
        <f>AVERAGE('Marks Term 1:Marks Term 4'!H63)</f>
        <v>16.5</v>
      </c>
      <c r="I63" s="14">
        <f>AVERAGE('Marks Term 1:Marks Term 4'!I63)</f>
        <v>33.25</v>
      </c>
      <c r="J63" s="7" t="str">
        <f>Calc!A63</f>
        <v>Fail</v>
      </c>
    </row>
    <row r="64" spans="1:10" x14ac:dyDescent="0.3">
      <c r="A64" s="4" t="s">
        <v>891</v>
      </c>
      <c r="B64" t="s">
        <v>371</v>
      </c>
      <c r="C64" t="s">
        <v>159</v>
      </c>
      <c r="D64" t="s">
        <v>1229</v>
      </c>
      <c r="E64" s="14">
        <f>AVERAGE('Marks Term 1:Marks Term 4'!E64)</f>
        <v>5</v>
      </c>
      <c r="F64" s="14">
        <f>AVERAGE('Marks Term 1:Marks Term 4'!F64)</f>
        <v>4.25</v>
      </c>
      <c r="G64" s="14">
        <f>AVERAGE('Marks Term 1:Marks Term 4'!G64)</f>
        <v>13.5</v>
      </c>
      <c r="H64" s="14">
        <f>AVERAGE('Marks Term 1:Marks Term 4'!H64)</f>
        <v>28.25</v>
      </c>
      <c r="I64" s="14">
        <f>AVERAGE('Marks Term 1:Marks Term 4'!I64)</f>
        <v>51</v>
      </c>
      <c r="J64" s="7" t="str">
        <f>Calc!A64</f>
        <v>E</v>
      </c>
    </row>
    <row r="65" spans="1:10" x14ac:dyDescent="0.3">
      <c r="A65" s="4" t="s">
        <v>1109</v>
      </c>
      <c r="B65" t="s">
        <v>195</v>
      </c>
      <c r="C65" t="s">
        <v>192</v>
      </c>
      <c r="D65" t="s">
        <v>1229</v>
      </c>
      <c r="E65" s="14">
        <f>AVERAGE('Marks Term 1:Marks Term 4'!E65)</f>
        <v>4.25</v>
      </c>
      <c r="F65" s="14">
        <f>AVERAGE('Marks Term 1:Marks Term 4'!F65)</f>
        <v>4.75</v>
      </c>
      <c r="G65" s="14">
        <f>AVERAGE('Marks Term 1:Marks Term 4'!G65)</f>
        <v>11.75</v>
      </c>
      <c r="H65" s="14">
        <f>AVERAGE('Marks Term 1:Marks Term 4'!H65)</f>
        <v>22.75</v>
      </c>
      <c r="I65" s="14">
        <f>AVERAGE('Marks Term 1:Marks Term 4'!I65)</f>
        <v>43.5</v>
      </c>
      <c r="J65" s="7" t="str">
        <f>Calc!A65</f>
        <v>F</v>
      </c>
    </row>
    <row r="66" spans="1:10" x14ac:dyDescent="0.3">
      <c r="A66" s="4" t="s">
        <v>945</v>
      </c>
      <c r="B66" t="s">
        <v>487</v>
      </c>
      <c r="C66" t="s">
        <v>192</v>
      </c>
      <c r="D66" t="s">
        <v>1228</v>
      </c>
      <c r="E66" s="14">
        <f>AVERAGE('Marks Term 1:Marks Term 4'!E66)</f>
        <v>4.75</v>
      </c>
      <c r="F66" s="14">
        <f>AVERAGE('Marks Term 1:Marks Term 4'!F66)</f>
        <v>5.25</v>
      </c>
      <c r="G66" s="14">
        <f>AVERAGE('Marks Term 1:Marks Term 4'!G66)</f>
        <v>14.5</v>
      </c>
      <c r="H66" s="14">
        <f>AVERAGE('Marks Term 1:Marks Term 4'!H66)</f>
        <v>22.75</v>
      </c>
      <c r="I66" s="14">
        <f>AVERAGE('Marks Term 1:Marks Term 4'!I66)</f>
        <v>47.25</v>
      </c>
      <c r="J66" s="7" t="str">
        <f>Calc!A66</f>
        <v>E</v>
      </c>
    </row>
    <row r="67" spans="1:10" x14ac:dyDescent="0.3">
      <c r="A67" s="4" t="s">
        <v>866</v>
      </c>
      <c r="B67" t="s">
        <v>312</v>
      </c>
      <c r="C67" t="s">
        <v>310</v>
      </c>
      <c r="D67" t="s">
        <v>1228</v>
      </c>
      <c r="E67" s="14">
        <f>AVERAGE('Marks Term 1:Marks Term 4'!E67)</f>
        <v>8.25</v>
      </c>
      <c r="F67" s="14">
        <f>AVERAGE('Marks Term 1:Marks Term 4'!F67)</f>
        <v>7.5</v>
      </c>
      <c r="G67" s="14">
        <f>AVERAGE('Marks Term 1:Marks Term 4'!G67)</f>
        <v>24.25</v>
      </c>
      <c r="H67" s="14">
        <f>AVERAGE('Marks Term 1:Marks Term 4'!H67)</f>
        <v>43.75</v>
      </c>
      <c r="I67" s="14">
        <f>AVERAGE('Marks Term 1:Marks Term 4'!I67)</f>
        <v>83.75</v>
      </c>
      <c r="J67" s="7" t="str">
        <f>Calc!A67</f>
        <v>B</v>
      </c>
    </row>
    <row r="68" spans="1:10" x14ac:dyDescent="0.3">
      <c r="A68" s="4" t="s">
        <v>1179</v>
      </c>
      <c r="B68" t="s">
        <v>547</v>
      </c>
      <c r="C68" t="s">
        <v>546</v>
      </c>
      <c r="D68" t="s">
        <v>1229</v>
      </c>
      <c r="E68" s="14">
        <f>AVERAGE('Marks Term 1:Marks Term 4'!E68)</f>
        <v>6.5</v>
      </c>
      <c r="F68" s="14">
        <f>AVERAGE('Marks Term 1:Marks Term 4'!F68)</f>
        <v>6</v>
      </c>
      <c r="G68" s="14">
        <f>AVERAGE('Marks Term 1:Marks Term 4'!G68)</f>
        <v>17</v>
      </c>
      <c r="H68" s="14">
        <f>AVERAGE('Marks Term 1:Marks Term 4'!H68)</f>
        <v>30.75</v>
      </c>
      <c r="I68" s="14">
        <f>AVERAGE('Marks Term 1:Marks Term 4'!I68)</f>
        <v>60.25</v>
      </c>
      <c r="J68" s="7" t="str">
        <f>Calc!A68</f>
        <v>D</v>
      </c>
    </row>
    <row r="69" spans="1:10" x14ac:dyDescent="0.3">
      <c r="A69" s="4" t="s">
        <v>846</v>
      </c>
      <c r="B69" t="s">
        <v>255</v>
      </c>
      <c r="C69" t="s">
        <v>253</v>
      </c>
      <c r="D69" t="s">
        <v>1226</v>
      </c>
      <c r="E69" s="14">
        <f>AVERAGE('Marks Term 1:Marks Term 4'!E69)</f>
        <v>9.75</v>
      </c>
      <c r="F69" s="14">
        <f>AVERAGE('Marks Term 1:Marks Term 4'!F69)</f>
        <v>9.5</v>
      </c>
      <c r="G69" s="14">
        <f>AVERAGE('Marks Term 1:Marks Term 4'!G69)</f>
        <v>28.25</v>
      </c>
      <c r="H69" s="14">
        <f>AVERAGE('Marks Term 1:Marks Term 4'!H69)</f>
        <v>46.75</v>
      </c>
      <c r="I69" s="14">
        <f>AVERAGE('Marks Term 1:Marks Term 4'!I69)</f>
        <v>94.25</v>
      </c>
      <c r="J69" s="7" t="str">
        <f>Calc!A69</f>
        <v>A</v>
      </c>
    </row>
    <row r="70" spans="1:10" x14ac:dyDescent="0.3">
      <c r="A70" s="4" t="s">
        <v>1161</v>
      </c>
      <c r="B70" t="s">
        <v>436</v>
      </c>
      <c r="C70" t="s">
        <v>438</v>
      </c>
      <c r="D70" t="s">
        <v>1228</v>
      </c>
      <c r="E70" s="14">
        <f>AVERAGE('Marks Term 1:Marks Term 4'!E70)</f>
        <v>4.5</v>
      </c>
      <c r="F70" s="14">
        <f>AVERAGE('Marks Term 1:Marks Term 4'!F70)</f>
        <v>3.5</v>
      </c>
      <c r="G70" s="14">
        <f>AVERAGE('Marks Term 1:Marks Term 4'!G70)</f>
        <v>13</v>
      </c>
      <c r="H70" s="14">
        <f>AVERAGE('Marks Term 1:Marks Term 4'!H70)</f>
        <v>19</v>
      </c>
      <c r="I70" s="14">
        <f>AVERAGE('Marks Term 1:Marks Term 4'!I70)</f>
        <v>40</v>
      </c>
      <c r="J70" s="7" t="str">
        <f>Calc!A70</f>
        <v>F</v>
      </c>
    </row>
    <row r="71" spans="1:10" x14ac:dyDescent="0.3">
      <c r="A71" s="4" t="s">
        <v>1090</v>
      </c>
      <c r="B71" t="s">
        <v>99</v>
      </c>
      <c r="C71" t="s">
        <v>98</v>
      </c>
      <c r="D71" t="s">
        <v>1226</v>
      </c>
      <c r="E71" s="14">
        <f>AVERAGE('Marks Term 1:Marks Term 4'!E71)</f>
        <v>7.5</v>
      </c>
      <c r="F71" s="14">
        <f>AVERAGE('Marks Term 1:Marks Term 4'!F71)</f>
        <v>7.5</v>
      </c>
      <c r="G71" s="14">
        <f>AVERAGE('Marks Term 1:Marks Term 4'!G71)</f>
        <v>22.75</v>
      </c>
      <c r="H71" s="14">
        <f>AVERAGE('Marks Term 1:Marks Term 4'!H71)</f>
        <v>40</v>
      </c>
      <c r="I71" s="14">
        <f>AVERAGE('Marks Term 1:Marks Term 4'!I71)</f>
        <v>77.75</v>
      </c>
      <c r="J71" s="7" t="str">
        <f>Calc!A71</f>
        <v>B</v>
      </c>
    </row>
    <row r="72" spans="1:10" x14ac:dyDescent="0.3">
      <c r="A72" s="4" t="s">
        <v>1212</v>
      </c>
      <c r="B72" t="s">
        <v>702</v>
      </c>
      <c r="C72" t="s">
        <v>703</v>
      </c>
      <c r="D72" t="s">
        <v>1228</v>
      </c>
      <c r="E72" s="14">
        <f>AVERAGE('Marks Term 1:Marks Term 4'!E72)</f>
        <v>2.5</v>
      </c>
      <c r="F72" s="14">
        <f>AVERAGE('Marks Term 1:Marks Term 4'!F72)</f>
        <v>3</v>
      </c>
      <c r="G72" s="14">
        <f>AVERAGE('Marks Term 1:Marks Term 4'!G72)</f>
        <v>5.75</v>
      </c>
      <c r="H72" s="14">
        <f>AVERAGE('Marks Term 1:Marks Term 4'!H72)</f>
        <v>10.75</v>
      </c>
      <c r="I72" s="14">
        <f>AVERAGE('Marks Term 1:Marks Term 4'!I72)</f>
        <v>22</v>
      </c>
      <c r="J72" s="7" t="str">
        <f>Calc!A72</f>
        <v>Fail</v>
      </c>
    </row>
    <row r="73" spans="1:10" x14ac:dyDescent="0.3">
      <c r="A73" s="4" t="s">
        <v>958</v>
      </c>
      <c r="B73" t="s">
        <v>520</v>
      </c>
      <c r="C73" t="s">
        <v>519</v>
      </c>
      <c r="D73" t="s">
        <v>1228</v>
      </c>
      <c r="E73" s="14">
        <f>AVERAGE('Marks Term 1:Marks Term 4'!E73)</f>
        <v>2.25</v>
      </c>
      <c r="F73" s="14">
        <f>AVERAGE('Marks Term 1:Marks Term 4'!F73)</f>
        <v>3</v>
      </c>
      <c r="G73" s="14">
        <f>AVERAGE('Marks Term 1:Marks Term 4'!G73)</f>
        <v>6</v>
      </c>
      <c r="H73" s="14">
        <f>AVERAGE('Marks Term 1:Marks Term 4'!H73)</f>
        <v>10.75</v>
      </c>
      <c r="I73" s="14">
        <f>AVERAGE('Marks Term 1:Marks Term 4'!I73)</f>
        <v>22</v>
      </c>
      <c r="J73" s="7" t="str">
        <f>Calc!A73</f>
        <v>Fail</v>
      </c>
    </row>
    <row r="74" spans="1:10" x14ac:dyDescent="0.3">
      <c r="A74" s="4" t="s">
        <v>928</v>
      </c>
      <c r="B74" t="s">
        <v>448</v>
      </c>
      <c r="C74" t="s">
        <v>447</v>
      </c>
      <c r="D74" t="s">
        <v>1229</v>
      </c>
      <c r="E74" s="14">
        <f>AVERAGE('Marks Term 1:Marks Term 4'!E74)</f>
        <v>5.75</v>
      </c>
      <c r="F74" s="14">
        <f>AVERAGE('Marks Term 1:Marks Term 4'!F74)</f>
        <v>5.75</v>
      </c>
      <c r="G74" s="14">
        <f>AVERAGE('Marks Term 1:Marks Term 4'!G74)</f>
        <v>16.75</v>
      </c>
      <c r="H74" s="14">
        <f>AVERAGE('Marks Term 1:Marks Term 4'!H74)</f>
        <v>26</v>
      </c>
      <c r="I74" s="14">
        <f>AVERAGE('Marks Term 1:Marks Term 4'!I74)</f>
        <v>54.25</v>
      </c>
      <c r="J74" s="7" t="str">
        <f>Calc!A74</f>
        <v>E</v>
      </c>
    </row>
    <row r="75" spans="1:10" x14ac:dyDescent="0.3">
      <c r="A75" s="4" t="s">
        <v>989</v>
      </c>
      <c r="B75" t="s">
        <v>607</v>
      </c>
      <c r="C75" t="s">
        <v>606</v>
      </c>
      <c r="D75" t="s">
        <v>1227</v>
      </c>
      <c r="E75" s="14">
        <f>AVERAGE('Marks Term 1:Marks Term 4'!E75)</f>
        <v>8.75</v>
      </c>
      <c r="F75" s="14">
        <f>AVERAGE('Marks Term 1:Marks Term 4'!F75)</f>
        <v>8.75</v>
      </c>
      <c r="G75" s="14">
        <f>AVERAGE('Marks Term 1:Marks Term 4'!G75)</f>
        <v>25</v>
      </c>
      <c r="H75" s="14">
        <f>AVERAGE('Marks Term 1:Marks Term 4'!H75)</f>
        <v>41.5</v>
      </c>
      <c r="I75" s="14">
        <f>AVERAGE('Marks Term 1:Marks Term 4'!I75)</f>
        <v>84</v>
      </c>
      <c r="J75" s="7" t="str">
        <f>Calc!A75</f>
        <v>B</v>
      </c>
    </row>
    <row r="76" spans="1:10" x14ac:dyDescent="0.3">
      <c r="A76" s="4" t="s">
        <v>1092</v>
      </c>
      <c r="B76" t="s">
        <v>104</v>
      </c>
      <c r="C76" t="s">
        <v>101</v>
      </c>
      <c r="D76" t="s">
        <v>1228</v>
      </c>
      <c r="E76" s="14">
        <f>AVERAGE('Marks Term 1:Marks Term 4'!E76)</f>
        <v>7.25</v>
      </c>
      <c r="F76" s="14">
        <f>AVERAGE('Marks Term 1:Marks Term 4'!F76)</f>
        <v>7.75</v>
      </c>
      <c r="G76" s="14">
        <f>AVERAGE('Marks Term 1:Marks Term 4'!G76)</f>
        <v>21.5</v>
      </c>
      <c r="H76" s="14">
        <f>AVERAGE('Marks Term 1:Marks Term 4'!H76)</f>
        <v>35</v>
      </c>
      <c r="I76" s="14">
        <f>AVERAGE('Marks Term 1:Marks Term 4'!I76)</f>
        <v>71.5</v>
      </c>
      <c r="J76" s="7" t="str">
        <f>Calc!A76</f>
        <v>C</v>
      </c>
    </row>
    <row r="77" spans="1:10" x14ac:dyDescent="0.3">
      <c r="A77" s="4" t="s">
        <v>1138</v>
      </c>
      <c r="B77" t="s">
        <v>314</v>
      </c>
      <c r="C77" t="s">
        <v>311</v>
      </c>
      <c r="D77" t="s">
        <v>1227</v>
      </c>
      <c r="E77" s="14">
        <f>AVERAGE('Marks Term 1:Marks Term 4'!E77)</f>
        <v>9.5</v>
      </c>
      <c r="F77" s="14">
        <f>AVERAGE('Marks Term 1:Marks Term 4'!F77)</f>
        <v>8.75</v>
      </c>
      <c r="G77" s="14">
        <f>AVERAGE('Marks Term 1:Marks Term 4'!G77)</f>
        <v>28.75</v>
      </c>
      <c r="H77" s="14">
        <f>AVERAGE('Marks Term 1:Marks Term 4'!H77)</f>
        <v>44.25</v>
      </c>
      <c r="I77" s="14">
        <f>AVERAGE('Marks Term 1:Marks Term 4'!I77)</f>
        <v>91.25</v>
      </c>
      <c r="J77" s="7" t="str">
        <f>Calc!A77</f>
        <v>A</v>
      </c>
    </row>
    <row r="78" spans="1:10" x14ac:dyDescent="0.3">
      <c r="A78" s="4" t="s">
        <v>893</v>
      </c>
      <c r="B78" t="s">
        <v>378</v>
      </c>
      <c r="C78" t="s">
        <v>376</v>
      </c>
      <c r="D78" t="s">
        <v>1228</v>
      </c>
      <c r="E78" s="14">
        <f>AVERAGE('Marks Term 1:Marks Term 4'!E78)</f>
        <v>4.75</v>
      </c>
      <c r="F78" s="14">
        <f>AVERAGE('Marks Term 1:Marks Term 4'!F78)</f>
        <v>5.25</v>
      </c>
      <c r="G78" s="14">
        <f>AVERAGE('Marks Term 1:Marks Term 4'!G78)</f>
        <v>14</v>
      </c>
      <c r="H78" s="14">
        <f>AVERAGE('Marks Term 1:Marks Term 4'!H78)</f>
        <v>24.25</v>
      </c>
      <c r="I78" s="14">
        <f>AVERAGE('Marks Term 1:Marks Term 4'!I78)</f>
        <v>48.25</v>
      </c>
      <c r="J78" s="7" t="str">
        <f>Calc!A78</f>
        <v>E</v>
      </c>
    </row>
    <row r="79" spans="1:10" x14ac:dyDescent="0.3">
      <c r="A79" s="4" t="s">
        <v>1063</v>
      </c>
      <c r="B79" t="s">
        <v>750</v>
      </c>
      <c r="C79" t="s">
        <v>751</v>
      </c>
      <c r="D79" t="s">
        <v>1229</v>
      </c>
      <c r="E79" s="14">
        <f>AVERAGE('Marks Term 1:Marks Term 4'!E79)</f>
        <v>7</v>
      </c>
      <c r="F79" s="14">
        <f>AVERAGE('Marks Term 1:Marks Term 4'!F79)</f>
        <v>6.25</v>
      </c>
      <c r="G79" s="14">
        <f>AVERAGE('Marks Term 1:Marks Term 4'!G79)</f>
        <v>20.5</v>
      </c>
      <c r="H79" s="14">
        <f>AVERAGE('Marks Term 1:Marks Term 4'!H79)</f>
        <v>35.75</v>
      </c>
      <c r="I79" s="14">
        <f>AVERAGE('Marks Term 1:Marks Term 4'!I79)</f>
        <v>69.5</v>
      </c>
      <c r="J79" s="7" t="str">
        <f>Calc!A79</f>
        <v>C</v>
      </c>
    </row>
    <row r="80" spans="1:10" x14ac:dyDescent="0.3">
      <c r="A80" s="4" t="s">
        <v>998</v>
      </c>
      <c r="B80" t="s">
        <v>625</v>
      </c>
      <c r="C80" t="s">
        <v>624</v>
      </c>
      <c r="D80" t="s">
        <v>1226</v>
      </c>
      <c r="E80" s="14">
        <f>AVERAGE('Marks Term 1:Marks Term 4'!E80)</f>
        <v>9.25</v>
      </c>
      <c r="F80" s="14">
        <f>AVERAGE('Marks Term 1:Marks Term 4'!F80)</f>
        <v>8.5</v>
      </c>
      <c r="G80" s="14">
        <f>AVERAGE('Marks Term 1:Marks Term 4'!G80)</f>
        <v>24.75</v>
      </c>
      <c r="H80" s="14">
        <f>AVERAGE('Marks Term 1:Marks Term 4'!H80)</f>
        <v>44</v>
      </c>
      <c r="I80" s="14">
        <f>AVERAGE('Marks Term 1:Marks Term 4'!I80)</f>
        <v>86.5</v>
      </c>
      <c r="J80" s="7" t="str">
        <f>Calc!A80</f>
        <v>A</v>
      </c>
    </row>
    <row r="81" spans="1:10" x14ac:dyDescent="0.3">
      <c r="A81" s="4" t="s">
        <v>979</v>
      </c>
      <c r="B81" t="s">
        <v>580</v>
      </c>
      <c r="C81" t="s">
        <v>579</v>
      </c>
      <c r="D81" t="s">
        <v>1228</v>
      </c>
      <c r="E81" s="14">
        <f>AVERAGE('Marks Term 1:Marks Term 4'!E81)</f>
        <v>5</v>
      </c>
      <c r="F81" s="14">
        <f>AVERAGE('Marks Term 1:Marks Term 4'!F81)</f>
        <v>4.5</v>
      </c>
      <c r="G81" s="14">
        <f>AVERAGE('Marks Term 1:Marks Term 4'!G81)</f>
        <v>13</v>
      </c>
      <c r="H81" s="14">
        <f>AVERAGE('Marks Term 1:Marks Term 4'!H81)</f>
        <v>27.5</v>
      </c>
      <c r="I81" s="14">
        <f>AVERAGE('Marks Term 1:Marks Term 4'!I81)</f>
        <v>50</v>
      </c>
      <c r="J81" s="7" t="str">
        <f>Calc!A81</f>
        <v>E</v>
      </c>
    </row>
    <row r="82" spans="1:10" x14ac:dyDescent="0.3">
      <c r="A82" s="4" t="s">
        <v>988</v>
      </c>
      <c r="B82" t="s">
        <v>605</v>
      </c>
      <c r="C82" t="s">
        <v>604</v>
      </c>
      <c r="D82" t="s">
        <v>1229</v>
      </c>
      <c r="E82" s="14">
        <f>AVERAGE('Marks Term 1:Marks Term 4'!E82)</f>
        <v>7</v>
      </c>
      <c r="F82" s="14">
        <f>AVERAGE('Marks Term 1:Marks Term 4'!F82)</f>
        <v>6.5</v>
      </c>
      <c r="G82" s="14">
        <f>AVERAGE('Marks Term 1:Marks Term 4'!G82)</f>
        <v>19.5</v>
      </c>
      <c r="H82" s="14">
        <f>AVERAGE('Marks Term 1:Marks Term 4'!H82)</f>
        <v>41</v>
      </c>
      <c r="I82" s="14">
        <f>AVERAGE('Marks Term 1:Marks Term 4'!I82)</f>
        <v>74</v>
      </c>
      <c r="J82" s="7" t="str">
        <f>Calc!A82</f>
        <v>C</v>
      </c>
    </row>
    <row r="83" spans="1:10" x14ac:dyDescent="0.3">
      <c r="A83" s="4" t="s">
        <v>890</v>
      </c>
      <c r="B83" t="s">
        <v>370</v>
      </c>
      <c r="C83" t="s">
        <v>367</v>
      </c>
      <c r="D83" t="s">
        <v>1228</v>
      </c>
      <c r="E83" s="14">
        <f>AVERAGE('Marks Term 1:Marks Term 4'!E83)</f>
        <v>7.5</v>
      </c>
      <c r="F83" s="14">
        <f>AVERAGE('Marks Term 1:Marks Term 4'!F83)</f>
        <v>7.5</v>
      </c>
      <c r="G83" s="14">
        <f>AVERAGE('Marks Term 1:Marks Term 4'!G83)</f>
        <v>22.5</v>
      </c>
      <c r="H83" s="14">
        <f>AVERAGE('Marks Term 1:Marks Term 4'!H83)</f>
        <v>38.25</v>
      </c>
      <c r="I83" s="14">
        <f>AVERAGE('Marks Term 1:Marks Term 4'!I83)</f>
        <v>75.75</v>
      </c>
      <c r="J83" s="7" t="str">
        <f>Calc!A83</f>
        <v>B</v>
      </c>
    </row>
    <row r="84" spans="1:10" x14ac:dyDescent="0.3">
      <c r="A84" s="4" t="s">
        <v>906</v>
      </c>
      <c r="B84" t="s">
        <v>408</v>
      </c>
      <c r="C84" t="s">
        <v>407</v>
      </c>
      <c r="D84" t="s">
        <v>1229</v>
      </c>
      <c r="E84" s="14">
        <f>AVERAGE('Marks Term 1:Marks Term 4'!E84)</f>
        <v>6.25</v>
      </c>
      <c r="F84" s="14">
        <f>AVERAGE('Marks Term 1:Marks Term 4'!F84)</f>
        <v>6.5</v>
      </c>
      <c r="G84" s="14">
        <f>AVERAGE('Marks Term 1:Marks Term 4'!G84)</f>
        <v>18</v>
      </c>
      <c r="H84" s="14">
        <f>AVERAGE('Marks Term 1:Marks Term 4'!H84)</f>
        <v>30</v>
      </c>
      <c r="I84" s="14">
        <f>AVERAGE('Marks Term 1:Marks Term 4'!I84)</f>
        <v>60.75</v>
      </c>
      <c r="J84" s="7" t="str">
        <f>Calc!A84</f>
        <v>D</v>
      </c>
    </row>
    <row r="85" spans="1:10" x14ac:dyDescent="0.3">
      <c r="A85" s="4" t="s">
        <v>821</v>
      </c>
      <c r="B85" t="s">
        <v>189</v>
      </c>
      <c r="C85" t="s">
        <v>186</v>
      </c>
      <c r="D85" t="s">
        <v>1228</v>
      </c>
      <c r="E85" s="14">
        <f>AVERAGE('Marks Term 1:Marks Term 4'!E85)</f>
        <v>5.25</v>
      </c>
      <c r="F85" s="14">
        <f>AVERAGE('Marks Term 1:Marks Term 4'!F85)</f>
        <v>6</v>
      </c>
      <c r="G85" s="14">
        <f>AVERAGE('Marks Term 1:Marks Term 4'!G85)</f>
        <v>15.25</v>
      </c>
      <c r="H85" s="14">
        <f>AVERAGE('Marks Term 1:Marks Term 4'!H85)</f>
        <v>27</v>
      </c>
      <c r="I85" s="14">
        <f>AVERAGE('Marks Term 1:Marks Term 4'!I85)</f>
        <v>53.5</v>
      </c>
      <c r="J85" s="7" t="str">
        <f>Calc!A85</f>
        <v>E</v>
      </c>
    </row>
    <row r="86" spans="1:10" x14ac:dyDescent="0.3">
      <c r="A86" s="4" t="s">
        <v>992</v>
      </c>
      <c r="B86" t="s">
        <v>611</v>
      </c>
      <c r="C86" t="s">
        <v>612</v>
      </c>
      <c r="D86" t="s">
        <v>1228</v>
      </c>
      <c r="E86" s="14">
        <f>AVERAGE('Marks Term 1:Marks Term 4'!E86)</f>
        <v>4.25</v>
      </c>
      <c r="F86" s="14">
        <f>AVERAGE('Marks Term 1:Marks Term 4'!F86)</f>
        <v>4.25</v>
      </c>
      <c r="G86" s="14">
        <f>AVERAGE('Marks Term 1:Marks Term 4'!G86)</f>
        <v>13</v>
      </c>
      <c r="H86" s="14">
        <f>AVERAGE('Marks Term 1:Marks Term 4'!H86)</f>
        <v>16.25</v>
      </c>
      <c r="I86" s="14">
        <f>AVERAGE('Marks Term 1:Marks Term 4'!I86)</f>
        <v>37.75</v>
      </c>
      <c r="J86" s="7" t="str">
        <f>Calc!A86</f>
        <v>F</v>
      </c>
    </row>
    <row r="87" spans="1:10" x14ac:dyDescent="0.3">
      <c r="A87" s="4" t="s">
        <v>1196</v>
      </c>
      <c r="B87" t="s">
        <v>611</v>
      </c>
      <c r="C87" t="s">
        <v>613</v>
      </c>
      <c r="D87" t="s">
        <v>1229</v>
      </c>
      <c r="E87" s="14">
        <f>AVERAGE('Marks Term 1:Marks Term 4'!E87)</f>
        <v>9</v>
      </c>
      <c r="F87" s="14">
        <f>AVERAGE('Marks Term 1:Marks Term 4'!F87)</f>
        <v>9.5</v>
      </c>
      <c r="G87" s="14">
        <f>AVERAGE('Marks Term 1:Marks Term 4'!G87)</f>
        <v>26.5</v>
      </c>
      <c r="H87" s="14">
        <f>AVERAGE('Marks Term 1:Marks Term 4'!H87)</f>
        <v>43.5</v>
      </c>
      <c r="I87" s="14">
        <f>AVERAGE('Marks Term 1:Marks Term 4'!I87)</f>
        <v>88.5</v>
      </c>
      <c r="J87" s="7" t="str">
        <f>Calc!A87</f>
        <v>A</v>
      </c>
    </row>
    <row r="88" spans="1:10" x14ac:dyDescent="0.3">
      <c r="A88" s="4" t="s">
        <v>901</v>
      </c>
      <c r="B88" t="s">
        <v>398</v>
      </c>
      <c r="C88" t="s">
        <v>397</v>
      </c>
      <c r="D88" t="s">
        <v>1226</v>
      </c>
      <c r="E88" s="14">
        <f>AVERAGE('Marks Term 1:Marks Term 4'!E88)</f>
        <v>9</v>
      </c>
      <c r="F88" s="14">
        <f>AVERAGE('Marks Term 1:Marks Term 4'!F88)</f>
        <v>9.25</v>
      </c>
      <c r="G88" s="14">
        <f>AVERAGE('Marks Term 1:Marks Term 4'!G88)</f>
        <v>27</v>
      </c>
      <c r="H88" s="14">
        <f>AVERAGE('Marks Term 1:Marks Term 4'!H88)</f>
        <v>44.25</v>
      </c>
      <c r="I88" s="14">
        <f>AVERAGE('Marks Term 1:Marks Term 4'!I88)</f>
        <v>89.5</v>
      </c>
      <c r="J88" s="7" t="str">
        <f>Calc!A88</f>
        <v>A</v>
      </c>
    </row>
    <row r="89" spans="1:10" x14ac:dyDescent="0.3">
      <c r="A89" s="4" t="s">
        <v>1111</v>
      </c>
      <c r="B89" t="s">
        <v>204</v>
      </c>
      <c r="C89" t="s">
        <v>201</v>
      </c>
      <c r="D89" t="s">
        <v>1228</v>
      </c>
      <c r="E89" s="14">
        <f>AVERAGE('Marks Term 1:Marks Term 4'!E89)</f>
        <v>6.75</v>
      </c>
      <c r="F89" s="14">
        <f>AVERAGE('Marks Term 1:Marks Term 4'!F89)</f>
        <v>7</v>
      </c>
      <c r="G89" s="14">
        <f>AVERAGE('Marks Term 1:Marks Term 4'!G89)</f>
        <v>19.5</v>
      </c>
      <c r="H89" s="14">
        <f>AVERAGE('Marks Term 1:Marks Term 4'!H89)</f>
        <v>32.25</v>
      </c>
      <c r="I89" s="14">
        <f>AVERAGE('Marks Term 1:Marks Term 4'!I89)</f>
        <v>65.5</v>
      </c>
      <c r="J89" s="7" t="str">
        <f>Calc!A89</f>
        <v>C</v>
      </c>
    </row>
    <row r="90" spans="1:10" x14ac:dyDescent="0.3">
      <c r="A90" s="4" t="s">
        <v>1067</v>
      </c>
      <c r="B90" t="s">
        <v>9</v>
      </c>
      <c r="C90" t="s">
        <v>8</v>
      </c>
      <c r="D90" t="s">
        <v>1229</v>
      </c>
      <c r="E90" s="14">
        <f>AVERAGE('Marks Term 1:Marks Term 4'!E90)</f>
        <v>9.25</v>
      </c>
      <c r="F90" s="14">
        <f>AVERAGE('Marks Term 1:Marks Term 4'!F90)</f>
        <v>8.75</v>
      </c>
      <c r="G90" s="14">
        <f>AVERAGE('Marks Term 1:Marks Term 4'!G90)</f>
        <v>28.25</v>
      </c>
      <c r="H90" s="14">
        <f>AVERAGE('Marks Term 1:Marks Term 4'!H90)</f>
        <v>42.75</v>
      </c>
      <c r="I90" s="14">
        <f>AVERAGE('Marks Term 1:Marks Term 4'!I90)</f>
        <v>89</v>
      </c>
      <c r="J90" s="7" t="str">
        <f>Calc!A90</f>
        <v>A</v>
      </c>
    </row>
    <row r="91" spans="1:10" x14ac:dyDescent="0.3">
      <c r="A91" s="4" t="s">
        <v>923</v>
      </c>
      <c r="B91" t="s">
        <v>210</v>
      </c>
      <c r="C91" t="s">
        <v>439</v>
      </c>
      <c r="D91" t="s">
        <v>1229</v>
      </c>
      <c r="E91" s="14">
        <f>AVERAGE('Marks Term 1:Marks Term 4'!E91)</f>
        <v>7.25</v>
      </c>
      <c r="F91" s="14">
        <f>AVERAGE('Marks Term 1:Marks Term 4'!F91)</f>
        <v>5.5</v>
      </c>
      <c r="G91" s="14">
        <f>AVERAGE('Marks Term 1:Marks Term 4'!G91)</f>
        <v>20.75</v>
      </c>
      <c r="H91" s="14">
        <f>AVERAGE('Marks Term 1:Marks Term 4'!H91)</f>
        <v>36.25</v>
      </c>
      <c r="I91" s="14">
        <f>AVERAGE('Marks Term 1:Marks Term 4'!I91)</f>
        <v>69.75</v>
      </c>
      <c r="J91" s="7" t="str">
        <f>Calc!A91</f>
        <v>C</v>
      </c>
    </row>
    <row r="92" spans="1:10" x14ac:dyDescent="0.3">
      <c r="A92" s="4" t="s">
        <v>1200</v>
      </c>
      <c r="B92" t="s">
        <v>636</v>
      </c>
      <c r="C92" t="s">
        <v>637</v>
      </c>
      <c r="D92" t="s">
        <v>1229</v>
      </c>
      <c r="E92" s="14">
        <f>AVERAGE('Marks Term 1:Marks Term 4'!E92)</f>
        <v>6.75</v>
      </c>
      <c r="F92" s="14">
        <f>AVERAGE('Marks Term 1:Marks Term 4'!F92)</f>
        <v>7</v>
      </c>
      <c r="G92" s="14">
        <f>AVERAGE('Marks Term 1:Marks Term 4'!G92)</f>
        <v>20.25</v>
      </c>
      <c r="H92" s="14">
        <f>AVERAGE('Marks Term 1:Marks Term 4'!H92)</f>
        <v>31</v>
      </c>
      <c r="I92" s="14">
        <f>AVERAGE('Marks Term 1:Marks Term 4'!I92)</f>
        <v>65</v>
      </c>
      <c r="J92" s="7" t="str">
        <f>Calc!A92</f>
        <v>C</v>
      </c>
    </row>
    <row r="93" spans="1:10" x14ac:dyDescent="0.3">
      <c r="A93" s="4" t="s">
        <v>1110</v>
      </c>
      <c r="B93" t="s">
        <v>199</v>
      </c>
      <c r="C93" t="s">
        <v>196</v>
      </c>
      <c r="D93" t="s">
        <v>1228</v>
      </c>
      <c r="E93" s="14">
        <f>AVERAGE('Marks Term 1:Marks Term 4'!E93)</f>
        <v>5</v>
      </c>
      <c r="F93" s="14">
        <f>AVERAGE('Marks Term 1:Marks Term 4'!F93)</f>
        <v>5.25</v>
      </c>
      <c r="G93" s="14">
        <f>AVERAGE('Marks Term 1:Marks Term 4'!G93)</f>
        <v>14.25</v>
      </c>
      <c r="H93" s="14">
        <f>AVERAGE('Marks Term 1:Marks Term 4'!H93)</f>
        <v>25.25</v>
      </c>
      <c r="I93" s="14">
        <f>AVERAGE('Marks Term 1:Marks Term 4'!I93)</f>
        <v>49.75</v>
      </c>
      <c r="J93" s="7" t="str">
        <f>Calc!A93</f>
        <v>E</v>
      </c>
    </row>
    <row r="94" spans="1:10" x14ac:dyDescent="0.3">
      <c r="A94" s="4" t="s">
        <v>772</v>
      </c>
      <c r="B94" t="s">
        <v>35</v>
      </c>
      <c r="C94" t="s">
        <v>33</v>
      </c>
      <c r="D94" t="s">
        <v>1229</v>
      </c>
      <c r="E94" s="14">
        <f>AVERAGE('Marks Term 1:Marks Term 4'!E94)</f>
        <v>6.75</v>
      </c>
      <c r="F94" s="14">
        <f>AVERAGE('Marks Term 1:Marks Term 4'!F94)</f>
        <v>6</v>
      </c>
      <c r="G94" s="14">
        <f>AVERAGE('Marks Term 1:Marks Term 4'!G94)</f>
        <v>22.25</v>
      </c>
      <c r="H94" s="14">
        <f>AVERAGE('Marks Term 1:Marks Term 4'!H94)</f>
        <v>33.25</v>
      </c>
      <c r="I94" s="14">
        <f>AVERAGE('Marks Term 1:Marks Term 4'!I94)</f>
        <v>68.25</v>
      </c>
      <c r="J94" s="7" t="str">
        <f>Calc!A94</f>
        <v>C</v>
      </c>
    </row>
    <row r="95" spans="1:10" x14ac:dyDescent="0.3">
      <c r="A95" s="4" t="s">
        <v>911</v>
      </c>
      <c r="B95" t="s">
        <v>416</v>
      </c>
      <c r="C95" t="s">
        <v>417</v>
      </c>
      <c r="D95" t="s">
        <v>1227</v>
      </c>
      <c r="E95" s="14">
        <f>AVERAGE('Marks Term 1:Marks Term 4'!E95)</f>
        <v>9</v>
      </c>
      <c r="F95" s="14">
        <f>AVERAGE('Marks Term 1:Marks Term 4'!F95)</f>
        <v>8.75</v>
      </c>
      <c r="G95" s="14">
        <f>AVERAGE('Marks Term 1:Marks Term 4'!G95)</f>
        <v>25.75</v>
      </c>
      <c r="H95" s="14">
        <f>AVERAGE('Marks Term 1:Marks Term 4'!H95)</f>
        <v>40.5</v>
      </c>
      <c r="I95" s="14">
        <f>AVERAGE('Marks Term 1:Marks Term 4'!I95)</f>
        <v>84</v>
      </c>
      <c r="J95" s="7" t="str">
        <f>Calc!A95</f>
        <v>B</v>
      </c>
    </row>
    <row r="96" spans="1:10" x14ac:dyDescent="0.3">
      <c r="A96" s="4" t="s">
        <v>885</v>
      </c>
      <c r="B96" t="s">
        <v>362</v>
      </c>
      <c r="C96" t="s">
        <v>358</v>
      </c>
      <c r="D96" t="s">
        <v>1228</v>
      </c>
      <c r="E96" s="14">
        <f>AVERAGE('Marks Term 1:Marks Term 4'!E96)</f>
        <v>9.75</v>
      </c>
      <c r="F96" s="14">
        <f>AVERAGE('Marks Term 1:Marks Term 4'!F96)</f>
        <v>9.25</v>
      </c>
      <c r="G96" s="14">
        <f>AVERAGE('Marks Term 1:Marks Term 4'!G96)</f>
        <v>28</v>
      </c>
      <c r="H96" s="14">
        <f>AVERAGE('Marks Term 1:Marks Term 4'!H96)</f>
        <v>45.5</v>
      </c>
      <c r="I96" s="14">
        <f>AVERAGE('Marks Term 1:Marks Term 4'!I96)</f>
        <v>92.5</v>
      </c>
      <c r="J96" s="7" t="str">
        <f>Calc!A96</f>
        <v>A</v>
      </c>
    </row>
    <row r="97" spans="1:10" x14ac:dyDescent="0.3">
      <c r="A97" s="4" t="s">
        <v>972</v>
      </c>
      <c r="B97" t="s">
        <v>562</v>
      </c>
      <c r="C97" t="s">
        <v>561</v>
      </c>
      <c r="D97" t="s">
        <v>1228</v>
      </c>
      <c r="E97" s="14">
        <f>AVERAGE('Marks Term 1:Marks Term 4'!E97)</f>
        <v>2.25</v>
      </c>
      <c r="F97" s="14">
        <f>AVERAGE('Marks Term 1:Marks Term 4'!F97)</f>
        <v>1.75</v>
      </c>
      <c r="G97" s="14">
        <f>AVERAGE('Marks Term 1:Marks Term 4'!G97)</f>
        <v>3.25</v>
      </c>
      <c r="H97" s="14">
        <f>AVERAGE('Marks Term 1:Marks Term 4'!H97)</f>
        <v>10.5</v>
      </c>
      <c r="I97" s="14">
        <f>AVERAGE('Marks Term 1:Marks Term 4'!I97)</f>
        <v>17.75</v>
      </c>
      <c r="J97" s="7" t="str">
        <f>Calc!A97</f>
        <v>Fail</v>
      </c>
    </row>
    <row r="98" spans="1:10" x14ac:dyDescent="0.3">
      <c r="A98" s="4" t="s">
        <v>963</v>
      </c>
      <c r="B98" t="s">
        <v>529</v>
      </c>
      <c r="C98" t="s">
        <v>530</v>
      </c>
      <c r="D98" t="s">
        <v>1229</v>
      </c>
      <c r="E98" s="14">
        <f>AVERAGE('Marks Term 1:Marks Term 4'!E98)</f>
        <v>9.25</v>
      </c>
      <c r="F98" s="14">
        <f>AVERAGE('Marks Term 1:Marks Term 4'!F98)</f>
        <v>9.25</v>
      </c>
      <c r="G98" s="14">
        <f>AVERAGE('Marks Term 1:Marks Term 4'!G98)</f>
        <v>26.75</v>
      </c>
      <c r="H98" s="14">
        <f>AVERAGE('Marks Term 1:Marks Term 4'!H98)</f>
        <v>40.5</v>
      </c>
      <c r="I98" s="14">
        <f>AVERAGE('Marks Term 1:Marks Term 4'!I98)</f>
        <v>85.75</v>
      </c>
      <c r="J98" s="7" t="str">
        <f>Calc!A98</f>
        <v>A</v>
      </c>
    </row>
    <row r="99" spans="1:10" x14ac:dyDescent="0.3">
      <c r="A99" s="4" t="s">
        <v>768</v>
      </c>
      <c r="B99" t="s">
        <v>25</v>
      </c>
      <c r="C99" t="s">
        <v>23</v>
      </c>
      <c r="D99" t="s">
        <v>1226</v>
      </c>
      <c r="E99" s="14">
        <f>AVERAGE('Marks Term 1:Marks Term 4'!E99)</f>
        <v>6.75</v>
      </c>
      <c r="F99" s="14">
        <f>AVERAGE('Marks Term 1:Marks Term 4'!F99)</f>
        <v>5.5</v>
      </c>
      <c r="G99" s="14">
        <f>AVERAGE('Marks Term 1:Marks Term 4'!G99)</f>
        <v>20.25</v>
      </c>
      <c r="H99" s="14">
        <f>AVERAGE('Marks Term 1:Marks Term 4'!H99)</f>
        <v>38.25</v>
      </c>
      <c r="I99" s="14">
        <f>AVERAGE('Marks Term 1:Marks Term 4'!I99)</f>
        <v>70.75</v>
      </c>
      <c r="J99" s="7" t="str">
        <f>Calc!A99</f>
        <v>C</v>
      </c>
    </row>
    <row r="100" spans="1:10" x14ac:dyDescent="0.3">
      <c r="A100" s="4" t="s">
        <v>975</v>
      </c>
      <c r="B100" t="s">
        <v>569</v>
      </c>
      <c r="C100" t="s">
        <v>568</v>
      </c>
      <c r="D100" t="s">
        <v>1228</v>
      </c>
      <c r="E100" s="14">
        <f>AVERAGE('Marks Term 1:Marks Term 4'!E100)</f>
        <v>8</v>
      </c>
      <c r="F100" s="14">
        <f>AVERAGE('Marks Term 1:Marks Term 4'!F100)</f>
        <v>7.5</v>
      </c>
      <c r="G100" s="14">
        <f>AVERAGE('Marks Term 1:Marks Term 4'!G100)</f>
        <v>24.5</v>
      </c>
      <c r="H100" s="14">
        <f>AVERAGE('Marks Term 1:Marks Term 4'!H100)</f>
        <v>33.75</v>
      </c>
      <c r="I100" s="14">
        <f>AVERAGE('Marks Term 1:Marks Term 4'!I100)</f>
        <v>73.75</v>
      </c>
      <c r="J100" s="7" t="str">
        <f>Calc!A100</f>
        <v>C</v>
      </c>
    </row>
    <row r="101" spans="1:10" x14ac:dyDescent="0.3">
      <c r="A101" s="4" t="s">
        <v>1034</v>
      </c>
      <c r="B101" t="s">
        <v>693</v>
      </c>
      <c r="C101" t="s">
        <v>694</v>
      </c>
      <c r="D101" t="s">
        <v>1229</v>
      </c>
      <c r="E101" s="14">
        <f>AVERAGE('Marks Term 1:Marks Term 4'!E101)</f>
        <v>4.25</v>
      </c>
      <c r="F101" s="14">
        <f>AVERAGE('Marks Term 1:Marks Term 4'!F101)</f>
        <v>3.25</v>
      </c>
      <c r="G101" s="14">
        <f>AVERAGE('Marks Term 1:Marks Term 4'!G101)</f>
        <v>12.75</v>
      </c>
      <c r="H101" s="14">
        <f>AVERAGE('Marks Term 1:Marks Term 4'!H101)</f>
        <v>20.75</v>
      </c>
      <c r="I101" s="14">
        <f>AVERAGE('Marks Term 1:Marks Term 4'!I101)</f>
        <v>41</v>
      </c>
      <c r="J101" s="7" t="str">
        <f>Calc!A101</f>
        <v>F</v>
      </c>
    </row>
    <row r="102" spans="1:10" x14ac:dyDescent="0.3">
      <c r="A102" s="4" t="s">
        <v>1146</v>
      </c>
      <c r="B102" t="s">
        <v>348</v>
      </c>
      <c r="C102" t="s">
        <v>346</v>
      </c>
      <c r="D102" t="s">
        <v>1227</v>
      </c>
      <c r="E102" s="14">
        <f>AVERAGE('Marks Term 1:Marks Term 4'!E102)</f>
        <v>5.5</v>
      </c>
      <c r="F102" s="14">
        <f>AVERAGE('Marks Term 1:Marks Term 4'!F102)</f>
        <v>6.5</v>
      </c>
      <c r="G102" s="14">
        <f>AVERAGE('Marks Term 1:Marks Term 4'!G102)</f>
        <v>16.75</v>
      </c>
      <c r="H102" s="14">
        <f>AVERAGE('Marks Term 1:Marks Term 4'!H102)</f>
        <v>26.5</v>
      </c>
      <c r="I102" s="14">
        <f>AVERAGE('Marks Term 1:Marks Term 4'!I102)</f>
        <v>55.25</v>
      </c>
      <c r="J102" s="7" t="str">
        <f>Calc!A102</f>
        <v>D</v>
      </c>
    </row>
    <row r="103" spans="1:10" x14ac:dyDescent="0.3">
      <c r="A103" s="4" t="s">
        <v>1068</v>
      </c>
      <c r="B103" t="s">
        <v>14</v>
      </c>
      <c r="C103" t="s">
        <v>11</v>
      </c>
      <c r="D103" t="s">
        <v>1229</v>
      </c>
      <c r="E103" s="14">
        <f>AVERAGE('Marks Term 1:Marks Term 4'!E103)</f>
        <v>8.25</v>
      </c>
      <c r="F103" s="14">
        <f>AVERAGE('Marks Term 1:Marks Term 4'!F103)</f>
        <v>8.25</v>
      </c>
      <c r="G103" s="14">
        <f>AVERAGE('Marks Term 1:Marks Term 4'!G103)</f>
        <v>25</v>
      </c>
      <c r="H103" s="14">
        <f>AVERAGE('Marks Term 1:Marks Term 4'!H103)</f>
        <v>38.5</v>
      </c>
      <c r="I103" s="14">
        <f>AVERAGE('Marks Term 1:Marks Term 4'!I103)</f>
        <v>80</v>
      </c>
      <c r="J103" s="7" t="str">
        <f>Calc!A103</f>
        <v>B</v>
      </c>
    </row>
    <row r="104" spans="1:10" x14ac:dyDescent="0.3">
      <c r="A104" s="4" t="s">
        <v>836</v>
      </c>
      <c r="B104" t="s">
        <v>234</v>
      </c>
      <c r="C104" t="s">
        <v>231</v>
      </c>
      <c r="D104" t="s">
        <v>1228</v>
      </c>
      <c r="E104" s="14">
        <f>AVERAGE('Marks Term 1:Marks Term 4'!E104)</f>
        <v>7.5</v>
      </c>
      <c r="F104" s="14">
        <f>AVERAGE('Marks Term 1:Marks Term 4'!F104)</f>
        <v>8</v>
      </c>
      <c r="G104" s="14">
        <f>AVERAGE('Marks Term 1:Marks Term 4'!G104)</f>
        <v>21.75</v>
      </c>
      <c r="H104" s="14">
        <f>AVERAGE('Marks Term 1:Marks Term 4'!H104)</f>
        <v>36.25</v>
      </c>
      <c r="I104" s="14">
        <f>AVERAGE('Marks Term 1:Marks Term 4'!I104)</f>
        <v>73.5</v>
      </c>
      <c r="J104" s="7" t="str">
        <f>Calc!A104</f>
        <v>C</v>
      </c>
    </row>
    <row r="105" spans="1:10" x14ac:dyDescent="0.3">
      <c r="A105" s="4" t="s">
        <v>943</v>
      </c>
      <c r="B105" t="s">
        <v>484</v>
      </c>
      <c r="C105" t="s">
        <v>211</v>
      </c>
      <c r="D105" t="s">
        <v>1227</v>
      </c>
      <c r="E105" s="14">
        <f>AVERAGE('Marks Term 1:Marks Term 4'!E105)</f>
        <v>8.25</v>
      </c>
      <c r="F105" s="14">
        <f>AVERAGE('Marks Term 1:Marks Term 4'!F105)</f>
        <v>7.5</v>
      </c>
      <c r="G105" s="14">
        <f>AVERAGE('Marks Term 1:Marks Term 4'!G105)</f>
        <v>24</v>
      </c>
      <c r="H105" s="14">
        <f>AVERAGE('Marks Term 1:Marks Term 4'!H105)</f>
        <v>41.25</v>
      </c>
      <c r="I105" s="14">
        <f>AVERAGE('Marks Term 1:Marks Term 4'!I105)</f>
        <v>81</v>
      </c>
      <c r="J105" s="7" t="str">
        <f>Calc!A105</f>
        <v>B</v>
      </c>
    </row>
    <row r="106" spans="1:10" x14ac:dyDescent="0.3">
      <c r="A106" s="4" t="s">
        <v>1169</v>
      </c>
      <c r="B106" t="s">
        <v>491</v>
      </c>
      <c r="C106" t="s">
        <v>490</v>
      </c>
      <c r="D106" t="s">
        <v>1227</v>
      </c>
      <c r="E106" s="14">
        <f>AVERAGE('Marks Term 1:Marks Term 4'!E106)</f>
        <v>5.5</v>
      </c>
      <c r="F106" s="14">
        <f>AVERAGE('Marks Term 1:Marks Term 4'!F106)</f>
        <v>5.25</v>
      </c>
      <c r="G106" s="14">
        <f>AVERAGE('Marks Term 1:Marks Term 4'!G106)</f>
        <v>15.25</v>
      </c>
      <c r="H106" s="14">
        <f>AVERAGE('Marks Term 1:Marks Term 4'!H106)</f>
        <v>23.5</v>
      </c>
      <c r="I106" s="14">
        <f>AVERAGE('Marks Term 1:Marks Term 4'!I106)</f>
        <v>49.5</v>
      </c>
      <c r="J106" s="7" t="str">
        <f>Calc!A106</f>
        <v>E</v>
      </c>
    </row>
    <row r="107" spans="1:10" x14ac:dyDescent="0.3">
      <c r="A107" s="4" t="s">
        <v>796</v>
      </c>
      <c r="B107" t="s">
        <v>120</v>
      </c>
      <c r="C107" t="s">
        <v>121</v>
      </c>
      <c r="D107" t="s">
        <v>1228</v>
      </c>
      <c r="E107" s="14">
        <f>AVERAGE('Marks Term 1:Marks Term 4'!E107)</f>
        <v>8.75</v>
      </c>
      <c r="F107" s="14">
        <f>AVERAGE('Marks Term 1:Marks Term 4'!F107)</f>
        <v>8.25</v>
      </c>
      <c r="G107" s="14">
        <f>AVERAGE('Marks Term 1:Marks Term 4'!G107)</f>
        <v>25.25</v>
      </c>
      <c r="H107" s="14">
        <f>AVERAGE('Marks Term 1:Marks Term 4'!H107)</f>
        <v>41.75</v>
      </c>
      <c r="I107" s="14">
        <f>AVERAGE('Marks Term 1:Marks Term 4'!I107)</f>
        <v>84</v>
      </c>
      <c r="J107" s="7" t="str">
        <f>Calc!A107</f>
        <v>B</v>
      </c>
    </row>
    <row r="108" spans="1:10" x14ac:dyDescent="0.3">
      <c r="A108" s="4" t="s">
        <v>1192</v>
      </c>
      <c r="B108" t="s">
        <v>599</v>
      </c>
      <c r="C108" t="s">
        <v>598</v>
      </c>
      <c r="D108" t="s">
        <v>1229</v>
      </c>
      <c r="E108" s="14">
        <f>AVERAGE('Marks Term 1:Marks Term 4'!E108)</f>
        <v>9.5</v>
      </c>
      <c r="F108" s="14">
        <f>AVERAGE('Marks Term 1:Marks Term 4'!F108)</f>
        <v>8</v>
      </c>
      <c r="G108" s="14">
        <f>AVERAGE('Marks Term 1:Marks Term 4'!G108)</f>
        <v>27.5</v>
      </c>
      <c r="H108" s="14">
        <f>AVERAGE('Marks Term 1:Marks Term 4'!H108)</f>
        <v>45.25</v>
      </c>
      <c r="I108" s="14">
        <f>AVERAGE('Marks Term 1:Marks Term 4'!I108)</f>
        <v>90.25</v>
      </c>
      <c r="J108" s="7" t="str">
        <f>Calc!A108</f>
        <v>A</v>
      </c>
    </row>
    <row r="109" spans="1:10" x14ac:dyDescent="0.3">
      <c r="A109" s="4" t="s">
        <v>1140</v>
      </c>
      <c r="B109" t="s">
        <v>320</v>
      </c>
      <c r="C109" t="s">
        <v>318</v>
      </c>
      <c r="D109" t="s">
        <v>1226</v>
      </c>
      <c r="E109" s="14">
        <f>AVERAGE('Marks Term 1:Marks Term 4'!E109)</f>
        <v>6.25</v>
      </c>
      <c r="F109" s="14">
        <f>AVERAGE('Marks Term 1:Marks Term 4'!F109)</f>
        <v>6.5</v>
      </c>
      <c r="G109" s="14">
        <f>AVERAGE('Marks Term 1:Marks Term 4'!G109)</f>
        <v>20.25</v>
      </c>
      <c r="H109" s="14">
        <f>AVERAGE('Marks Term 1:Marks Term 4'!H109)</f>
        <v>26.75</v>
      </c>
      <c r="I109" s="14">
        <f>AVERAGE('Marks Term 1:Marks Term 4'!I109)</f>
        <v>59.75</v>
      </c>
      <c r="J109" s="7" t="str">
        <f>Calc!A109</f>
        <v>D</v>
      </c>
    </row>
    <row r="110" spans="1:10" x14ac:dyDescent="0.3">
      <c r="A110" s="4" t="s">
        <v>859</v>
      </c>
      <c r="B110" t="s">
        <v>293</v>
      </c>
      <c r="C110" t="s">
        <v>290</v>
      </c>
      <c r="D110" t="s">
        <v>1226</v>
      </c>
      <c r="E110" s="14">
        <f>AVERAGE('Marks Term 1:Marks Term 4'!E110)</f>
        <v>6.5</v>
      </c>
      <c r="F110" s="14">
        <f>AVERAGE('Marks Term 1:Marks Term 4'!F110)</f>
        <v>6.75</v>
      </c>
      <c r="G110" s="14">
        <f>AVERAGE('Marks Term 1:Marks Term 4'!G110)</f>
        <v>17.75</v>
      </c>
      <c r="H110" s="14">
        <f>AVERAGE('Marks Term 1:Marks Term 4'!H110)</f>
        <v>29.25</v>
      </c>
      <c r="I110" s="14">
        <f>AVERAGE('Marks Term 1:Marks Term 4'!I110)</f>
        <v>60.25</v>
      </c>
      <c r="J110" s="7" t="str">
        <f>Calc!A110</f>
        <v>D</v>
      </c>
    </row>
    <row r="111" spans="1:10" x14ac:dyDescent="0.3">
      <c r="A111" s="4" t="s">
        <v>1210</v>
      </c>
      <c r="B111" t="s">
        <v>687</v>
      </c>
      <c r="C111" t="s">
        <v>688</v>
      </c>
      <c r="D111" t="s">
        <v>1229</v>
      </c>
      <c r="E111" s="14">
        <f>AVERAGE('Marks Term 1:Marks Term 4'!E111)</f>
        <v>3</v>
      </c>
      <c r="F111" s="14">
        <f>AVERAGE('Marks Term 1:Marks Term 4'!F111)</f>
        <v>3.75</v>
      </c>
      <c r="G111" s="14">
        <f>AVERAGE('Marks Term 1:Marks Term 4'!G111)</f>
        <v>6</v>
      </c>
      <c r="H111" s="14">
        <f>AVERAGE('Marks Term 1:Marks Term 4'!H111)</f>
        <v>12.5</v>
      </c>
      <c r="I111" s="14">
        <f>AVERAGE('Marks Term 1:Marks Term 4'!I111)</f>
        <v>25.25</v>
      </c>
      <c r="J111" s="7" t="str">
        <f>Calc!A111</f>
        <v>Fail</v>
      </c>
    </row>
    <row r="112" spans="1:10" x14ac:dyDescent="0.3">
      <c r="A112" s="4" t="s">
        <v>1077</v>
      </c>
      <c r="B112" t="s">
        <v>51</v>
      </c>
      <c r="C112" t="s">
        <v>48</v>
      </c>
      <c r="D112" t="s">
        <v>1229</v>
      </c>
      <c r="E112" s="14">
        <f>AVERAGE('Marks Term 1:Marks Term 4'!E112)</f>
        <v>1.5</v>
      </c>
      <c r="F112" s="14">
        <f>AVERAGE('Marks Term 1:Marks Term 4'!F112)</f>
        <v>1.75</v>
      </c>
      <c r="G112" s="14">
        <f>AVERAGE('Marks Term 1:Marks Term 4'!G112)</f>
        <v>5.25</v>
      </c>
      <c r="H112" s="14">
        <f>AVERAGE('Marks Term 1:Marks Term 4'!H112)</f>
        <v>7</v>
      </c>
      <c r="I112" s="14">
        <f>AVERAGE('Marks Term 1:Marks Term 4'!I112)</f>
        <v>15.5</v>
      </c>
      <c r="J112" s="7" t="str">
        <f>Calc!A112</f>
        <v>Fail</v>
      </c>
    </row>
    <row r="113" spans="1:10" x14ac:dyDescent="0.3">
      <c r="A113" s="4" t="s">
        <v>1222</v>
      </c>
      <c r="B113" t="s">
        <v>746</v>
      </c>
      <c r="C113" t="s">
        <v>48</v>
      </c>
      <c r="D113" t="s">
        <v>1227</v>
      </c>
      <c r="E113" s="14">
        <f>AVERAGE('Marks Term 1:Marks Term 4'!E113)</f>
        <v>4.25</v>
      </c>
      <c r="F113" s="14">
        <f>AVERAGE('Marks Term 1:Marks Term 4'!F113)</f>
        <v>3.75</v>
      </c>
      <c r="G113" s="14">
        <f>AVERAGE('Marks Term 1:Marks Term 4'!G113)</f>
        <v>13.5</v>
      </c>
      <c r="H113" s="14">
        <f>AVERAGE('Marks Term 1:Marks Term 4'!H113)</f>
        <v>23.5</v>
      </c>
      <c r="I113" s="14">
        <f>AVERAGE('Marks Term 1:Marks Term 4'!I113)</f>
        <v>45</v>
      </c>
      <c r="J113" s="7" t="str">
        <f>Calc!A113</f>
        <v>E</v>
      </c>
    </row>
    <row r="114" spans="1:10" x14ac:dyDescent="0.3">
      <c r="A114" s="4" t="s">
        <v>1053</v>
      </c>
      <c r="B114" t="s">
        <v>522</v>
      </c>
      <c r="C114" t="s">
        <v>734</v>
      </c>
      <c r="D114" t="s">
        <v>1226</v>
      </c>
      <c r="E114" s="14">
        <f>AVERAGE('Marks Term 1:Marks Term 4'!E114)</f>
        <v>7</v>
      </c>
      <c r="F114" s="14">
        <f>AVERAGE('Marks Term 1:Marks Term 4'!F114)</f>
        <v>7.5</v>
      </c>
      <c r="G114" s="14">
        <f>AVERAGE('Marks Term 1:Marks Term 4'!G114)</f>
        <v>20</v>
      </c>
      <c r="H114" s="14">
        <f>AVERAGE('Marks Term 1:Marks Term 4'!H114)</f>
        <v>36.25</v>
      </c>
      <c r="I114" s="14">
        <f>AVERAGE('Marks Term 1:Marks Term 4'!I114)</f>
        <v>70.75</v>
      </c>
      <c r="J114" s="7" t="str">
        <f>Calc!A114</f>
        <v>C</v>
      </c>
    </row>
    <row r="115" spans="1:10" x14ac:dyDescent="0.3">
      <c r="A115" s="4" t="s">
        <v>773</v>
      </c>
      <c r="B115" t="s">
        <v>39</v>
      </c>
      <c r="C115" t="s">
        <v>36</v>
      </c>
      <c r="D115" t="s">
        <v>1226</v>
      </c>
      <c r="E115" s="14">
        <f>AVERAGE('Marks Term 1:Marks Term 4'!E115)</f>
        <v>5.75</v>
      </c>
      <c r="F115" s="14">
        <f>AVERAGE('Marks Term 1:Marks Term 4'!F115)</f>
        <v>5.25</v>
      </c>
      <c r="G115" s="14">
        <f>AVERAGE('Marks Term 1:Marks Term 4'!G115)</f>
        <v>14.75</v>
      </c>
      <c r="H115" s="14">
        <f>AVERAGE('Marks Term 1:Marks Term 4'!H115)</f>
        <v>28.75</v>
      </c>
      <c r="I115" s="14">
        <f>AVERAGE('Marks Term 1:Marks Term 4'!I115)</f>
        <v>54.5</v>
      </c>
      <c r="J115" s="7" t="str">
        <f>Calc!A115</f>
        <v>E</v>
      </c>
    </row>
    <row r="116" spans="1:10" x14ac:dyDescent="0.3">
      <c r="A116" s="4" t="s">
        <v>1075</v>
      </c>
      <c r="B116" t="s">
        <v>47</v>
      </c>
      <c r="C116" t="s">
        <v>46</v>
      </c>
      <c r="D116" t="s">
        <v>1227</v>
      </c>
      <c r="E116" s="14">
        <f>AVERAGE('Marks Term 1:Marks Term 4'!E116)</f>
        <v>9.75</v>
      </c>
      <c r="F116" s="14">
        <f>AVERAGE('Marks Term 1:Marks Term 4'!F116)</f>
        <v>10</v>
      </c>
      <c r="G116" s="14">
        <f>AVERAGE('Marks Term 1:Marks Term 4'!G116)</f>
        <v>27</v>
      </c>
      <c r="H116" s="14">
        <f>AVERAGE('Marks Term 1:Marks Term 4'!H116)</f>
        <v>43.5</v>
      </c>
      <c r="I116" s="14">
        <f>AVERAGE('Marks Term 1:Marks Term 4'!I116)</f>
        <v>90.25</v>
      </c>
      <c r="J116" s="7" t="str">
        <f>Calc!A116</f>
        <v>A</v>
      </c>
    </row>
    <row r="117" spans="1:10" x14ac:dyDescent="0.3">
      <c r="A117" s="4" t="s">
        <v>872</v>
      </c>
      <c r="B117" t="s">
        <v>330</v>
      </c>
      <c r="C117" t="s">
        <v>327</v>
      </c>
      <c r="D117" t="s">
        <v>1226</v>
      </c>
      <c r="E117" s="14">
        <f>AVERAGE('Marks Term 1:Marks Term 4'!E117)</f>
        <v>6.75</v>
      </c>
      <c r="F117" s="14">
        <f>AVERAGE('Marks Term 1:Marks Term 4'!F117)</f>
        <v>6.5</v>
      </c>
      <c r="G117" s="14">
        <f>AVERAGE('Marks Term 1:Marks Term 4'!G117)</f>
        <v>20.25</v>
      </c>
      <c r="H117" s="14">
        <f>AVERAGE('Marks Term 1:Marks Term 4'!H117)</f>
        <v>32.25</v>
      </c>
      <c r="I117" s="14">
        <f>AVERAGE('Marks Term 1:Marks Term 4'!I117)</f>
        <v>65.75</v>
      </c>
      <c r="J117" s="7" t="str">
        <f>Calc!A117</f>
        <v>C</v>
      </c>
    </row>
    <row r="118" spans="1:10" x14ac:dyDescent="0.3">
      <c r="A118" s="4" t="s">
        <v>1028</v>
      </c>
      <c r="B118" t="s">
        <v>683</v>
      </c>
      <c r="C118" t="s">
        <v>46</v>
      </c>
      <c r="D118" t="s">
        <v>1229</v>
      </c>
      <c r="E118" s="14">
        <f>AVERAGE('Marks Term 1:Marks Term 4'!E118)</f>
        <v>4.25</v>
      </c>
      <c r="F118" s="14">
        <f>AVERAGE('Marks Term 1:Marks Term 4'!F118)</f>
        <v>3.75</v>
      </c>
      <c r="G118" s="14">
        <f>AVERAGE('Marks Term 1:Marks Term 4'!G118)</f>
        <v>13.25</v>
      </c>
      <c r="H118" s="14">
        <f>AVERAGE('Marks Term 1:Marks Term 4'!H118)</f>
        <v>22.5</v>
      </c>
      <c r="I118" s="14">
        <f>AVERAGE('Marks Term 1:Marks Term 4'!I118)</f>
        <v>43.75</v>
      </c>
      <c r="J118" s="7" t="str">
        <f>Calc!A118</f>
        <v>F</v>
      </c>
    </row>
    <row r="119" spans="1:10" x14ac:dyDescent="0.3">
      <c r="A119" s="4" t="s">
        <v>1031</v>
      </c>
      <c r="B119" t="s">
        <v>690</v>
      </c>
      <c r="C119" t="s">
        <v>46</v>
      </c>
      <c r="D119" t="s">
        <v>1228</v>
      </c>
      <c r="E119" s="14">
        <f>AVERAGE('Marks Term 1:Marks Term 4'!E119)</f>
        <v>5.75</v>
      </c>
      <c r="F119" s="14">
        <f>AVERAGE('Marks Term 1:Marks Term 4'!F119)</f>
        <v>5.75</v>
      </c>
      <c r="G119" s="14">
        <f>AVERAGE('Marks Term 1:Marks Term 4'!G119)</f>
        <v>16</v>
      </c>
      <c r="H119" s="14">
        <f>AVERAGE('Marks Term 1:Marks Term 4'!H119)</f>
        <v>22.5</v>
      </c>
      <c r="I119" s="14">
        <f>AVERAGE('Marks Term 1:Marks Term 4'!I119)</f>
        <v>50</v>
      </c>
      <c r="J119" s="7" t="str">
        <f>Calc!A119</f>
        <v>E</v>
      </c>
    </row>
    <row r="120" spans="1:10" x14ac:dyDescent="0.3">
      <c r="A120" s="4" t="s">
        <v>924</v>
      </c>
      <c r="B120" t="s">
        <v>441</v>
      </c>
      <c r="C120" t="s">
        <v>440</v>
      </c>
      <c r="D120" t="s">
        <v>1226</v>
      </c>
      <c r="E120" s="14">
        <f>AVERAGE('Marks Term 1:Marks Term 4'!E120)</f>
        <v>5.75</v>
      </c>
      <c r="F120" s="14">
        <f>AVERAGE('Marks Term 1:Marks Term 4'!F120)</f>
        <v>6</v>
      </c>
      <c r="G120" s="14">
        <f>AVERAGE('Marks Term 1:Marks Term 4'!G120)</f>
        <v>14.5</v>
      </c>
      <c r="H120" s="14">
        <f>AVERAGE('Marks Term 1:Marks Term 4'!H120)</f>
        <v>33.5</v>
      </c>
      <c r="I120" s="14">
        <f>AVERAGE('Marks Term 1:Marks Term 4'!I120)</f>
        <v>59.75</v>
      </c>
      <c r="J120" s="7" t="str">
        <f>Calc!A120</f>
        <v>D</v>
      </c>
    </row>
    <row r="121" spans="1:10" x14ac:dyDescent="0.3">
      <c r="A121" s="4" t="s">
        <v>886</v>
      </c>
      <c r="B121" t="s">
        <v>363</v>
      </c>
      <c r="C121" t="s">
        <v>360</v>
      </c>
      <c r="D121" t="s">
        <v>1229</v>
      </c>
      <c r="E121" s="14">
        <f>AVERAGE('Marks Term 1:Marks Term 4'!E121)</f>
        <v>9.75</v>
      </c>
      <c r="F121" s="14">
        <f>AVERAGE('Marks Term 1:Marks Term 4'!F121)</f>
        <v>8.5</v>
      </c>
      <c r="G121" s="14">
        <f>AVERAGE('Marks Term 1:Marks Term 4'!G121)</f>
        <v>27.75</v>
      </c>
      <c r="H121" s="14">
        <f>AVERAGE('Marks Term 1:Marks Term 4'!H121)</f>
        <v>47.75</v>
      </c>
      <c r="I121" s="14">
        <f>AVERAGE('Marks Term 1:Marks Term 4'!I121)</f>
        <v>93.75</v>
      </c>
      <c r="J121" s="7" t="str">
        <f>Calc!A121</f>
        <v>A</v>
      </c>
    </row>
    <row r="122" spans="1:10" x14ac:dyDescent="0.3">
      <c r="A122" s="4" t="s">
        <v>1177</v>
      </c>
      <c r="B122" t="s">
        <v>541</v>
      </c>
      <c r="C122" t="s">
        <v>540</v>
      </c>
      <c r="D122" t="s">
        <v>1227</v>
      </c>
      <c r="E122" s="14">
        <f>AVERAGE('Marks Term 1:Marks Term 4'!E122)</f>
        <v>4</v>
      </c>
      <c r="F122" s="14">
        <f>AVERAGE('Marks Term 1:Marks Term 4'!F122)</f>
        <v>5.5</v>
      </c>
      <c r="G122" s="14">
        <f>AVERAGE('Marks Term 1:Marks Term 4'!G122)</f>
        <v>13</v>
      </c>
      <c r="H122" s="14">
        <f>AVERAGE('Marks Term 1:Marks Term 4'!H122)</f>
        <v>19.75</v>
      </c>
      <c r="I122" s="14">
        <f>AVERAGE('Marks Term 1:Marks Term 4'!I122)</f>
        <v>42.25</v>
      </c>
      <c r="J122" s="7" t="str">
        <f>Calc!A122</f>
        <v>F</v>
      </c>
    </row>
    <row r="123" spans="1:10" x14ac:dyDescent="0.3">
      <c r="A123" s="4" t="s">
        <v>777</v>
      </c>
      <c r="B123" t="s">
        <v>53</v>
      </c>
      <c r="C123" t="s">
        <v>50</v>
      </c>
      <c r="D123" t="s">
        <v>1226</v>
      </c>
      <c r="E123" s="14">
        <f>AVERAGE('Marks Term 1:Marks Term 4'!E123)</f>
        <v>1.5</v>
      </c>
      <c r="F123" s="14">
        <f>AVERAGE('Marks Term 1:Marks Term 4'!F123)</f>
        <v>2.75</v>
      </c>
      <c r="G123" s="14">
        <f>AVERAGE('Marks Term 1:Marks Term 4'!G123)</f>
        <v>4.25</v>
      </c>
      <c r="H123" s="14">
        <f>AVERAGE('Marks Term 1:Marks Term 4'!H123)</f>
        <v>12.5</v>
      </c>
      <c r="I123" s="14">
        <f>AVERAGE('Marks Term 1:Marks Term 4'!I123)</f>
        <v>21</v>
      </c>
      <c r="J123" s="7" t="str">
        <f>Calc!A123</f>
        <v>Fail</v>
      </c>
    </row>
    <row r="124" spans="1:10" x14ac:dyDescent="0.3">
      <c r="A124" s="4" t="s">
        <v>926</v>
      </c>
      <c r="B124" t="s">
        <v>445</v>
      </c>
      <c r="C124" t="s">
        <v>444</v>
      </c>
      <c r="D124" t="s">
        <v>1228</v>
      </c>
      <c r="E124" s="14">
        <f>AVERAGE('Marks Term 1:Marks Term 4'!E124)</f>
        <v>8.25</v>
      </c>
      <c r="F124" s="14">
        <f>AVERAGE('Marks Term 1:Marks Term 4'!F124)</f>
        <v>8.5</v>
      </c>
      <c r="G124" s="14">
        <f>AVERAGE('Marks Term 1:Marks Term 4'!G124)</f>
        <v>25.5</v>
      </c>
      <c r="H124" s="14">
        <f>AVERAGE('Marks Term 1:Marks Term 4'!H124)</f>
        <v>38</v>
      </c>
      <c r="I124" s="14">
        <f>AVERAGE('Marks Term 1:Marks Term 4'!I124)</f>
        <v>80.25</v>
      </c>
      <c r="J124" s="7" t="str">
        <f>Calc!A124</f>
        <v>B</v>
      </c>
    </row>
    <row r="125" spans="1:10" x14ac:dyDescent="0.3">
      <c r="A125" s="4" t="s">
        <v>985</v>
      </c>
      <c r="B125" t="s">
        <v>592</v>
      </c>
      <c r="C125" t="s">
        <v>593</v>
      </c>
      <c r="D125" t="s">
        <v>1226</v>
      </c>
      <c r="E125" s="14">
        <f>AVERAGE('Marks Term 1:Marks Term 4'!E125)</f>
        <v>8</v>
      </c>
      <c r="F125" s="14">
        <f>AVERAGE('Marks Term 1:Marks Term 4'!F125)</f>
        <v>7.5</v>
      </c>
      <c r="G125" s="14">
        <f>AVERAGE('Marks Term 1:Marks Term 4'!G125)</f>
        <v>22</v>
      </c>
      <c r="H125" s="14">
        <f>AVERAGE('Marks Term 1:Marks Term 4'!H125)</f>
        <v>37.25</v>
      </c>
      <c r="I125" s="14">
        <f>AVERAGE('Marks Term 1:Marks Term 4'!I125)</f>
        <v>74.75</v>
      </c>
      <c r="J125" s="7" t="str">
        <f>Calc!A125</f>
        <v>C</v>
      </c>
    </row>
    <row r="126" spans="1:10" x14ac:dyDescent="0.3">
      <c r="A126" s="4" t="s">
        <v>1187</v>
      </c>
      <c r="B126" t="s">
        <v>575</v>
      </c>
      <c r="C126" t="s">
        <v>220</v>
      </c>
      <c r="D126" t="s">
        <v>1229</v>
      </c>
      <c r="E126" s="14">
        <f>AVERAGE('Marks Term 1:Marks Term 4'!E126)</f>
        <v>4.25</v>
      </c>
      <c r="F126" s="14">
        <f>AVERAGE('Marks Term 1:Marks Term 4'!F126)</f>
        <v>4.25</v>
      </c>
      <c r="G126" s="14">
        <f>AVERAGE('Marks Term 1:Marks Term 4'!G126)</f>
        <v>12.25</v>
      </c>
      <c r="H126" s="14">
        <f>AVERAGE('Marks Term 1:Marks Term 4'!H126)</f>
        <v>21</v>
      </c>
      <c r="I126" s="14">
        <f>AVERAGE('Marks Term 1:Marks Term 4'!I126)</f>
        <v>41.75</v>
      </c>
      <c r="J126" s="7" t="str">
        <f>Calc!A126</f>
        <v>F</v>
      </c>
    </row>
    <row r="127" spans="1:10" x14ac:dyDescent="0.3">
      <c r="A127" s="4" t="s">
        <v>797</v>
      </c>
      <c r="B127" t="s">
        <v>124</v>
      </c>
      <c r="C127" t="s">
        <v>122</v>
      </c>
      <c r="D127" t="s">
        <v>1226</v>
      </c>
      <c r="E127" s="14">
        <f>AVERAGE('Marks Term 1:Marks Term 4'!E127)</f>
        <v>8.75</v>
      </c>
      <c r="F127" s="14">
        <f>AVERAGE('Marks Term 1:Marks Term 4'!F127)</f>
        <v>7.75</v>
      </c>
      <c r="G127" s="14">
        <f>AVERAGE('Marks Term 1:Marks Term 4'!G127)</f>
        <v>26</v>
      </c>
      <c r="H127" s="14">
        <f>AVERAGE('Marks Term 1:Marks Term 4'!H127)</f>
        <v>45.5</v>
      </c>
      <c r="I127" s="14">
        <f>AVERAGE('Marks Term 1:Marks Term 4'!I127)</f>
        <v>88</v>
      </c>
      <c r="J127" s="7" t="str">
        <f>Calc!A127</f>
        <v>A</v>
      </c>
    </row>
    <row r="128" spans="1:10" x14ac:dyDescent="0.3">
      <c r="A128" s="4" t="s">
        <v>898</v>
      </c>
      <c r="B128" t="s">
        <v>391</v>
      </c>
      <c r="C128" t="s">
        <v>390</v>
      </c>
      <c r="D128" t="s">
        <v>1229</v>
      </c>
      <c r="E128" s="14">
        <f>AVERAGE('Marks Term 1:Marks Term 4'!E128)</f>
        <v>3.5</v>
      </c>
      <c r="F128" s="14">
        <f>AVERAGE('Marks Term 1:Marks Term 4'!F128)</f>
        <v>3.75</v>
      </c>
      <c r="G128" s="14">
        <f>AVERAGE('Marks Term 1:Marks Term 4'!G128)</f>
        <v>10.5</v>
      </c>
      <c r="H128" s="14">
        <f>AVERAGE('Marks Term 1:Marks Term 4'!H128)</f>
        <v>18.75</v>
      </c>
      <c r="I128" s="14">
        <f>AVERAGE('Marks Term 1:Marks Term 4'!I128)</f>
        <v>36.5</v>
      </c>
      <c r="J128" s="7" t="str">
        <f>Calc!A128</f>
        <v>F</v>
      </c>
    </row>
    <row r="129" spans="1:10" x14ac:dyDescent="0.3">
      <c r="A129" s="4" t="s">
        <v>941</v>
      </c>
      <c r="B129" t="s">
        <v>1</v>
      </c>
      <c r="C129" t="s">
        <v>476</v>
      </c>
      <c r="D129" t="s">
        <v>1226</v>
      </c>
      <c r="E129" s="14">
        <f>AVERAGE('Marks Term 1:Marks Term 4'!E129)</f>
        <v>3.25</v>
      </c>
      <c r="F129" s="14">
        <f>AVERAGE('Marks Term 1:Marks Term 4'!F129)</f>
        <v>3.75</v>
      </c>
      <c r="G129" s="14">
        <f>AVERAGE('Marks Term 1:Marks Term 4'!G129)</f>
        <v>9.5</v>
      </c>
      <c r="H129" s="14">
        <f>AVERAGE('Marks Term 1:Marks Term 4'!H129)</f>
        <v>18.25</v>
      </c>
      <c r="I129" s="14">
        <f>AVERAGE('Marks Term 1:Marks Term 4'!I129)</f>
        <v>34.75</v>
      </c>
      <c r="J129" s="7" t="str">
        <f>Calc!A129</f>
        <v>Fail</v>
      </c>
    </row>
    <row r="130" spans="1:10" x14ac:dyDescent="0.3">
      <c r="A130" s="4" t="s">
        <v>813</v>
      </c>
      <c r="B130" t="s">
        <v>170</v>
      </c>
      <c r="C130" t="s">
        <v>153</v>
      </c>
      <c r="D130" t="s">
        <v>1229</v>
      </c>
      <c r="E130" s="14">
        <f>AVERAGE('Marks Term 1:Marks Term 4'!E130)</f>
        <v>5</v>
      </c>
      <c r="F130" s="14">
        <f>AVERAGE('Marks Term 1:Marks Term 4'!F130)</f>
        <v>6</v>
      </c>
      <c r="G130" s="14">
        <f>AVERAGE('Marks Term 1:Marks Term 4'!G130)</f>
        <v>16.5</v>
      </c>
      <c r="H130" s="14">
        <f>AVERAGE('Marks Term 1:Marks Term 4'!H130)</f>
        <v>25.75</v>
      </c>
      <c r="I130" s="14">
        <f>AVERAGE('Marks Term 1:Marks Term 4'!I130)</f>
        <v>53.25</v>
      </c>
      <c r="J130" s="7" t="str">
        <f>Calc!A130</f>
        <v>E</v>
      </c>
    </row>
    <row r="131" spans="1:10" x14ac:dyDescent="0.3">
      <c r="A131" s="4" t="s">
        <v>980</v>
      </c>
      <c r="B131" t="s">
        <v>583</v>
      </c>
      <c r="C131" t="s">
        <v>582</v>
      </c>
      <c r="D131" t="s">
        <v>1227</v>
      </c>
      <c r="E131" s="14">
        <f>AVERAGE('Marks Term 1:Marks Term 4'!E131)</f>
        <v>3.75</v>
      </c>
      <c r="F131" s="14">
        <f>AVERAGE('Marks Term 1:Marks Term 4'!F131)</f>
        <v>3.5</v>
      </c>
      <c r="G131" s="14">
        <f>AVERAGE('Marks Term 1:Marks Term 4'!G131)</f>
        <v>8.75</v>
      </c>
      <c r="H131" s="14">
        <f>AVERAGE('Marks Term 1:Marks Term 4'!H131)</f>
        <v>19.5</v>
      </c>
      <c r="I131" s="14">
        <f>AVERAGE('Marks Term 1:Marks Term 4'!I131)</f>
        <v>35.5</v>
      </c>
      <c r="J131" s="7" t="str">
        <f>Calc!A131</f>
        <v>F</v>
      </c>
    </row>
    <row r="132" spans="1:10" x14ac:dyDescent="0.3">
      <c r="A132" s="4" t="s">
        <v>1176</v>
      </c>
      <c r="B132" t="s">
        <v>539</v>
      </c>
      <c r="C132" t="s">
        <v>538</v>
      </c>
      <c r="D132" t="s">
        <v>1228</v>
      </c>
      <c r="E132" s="14">
        <f>AVERAGE('Marks Term 1:Marks Term 4'!E132)</f>
        <v>6</v>
      </c>
      <c r="F132" s="14">
        <f>AVERAGE('Marks Term 1:Marks Term 4'!F132)</f>
        <v>6</v>
      </c>
      <c r="G132" s="14">
        <f>AVERAGE('Marks Term 1:Marks Term 4'!G132)</f>
        <v>17</v>
      </c>
      <c r="H132" s="14">
        <f>AVERAGE('Marks Term 1:Marks Term 4'!H132)</f>
        <v>32.25</v>
      </c>
      <c r="I132" s="14">
        <f>AVERAGE('Marks Term 1:Marks Term 4'!I132)</f>
        <v>61.25</v>
      </c>
      <c r="J132" s="7" t="str">
        <f>Calc!A132</f>
        <v>D</v>
      </c>
    </row>
    <row r="133" spans="1:10" x14ac:dyDescent="0.3">
      <c r="A133" s="4" t="s">
        <v>823</v>
      </c>
      <c r="B133" t="s">
        <v>193</v>
      </c>
      <c r="C133" t="s">
        <v>190</v>
      </c>
      <c r="D133" t="s">
        <v>1227</v>
      </c>
      <c r="E133" s="14">
        <f>AVERAGE('Marks Term 1:Marks Term 4'!E133)</f>
        <v>9.5</v>
      </c>
      <c r="F133" s="14">
        <f>AVERAGE('Marks Term 1:Marks Term 4'!F133)</f>
        <v>9</v>
      </c>
      <c r="G133" s="14">
        <f>AVERAGE('Marks Term 1:Marks Term 4'!G133)</f>
        <v>26</v>
      </c>
      <c r="H133" s="14">
        <f>AVERAGE('Marks Term 1:Marks Term 4'!H133)</f>
        <v>43.75</v>
      </c>
      <c r="I133" s="14">
        <f>AVERAGE('Marks Term 1:Marks Term 4'!I133)</f>
        <v>88.25</v>
      </c>
      <c r="J133" s="7" t="str">
        <f>Calc!A133</f>
        <v>A</v>
      </c>
    </row>
    <row r="134" spans="1:10" x14ac:dyDescent="0.3">
      <c r="A134" s="4" t="s">
        <v>1024</v>
      </c>
      <c r="B134" t="s">
        <v>676</v>
      </c>
      <c r="C134" t="s">
        <v>677</v>
      </c>
      <c r="D134" t="s">
        <v>1228</v>
      </c>
      <c r="E134" s="14">
        <f>AVERAGE('Marks Term 1:Marks Term 4'!E134)</f>
        <v>9.5</v>
      </c>
      <c r="F134" s="14">
        <f>AVERAGE('Marks Term 1:Marks Term 4'!F134)</f>
        <v>10</v>
      </c>
      <c r="G134" s="14">
        <f>AVERAGE('Marks Term 1:Marks Term 4'!G134)</f>
        <v>27</v>
      </c>
      <c r="H134" s="14">
        <f>AVERAGE('Marks Term 1:Marks Term 4'!H134)</f>
        <v>42.5</v>
      </c>
      <c r="I134" s="14">
        <f>AVERAGE('Marks Term 1:Marks Term 4'!I134)</f>
        <v>89</v>
      </c>
      <c r="J134" s="7" t="str">
        <f>Calc!A134</f>
        <v>A</v>
      </c>
    </row>
    <row r="135" spans="1:10" x14ac:dyDescent="0.3">
      <c r="A135" s="4" t="s">
        <v>766</v>
      </c>
      <c r="B135" t="s">
        <v>22</v>
      </c>
      <c r="C135" t="s">
        <v>19</v>
      </c>
      <c r="D135" t="s">
        <v>1228</v>
      </c>
      <c r="E135" s="14">
        <f>AVERAGE('Marks Term 1:Marks Term 4'!E135)</f>
        <v>9</v>
      </c>
      <c r="F135" s="14">
        <f>AVERAGE('Marks Term 1:Marks Term 4'!F135)</f>
        <v>8.75</v>
      </c>
      <c r="G135" s="14">
        <f>AVERAGE('Marks Term 1:Marks Term 4'!G135)</f>
        <v>26.25</v>
      </c>
      <c r="H135" s="14">
        <f>AVERAGE('Marks Term 1:Marks Term 4'!H135)</f>
        <v>45.5</v>
      </c>
      <c r="I135" s="14">
        <f>AVERAGE('Marks Term 1:Marks Term 4'!I135)</f>
        <v>89.5</v>
      </c>
      <c r="J135" s="7" t="str">
        <f>Calc!A135</f>
        <v>A</v>
      </c>
    </row>
    <row r="136" spans="1:10" x14ac:dyDescent="0.3">
      <c r="A136" s="4" t="s">
        <v>853</v>
      </c>
      <c r="B136" t="s">
        <v>276</v>
      </c>
      <c r="C136" t="s">
        <v>273</v>
      </c>
      <c r="D136" t="s">
        <v>1228</v>
      </c>
      <c r="E136" s="14">
        <f>AVERAGE('Marks Term 1:Marks Term 4'!E136)</f>
        <v>6</v>
      </c>
      <c r="F136" s="14">
        <f>AVERAGE('Marks Term 1:Marks Term 4'!F136)</f>
        <v>6.5</v>
      </c>
      <c r="G136" s="14">
        <f>AVERAGE('Marks Term 1:Marks Term 4'!G136)</f>
        <v>18.25</v>
      </c>
      <c r="H136" s="14">
        <f>AVERAGE('Marks Term 1:Marks Term 4'!H136)</f>
        <v>26.25</v>
      </c>
      <c r="I136" s="14">
        <f>AVERAGE('Marks Term 1:Marks Term 4'!I136)</f>
        <v>57</v>
      </c>
      <c r="J136" s="7" t="str">
        <f>Calc!A136</f>
        <v>D</v>
      </c>
    </row>
    <row r="137" spans="1:10" x14ac:dyDescent="0.3">
      <c r="A137" s="4" t="s">
        <v>1157</v>
      </c>
      <c r="B137" t="s">
        <v>203</v>
      </c>
      <c r="C137" t="s">
        <v>427</v>
      </c>
      <c r="D137" t="s">
        <v>1229</v>
      </c>
      <c r="E137" s="14">
        <f>AVERAGE('Marks Term 1:Marks Term 4'!E137)</f>
        <v>8.5</v>
      </c>
      <c r="F137" s="14">
        <f>AVERAGE('Marks Term 1:Marks Term 4'!F137)</f>
        <v>8.25</v>
      </c>
      <c r="G137" s="14">
        <f>AVERAGE('Marks Term 1:Marks Term 4'!G137)</f>
        <v>25.5</v>
      </c>
      <c r="H137" s="14">
        <f>AVERAGE('Marks Term 1:Marks Term 4'!H137)</f>
        <v>43.75</v>
      </c>
      <c r="I137" s="14">
        <f>AVERAGE('Marks Term 1:Marks Term 4'!I137)</f>
        <v>86</v>
      </c>
      <c r="J137" s="7" t="str">
        <f>Calc!A137</f>
        <v>A</v>
      </c>
    </row>
    <row r="138" spans="1:10" x14ac:dyDescent="0.3">
      <c r="A138" s="4" t="s">
        <v>767</v>
      </c>
      <c r="B138" t="s">
        <v>22</v>
      </c>
      <c r="C138" t="s">
        <v>21</v>
      </c>
      <c r="D138" t="s">
        <v>1227</v>
      </c>
      <c r="E138" s="14">
        <f>AVERAGE('Marks Term 1:Marks Term 4'!E138)</f>
        <v>8.5</v>
      </c>
      <c r="F138" s="14">
        <f>AVERAGE('Marks Term 1:Marks Term 4'!F138)</f>
        <v>9.25</v>
      </c>
      <c r="G138" s="14">
        <f>AVERAGE('Marks Term 1:Marks Term 4'!G138)</f>
        <v>24.25</v>
      </c>
      <c r="H138" s="14">
        <f>AVERAGE('Marks Term 1:Marks Term 4'!H138)</f>
        <v>42.75</v>
      </c>
      <c r="I138" s="14">
        <f>AVERAGE('Marks Term 1:Marks Term 4'!I138)</f>
        <v>84.75</v>
      </c>
      <c r="J138" s="7" t="str">
        <f>Calc!A138</f>
        <v>B</v>
      </c>
    </row>
    <row r="139" spans="1:10" x14ac:dyDescent="0.3">
      <c r="A139" s="4" t="s">
        <v>782</v>
      </c>
      <c r="B139" t="s">
        <v>72</v>
      </c>
      <c r="C139" t="s">
        <v>69</v>
      </c>
      <c r="D139" t="s">
        <v>1228</v>
      </c>
      <c r="E139" s="14">
        <f>AVERAGE('Marks Term 1:Marks Term 4'!E139)</f>
        <v>8.25</v>
      </c>
      <c r="F139" s="14">
        <f>AVERAGE('Marks Term 1:Marks Term 4'!F139)</f>
        <v>6.5</v>
      </c>
      <c r="G139" s="14">
        <f>AVERAGE('Marks Term 1:Marks Term 4'!G139)</f>
        <v>25.25</v>
      </c>
      <c r="H139" s="14">
        <f>AVERAGE('Marks Term 1:Marks Term 4'!H139)</f>
        <v>40</v>
      </c>
      <c r="I139" s="14">
        <f>AVERAGE('Marks Term 1:Marks Term 4'!I139)</f>
        <v>80</v>
      </c>
      <c r="J139" s="7" t="str">
        <f>Calc!A139</f>
        <v>B</v>
      </c>
    </row>
    <row r="140" spans="1:10" x14ac:dyDescent="0.3">
      <c r="A140" s="4" t="s">
        <v>1172</v>
      </c>
      <c r="B140" t="s">
        <v>500</v>
      </c>
      <c r="C140" t="s">
        <v>499</v>
      </c>
      <c r="D140" t="s">
        <v>1229</v>
      </c>
      <c r="E140" s="14">
        <f>AVERAGE('Marks Term 1:Marks Term 4'!E140)</f>
        <v>6.5</v>
      </c>
      <c r="F140" s="14">
        <f>AVERAGE('Marks Term 1:Marks Term 4'!F140)</f>
        <v>7.5</v>
      </c>
      <c r="G140" s="14">
        <f>AVERAGE('Marks Term 1:Marks Term 4'!G140)</f>
        <v>20.5</v>
      </c>
      <c r="H140" s="14">
        <f>AVERAGE('Marks Term 1:Marks Term 4'!H140)</f>
        <v>32.75</v>
      </c>
      <c r="I140" s="14">
        <f>AVERAGE('Marks Term 1:Marks Term 4'!I140)</f>
        <v>67.25</v>
      </c>
      <c r="J140" s="7" t="str">
        <f>Calc!A140</f>
        <v>C</v>
      </c>
    </row>
    <row r="141" spans="1:10" x14ac:dyDescent="0.3">
      <c r="A141" s="4" t="s">
        <v>1185</v>
      </c>
      <c r="B141" t="s">
        <v>567</v>
      </c>
      <c r="C141" t="s">
        <v>499</v>
      </c>
      <c r="D141" t="s">
        <v>1227</v>
      </c>
      <c r="E141" s="14">
        <f>AVERAGE('Marks Term 1:Marks Term 4'!E141)</f>
        <v>7.5</v>
      </c>
      <c r="F141" s="14">
        <f>AVERAGE('Marks Term 1:Marks Term 4'!F141)</f>
        <v>7.75</v>
      </c>
      <c r="G141" s="14">
        <f>AVERAGE('Marks Term 1:Marks Term 4'!G141)</f>
        <v>23</v>
      </c>
      <c r="H141" s="14">
        <f>AVERAGE('Marks Term 1:Marks Term 4'!H141)</f>
        <v>35.5</v>
      </c>
      <c r="I141" s="14">
        <f>AVERAGE('Marks Term 1:Marks Term 4'!I141)</f>
        <v>73.75</v>
      </c>
      <c r="J141" s="7" t="str">
        <f>Calc!A141</f>
        <v>C</v>
      </c>
    </row>
    <row r="142" spans="1:10" x14ac:dyDescent="0.3">
      <c r="A142" s="4" t="s">
        <v>1206</v>
      </c>
      <c r="B142" t="s">
        <v>666</v>
      </c>
      <c r="C142" t="s">
        <v>667</v>
      </c>
      <c r="D142" t="s">
        <v>1228</v>
      </c>
      <c r="E142" s="14">
        <f>AVERAGE('Marks Term 1:Marks Term 4'!E142)</f>
        <v>2.75</v>
      </c>
      <c r="F142" s="14">
        <f>AVERAGE('Marks Term 1:Marks Term 4'!F142)</f>
        <v>2.75</v>
      </c>
      <c r="G142" s="14">
        <f>AVERAGE('Marks Term 1:Marks Term 4'!G142)</f>
        <v>6.75</v>
      </c>
      <c r="H142" s="14">
        <f>AVERAGE('Marks Term 1:Marks Term 4'!H142)</f>
        <v>11</v>
      </c>
      <c r="I142" s="14">
        <f>AVERAGE('Marks Term 1:Marks Term 4'!I142)</f>
        <v>23.25</v>
      </c>
      <c r="J142" s="7" t="str">
        <f>Calc!A142</f>
        <v>Fail</v>
      </c>
    </row>
    <row r="143" spans="1:10" x14ac:dyDescent="0.3">
      <c r="A143" s="4" t="s">
        <v>769</v>
      </c>
      <c r="B143" t="s">
        <v>29</v>
      </c>
      <c r="C143" t="s">
        <v>26</v>
      </c>
      <c r="D143" t="s">
        <v>1226</v>
      </c>
      <c r="E143" s="14">
        <f>AVERAGE('Marks Term 1:Marks Term 4'!E143)</f>
        <v>5.75</v>
      </c>
      <c r="F143" s="14">
        <f>AVERAGE('Marks Term 1:Marks Term 4'!F143)</f>
        <v>6</v>
      </c>
      <c r="G143" s="14">
        <f>AVERAGE('Marks Term 1:Marks Term 4'!G143)</f>
        <v>16.75</v>
      </c>
      <c r="H143" s="14">
        <f>AVERAGE('Marks Term 1:Marks Term 4'!H143)</f>
        <v>23</v>
      </c>
      <c r="I143" s="14">
        <f>AVERAGE('Marks Term 1:Marks Term 4'!I143)</f>
        <v>51.5</v>
      </c>
      <c r="J143" s="7" t="str">
        <f>Calc!A143</f>
        <v>E</v>
      </c>
    </row>
    <row r="144" spans="1:10" x14ac:dyDescent="0.3">
      <c r="A144" s="4" t="s">
        <v>816</v>
      </c>
      <c r="B144" t="s">
        <v>177</v>
      </c>
      <c r="C144" t="s">
        <v>26</v>
      </c>
      <c r="D144" t="s">
        <v>1229</v>
      </c>
      <c r="E144" s="14">
        <f>AVERAGE('Marks Term 1:Marks Term 4'!E144)</f>
        <v>9</v>
      </c>
      <c r="F144" s="14">
        <f>AVERAGE('Marks Term 1:Marks Term 4'!F144)</f>
        <v>8.75</v>
      </c>
      <c r="G144" s="14">
        <f>AVERAGE('Marks Term 1:Marks Term 4'!G144)</f>
        <v>25</v>
      </c>
      <c r="H144" s="14">
        <f>AVERAGE('Marks Term 1:Marks Term 4'!H144)</f>
        <v>45.25</v>
      </c>
      <c r="I144" s="14">
        <f>AVERAGE('Marks Term 1:Marks Term 4'!I144)</f>
        <v>88</v>
      </c>
      <c r="J144" s="7" t="str">
        <f>Calc!A144</f>
        <v>A</v>
      </c>
    </row>
    <row r="145" spans="1:10" x14ac:dyDescent="0.3">
      <c r="A145" s="4" t="s">
        <v>1151</v>
      </c>
      <c r="B145" t="s">
        <v>385</v>
      </c>
      <c r="C145" t="s">
        <v>26</v>
      </c>
      <c r="D145" t="s">
        <v>1228</v>
      </c>
      <c r="E145" s="14">
        <f>AVERAGE('Marks Term 1:Marks Term 4'!E145)</f>
        <v>9.5</v>
      </c>
      <c r="F145" s="14">
        <f>AVERAGE('Marks Term 1:Marks Term 4'!F145)</f>
        <v>9</v>
      </c>
      <c r="G145" s="14">
        <f>AVERAGE('Marks Term 1:Marks Term 4'!G145)</f>
        <v>29.25</v>
      </c>
      <c r="H145" s="14">
        <f>AVERAGE('Marks Term 1:Marks Term 4'!H145)</f>
        <v>43</v>
      </c>
      <c r="I145" s="14">
        <f>AVERAGE('Marks Term 1:Marks Term 4'!I145)</f>
        <v>90.75</v>
      </c>
      <c r="J145" s="7" t="str">
        <f>Calc!A145</f>
        <v>A</v>
      </c>
    </row>
    <row r="146" spans="1:10" x14ac:dyDescent="0.3">
      <c r="A146" s="4" t="s">
        <v>1159</v>
      </c>
      <c r="B146" t="s">
        <v>436</v>
      </c>
      <c r="C146" t="s">
        <v>26</v>
      </c>
      <c r="D146" t="s">
        <v>1229</v>
      </c>
      <c r="E146" s="14">
        <f>AVERAGE('Marks Term 1:Marks Term 4'!E146)</f>
        <v>6.5</v>
      </c>
      <c r="F146" s="14">
        <f>AVERAGE('Marks Term 1:Marks Term 4'!F146)</f>
        <v>6.25</v>
      </c>
      <c r="G146" s="14">
        <f>AVERAGE('Marks Term 1:Marks Term 4'!G146)</f>
        <v>20.25</v>
      </c>
      <c r="H146" s="14">
        <f>AVERAGE('Marks Term 1:Marks Term 4'!H146)</f>
        <v>31.5</v>
      </c>
      <c r="I146" s="14">
        <f>AVERAGE('Marks Term 1:Marks Term 4'!I146)</f>
        <v>64.5</v>
      </c>
      <c r="J146" s="7" t="str">
        <f>Calc!A146</f>
        <v>D</v>
      </c>
    </row>
    <row r="147" spans="1:10" x14ac:dyDescent="0.3">
      <c r="A147" s="4" t="s">
        <v>1020</v>
      </c>
      <c r="B147" t="s">
        <v>669</v>
      </c>
      <c r="C147" t="s">
        <v>26</v>
      </c>
      <c r="D147" t="s">
        <v>1229</v>
      </c>
      <c r="E147" s="14">
        <f>AVERAGE('Marks Term 1:Marks Term 4'!E147)</f>
        <v>4.75</v>
      </c>
      <c r="F147" s="14">
        <f>AVERAGE('Marks Term 1:Marks Term 4'!F147)</f>
        <v>4.5</v>
      </c>
      <c r="G147" s="14">
        <f>AVERAGE('Marks Term 1:Marks Term 4'!G147)</f>
        <v>13.75</v>
      </c>
      <c r="H147" s="14">
        <f>AVERAGE('Marks Term 1:Marks Term 4'!H147)</f>
        <v>22.75</v>
      </c>
      <c r="I147" s="14">
        <f>AVERAGE('Marks Term 1:Marks Term 4'!I147)</f>
        <v>45.75</v>
      </c>
      <c r="J147" s="7" t="str">
        <f>Calc!A147</f>
        <v>E</v>
      </c>
    </row>
    <row r="148" spans="1:10" x14ac:dyDescent="0.3">
      <c r="A148" s="4" t="s">
        <v>1046</v>
      </c>
      <c r="B148" t="s">
        <v>714</v>
      </c>
      <c r="C148" t="s">
        <v>715</v>
      </c>
      <c r="D148" t="s">
        <v>1226</v>
      </c>
      <c r="E148" s="14">
        <f>AVERAGE('Marks Term 1:Marks Term 4'!E148)</f>
        <v>6.75</v>
      </c>
      <c r="F148" s="14">
        <f>AVERAGE('Marks Term 1:Marks Term 4'!F148)</f>
        <v>6.75</v>
      </c>
      <c r="G148" s="14">
        <f>AVERAGE('Marks Term 1:Marks Term 4'!G148)</f>
        <v>22.25</v>
      </c>
      <c r="H148" s="14">
        <f>AVERAGE('Marks Term 1:Marks Term 4'!H148)</f>
        <v>34.25</v>
      </c>
      <c r="I148" s="14">
        <f>AVERAGE('Marks Term 1:Marks Term 4'!I148)</f>
        <v>70</v>
      </c>
      <c r="J148" s="7" t="str">
        <f>Calc!A148</f>
        <v>C</v>
      </c>
    </row>
    <row r="149" spans="1:10" x14ac:dyDescent="0.3">
      <c r="A149" s="4" t="s">
        <v>1218</v>
      </c>
      <c r="B149" t="s">
        <v>727</v>
      </c>
      <c r="C149" t="s">
        <v>728</v>
      </c>
      <c r="D149" t="s">
        <v>1226</v>
      </c>
      <c r="E149" s="14">
        <f>AVERAGE('Marks Term 1:Marks Term 4'!E149)</f>
        <v>8</v>
      </c>
      <c r="F149" s="14">
        <f>AVERAGE('Marks Term 1:Marks Term 4'!F149)</f>
        <v>7.5</v>
      </c>
      <c r="G149" s="14">
        <f>AVERAGE('Marks Term 1:Marks Term 4'!G149)</f>
        <v>23.75</v>
      </c>
      <c r="H149" s="14">
        <f>AVERAGE('Marks Term 1:Marks Term 4'!H149)</f>
        <v>44.75</v>
      </c>
      <c r="I149" s="14">
        <f>AVERAGE('Marks Term 1:Marks Term 4'!I149)</f>
        <v>84</v>
      </c>
      <c r="J149" s="7" t="str">
        <f>Calc!A149</f>
        <v>B</v>
      </c>
    </row>
    <row r="150" spans="1:10" x14ac:dyDescent="0.3">
      <c r="A150" s="4" t="s">
        <v>794</v>
      </c>
      <c r="B150" t="s">
        <v>118</v>
      </c>
      <c r="C150" t="s">
        <v>116</v>
      </c>
      <c r="D150" t="s">
        <v>1228</v>
      </c>
      <c r="E150" s="14">
        <f>AVERAGE('Marks Term 1:Marks Term 4'!E150)</f>
        <v>6.25</v>
      </c>
      <c r="F150" s="14">
        <f>AVERAGE('Marks Term 1:Marks Term 4'!F150)</f>
        <v>6.25</v>
      </c>
      <c r="G150" s="14">
        <f>AVERAGE('Marks Term 1:Marks Term 4'!G150)</f>
        <v>19.25</v>
      </c>
      <c r="H150" s="14">
        <f>AVERAGE('Marks Term 1:Marks Term 4'!H150)</f>
        <v>32.5</v>
      </c>
      <c r="I150" s="14">
        <f>AVERAGE('Marks Term 1:Marks Term 4'!I150)</f>
        <v>64.25</v>
      </c>
      <c r="J150" s="7" t="str">
        <f>Calc!A150</f>
        <v>D</v>
      </c>
    </row>
    <row r="151" spans="1:10" x14ac:dyDescent="0.3">
      <c r="A151" s="4" t="s">
        <v>1136</v>
      </c>
      <c r="B151" t="s">
        <v>305</v>
      </c>
      <c r="C151" t="s">
        <v>303</v>
      </c>
      <c r="D151" t="s">
        <v>1228</v>
      </c>
      <c r="E151" s="14">
        <f>AVERAGE('Marks Term 1:Marks Term 4'!E151)</f>
        <v>8.5</v>
      </c>
      <c r="F151" s="14">
        <f>AVERAGE('Marks Term 1:Marks Term 4'!F151)</f>
        <v>7.75</v>
      </c>
      <c r="G151" s="14">
        <f>AVERAGE('Marks Term 1:Marks Term 4'!G151)</f>
        <v>24.5</v>
      </c>
      <c r="H151" s="14">
        <f>AVERAGE('Marks Term 1:Marks Term 4'!H151)</f>
        <v>44.75</v>
      </c>
      <c r="I151" s="14">
        <f>AVERAGE('Marks Term 1:Marks Term 4'!I151)</f>
        <v>85.5</v>
      </c>
      <c r="J151" s="7" t="str">
        <f>Calc!A151</f>
        <v>A</v>
      </c>
    </row>
    <row r="152" spans="1:10" x14ac:dyDescent="0.3">
      <c r="A152" s="4" t="s">
        <v>855</v>
      </c>
      <c r="B152" t="s">
        <v>279</v>
      </c>
      <c r="C152" t="s">
        <v>277</v>
      </c>
      <c r="D152" t="s">
        <v>1229</v>
      </c>
      <c r="E152" s="14">
        <f>AVERAGE('Marks Term 1:Marks Term 4'!E152)</f>
        <v>6</v>
      </c>
      <c r="F152" s="14">
        <f>AVERAGE('Marks Term 1:Marks Term 4'!F152)</f>
        <v>6</v>
      </c>
      <c r="G152" s="14">
        <f>AVERAGE('Marks Term 1:Marks Term 4'!G152)</f>
        <v>18</v>
      </c>
      <c r="H152" s="14">
        <f>AVERAGE('Marks Term 1:Marks Term 4'!H152)</f>
        <v>27.75</v>
      </c>
      <c r="I152" s="14">
        <f>AVERAGE('Marks Term 1:Marks Term 4'!I152)</f>
        <v>57.75</v>
      </c>
      <c r="J152" s="7" t="str">
        <f>Calc!A152</f>
        <v>D</v>
      </c>
    </row>
    <row r="153" spans="1:10" x14ac:dyDescent="0.3">
      <c r="A153" s="4" t="s">
        <v>815</v>
      </c>
      <c r="B153" t="s">
        <v>176</v>
      </c>
      <c r="C153" t="s">
        <v>174</v>
      </c>
      <c r="D153" t="s">
        <v>1226</v>
      </c>
      <c r="E153" s="14">
        <f>AVERAGE('Marks Term 1:Marks Term 4'!E153)</f>
        <v>5.75</v>
      </c>
      <c r="F153" s="14">
        <f>AVERAGE('Marks Term 1:Marks Term 4'!F153)</f>
        <v>5</v>
      </c>
      <c r="G153" s="14">
        <f>AVERAGE('Marks Term 1:Marks Term 4'!G153)</f>
        <v>16.5</v>
      </c>
      <c r="H153" s="14">
        <f>AVERAGE('Marks Term 1:Marks Term 4'!H153)</f>
        <v>26</v>
      </c>
      <c r="I153" s="14">
        <f>AVERAGE('Marks Term 1:Marks Term 4'!I153)</f>
        <v>53.25</v>
      </c>
      <c r="J153" s="7" t="str">
        <f>Calc!A153</f>
        <v>E</v>
      </c>
    </row>
    <row r="154" spans="1:10" x14ac:dyDescent="0.3">
      <c r="A154" s="4" t="s">
        <v>1147</v>
      </c>
      <c r="B154" t="s">
        <v>350</v>
      </c>
      <c r="C154" t="s">
        <v>174</v>
      </c>
      <c r="D154" t="s">
        <v>1228</v>
      </c>
      <c r="E154" s="14">
        <f>AVERAGE('Marks Term 1:Marks Term 4'!E154)</f>
        <v>7</v>
      </c>
      <c r="F154" s="14">
        <f>AVERAGE('Marks Term 1:Marks Term 4'!F154)</f>
        <v>6.25</v>
      </c>
      <c r="G154" s="14">
        <f>AVERAGE('Marks Term 1:Marks Term 4'!G154)</f>
        <v>23</v>
      </c>
      <c r="H154" s="14">
        <f>AVERAGE('Marks Term 1:Marks Term 4'!H154)</f>
        <v>41.5</v>
      </c>
      <c r="I154" s="14">
        <f>AVERAGE('Marks Term 1:Marks Term 4'!I154)</f>
        <v>77.75</v>
      </c>
      <c r="J154" s="7" t="str">
        <f>Calc!A154</f>
        <v>B</v>
      </c>
    </row>
    <row r="155" spans="1:10" x14ac:dyDescent="0.3">
      <c r="A155" s="4" t="s">
        <v>1004</v>
      </c>
      <c r="B155" t="s">
        <v>638</v>
      </c>
      <c r="C155" t="s">
        <v>639</v>
      </c>
      <c r="D155" t="s">
        <v>1227</v>
      </c>
      <c r="E155" s="14">
        <f>AVERAGE('Marks Term 1:Marks Term 4'!E155)</f>
        <v>4.25</v>
      </c>
      <c r="F155" s="14">
        <f>AVERAGE('Marks Term 1:Marks Term 4'!F155)</f>
        <v>3.75</v>
      </c>
      <c r="G155" s="14">
        <f>AVERAGE('Marks Term 1:Marks Term 4'!G155)</f>
        <v>12</v>
      </c>
      <c r="H155" s="14">
        <f>AVERAGE('Marks Term 1:Marks Term 4'!H155)</f>
        <v>23</v>
      </c>
      <c r="I155" s="14">
        <f>AVERAGE('Marks Term 1:Marks Term 4'!I155)</f>
        <v>43</v>
      </c>
      <c r="J155" s="7" t="str">
        <f>Calc!A155</f>
        <v>F</v>
      </c>
    </row>
    <row r="156" spans="1:10" x14ac:dyDescent="0.3">
      <c r="A156" s="4" t="s">
        <v>959</v>
      </c>
      <c r="B156" t="s">
        <v>521</v>
      </c>
      <c r="C156" t="s">
        <v>446</v>
      </c>
      <c r="D156" t="s">
        <v>1227</v>
      </c>
      <c r="E156" s="14">
        <f>AVERAGE('Marks Term 1:Marks Term 4'!E156)</f>
        <v>3.75</v>
      </c>
      <c r="F156" s="14">
        <f>AVERAGE('Marks Term 1:Marks Term 4'!F156)</f>
        <v>2.75</v>
      </c>
      <c r="G156" s="14">
        <f>AVERAGE('Marks Term 1:Marks Term 4'!G156)</f>
        <v>13.5</v>
      </c>
      <c r="H156" s="14">
        <f>AVERAGE('Marks Term 1:Marks Term 4'!H156)</f>
        <v>19</v>
      </c>
      <c r="I156" s="14">
        <f>AVERAGE('Marks Term 1:Marks Term 4'!I156)</f>
        <v>39</v>
      </c>
      <c r="J156" s="7" t="str">
        <f>Calc!A156</f>
        <v>F</v>
      </c>
    </row>
    <row r="157" spans="1:10" x14ac:dyDescent="0.3">
      <c r="A157" s="4" t="s">
        <v>909</v>
      </c>
      <c r="B157" t="s">
        <v>414</v>
      </c>
      <c r="C157" t="s">
        <v>413</v>
      </c>
      <c r="D157" t="s">
        <v>1228</v>
      </c>
      <c r="E157" s="14">
        <f>AVERAGE('Marks Term 1:Marks Term 4'!E157)</f>
        <v>7.75</v>
      </c>
      <c r="F157" s="14">
        <f>AVERAGE('Marks Term 1:Marks Term 4'!F157)</f>
        <v>7</v>
      </c>
      <c r="G157" s="14">
        <f>AVERAGE('Marks Term 1:Marks Term 4'!G157)</f>
        <v>23</v>
      </c>
      <c r="H157" s="14">
        <f>AVERAGE('Marks Term 1:Marks Term 4'!H157)</f>
        <v>36</v>
      </c>
      <c r="I157" s="14">
        <f>AVERAGE('Marks Term 1:Marks Term 4'!I157)</f>
        <v>73.75</v>
      </c>
      <c r="J157" s="7" t="str">
        <f>Calc!A157</f>
        <v>C</v>
      </c>
    </row>
    <row r="158" spans="1:10" x14ac:dyDescent="0.3">
      <c r="A158" s="4" t="s">
        <v>1069</v>
      </c>
      <c r="B158" t="s">
        <v>18</v>
      </c>
      <c r="C158" t="s">
        <v>15</v>
      </c>
      <c r="D158" t="s">
        <v>1229</v>
      </c>
      <c r="E158" s="14">
        <f>AVERAGE('Marks Term 1:Marks Term 4'!E158)</f>
        <v>8.75</v>
      </c>
      <c r="F158" s="14">
        <f>AVERAGE('Marks Term 1:Marks Term 4'!F158)</f>
        <v>8</v>
      </c>
      <c r="G158" s="14">
        <f>AVERAGE('Marks Term 1:Marks Term 4'!G158)</f>
        <v>24.75</v>
      </c>
      <c r="H158" s="14">
        <f>AVERAGE('Marks Term 1:Marks Term 4'!H158)</f>
        <v>38</v>
      </c>
      <c r="I158" s="14">
        <f>AVERAGE('Marks Term 1:Marks Term 4'!I158)</f>
        <v>79.5</v>
      </c>
      <c r="J158" s="7" t="str">
        <f>Calc!A158</f>
        <v>B</v>
      </c>
    </row>
    <row r="159" spans="1:10" x14ac:dyDescent="0.3">
      <c r="A159" s="4" t="s">
        <v>1129</v>
      </c>
      <c r="B159" t="s">
        <v>283</v>
      </c>
      <c r="C159" t="s">
        <v>280</v>
      </c>
      <c r="D159" t="s">
        <v>1228</v>
      </c>
      <c r="E159" s="14">
        <f>AVERAGE('Marks Term 1:Marks Term 4'!E159)</f>
        <v>6.75</v>
      </c>
      <c r="F159" s="14">
        <f>AVERAGE('Marks Term 1:Marks Term 4'!F159)</f>
        <v>7</v>
      </c>
      <c r="G159" s="14">
        <f>AVERAGE('Marks Term 1:Marks Term 4'!G159)</f>
        <v>21.5</v>
      </c>
      <c r="H159" s="14">
        <f>AVERAGE('Marks Term 1:Marks Term 4'!H159)</f>
        <v>35.75</v>
      </c>
      <c r="I159" s="14">
        <f>AVERAGE('Marks Term 1:Marks Term 4'!I159)</f>
        <v>71</v>
      </c>
      <c r="J159" s="7" t="str">
        <f>Calc!A159</f>
        <v>C</v>
      </c>
    </row>
    <row r="160" spans="1:10" x14ac:dyDescent="0.3">
      <c r="A160" s="4" t="s">
        <v>1036</v>
      </c>
      <c r="B160" t="s">
        <v>696</v>
      </c>
      <c r="C160" t="s">
        <v>697</v>
      </c>
      <c r="D160" t="s">
        <v>1226</v>
      </c>
      <c r="E160" s="14">
        <f>AVERAGE('Marks Term 1:Marks Term 4'!E160)</f>
        <v>5.5</v>
      </c>
      <c r="F160" s="14">
        <f>AVERAGE('Marks Term 1:Marks Term 4'!F160)</f>
        <v>5.75</v>
      </c>
      <c r="G160" s="14">
        <f>AVERAGE('Marks Term 1:Marks Term 4'!G160)</f>
        <v>15.25</v>
      </c>
      <c r="H160" s="14">
        <f>AVERAGE('Marks Term 1:Marks Term 4'!H160)</f>
        <v>25.5</v>
      </c>
      <c r="I160" s="14">
        <f>AVERAGE('Marks Term 1:Marks Term 4'!I160)</f>
        <v>52</v>
      </c>
      <c r="J160" s="7" t="str">
        <f>Calc!A160</f>
        <v>E</v>
      </c>
    </row>
    <row r="161" spans="1:10" x14ac:dyDescent="0.3">
      <c r="A161" s="4" t="s">
        <v>1049</v>
      </c>
      <c r="B161" t="s">
        <v>722</v>
      </c>
      <c r="C161" t="s">
        <v>697</v>
      </c>
      <c r="D161" t="s">
        <v>1227</v>
      </c>
      <c r="E161" s="14">
        <f>AVERAGE('Marks Term 1:Marks Term 4'!E161)</f>
        <v>8.5</v>
      </c>
      <c r="F161" s="14">
        <f>AVERAGE('Marks Term 1:Marks Term 4'!F161)</f>
        <v>8.25</v>
      </c>
      <c r="G161" s="14">
        <f>AVERAGE('Marks Term 1:Marks Term 4'!G161)</f>
        <v>25.5</v>
      </c>
      <c r="H161" s="14">
        <f>AVERAGE('Marks Term 1:Marks Term 4'!H161)</f>
        <v>42.75</v>
      </c>
      <c r="I161" s="14">
        <f>AVERAGE('Marks Term 1:Marks Term 4'!I161)</f>
        <v>85</v>
      </c>
      <c r="J161" s="7" t="str">
        <f>Calc!A161</f>
        <v>A</v>
      </c>
    </row>
    <row r="162" spans="1:10" x14ac:dyDescent="0.3">
      <c r="A162" s="4" t="s">
        <v>1145</v>
      </c>
      <c r="B162" t="s">
        <v>342</v>
      </c>
      <c r="C162" t="s">
        <v>339</v>
      </c>
      <c r="D162" t="s">
        <v>1226</v>
      </c>
      <c r="E162" s="14">
        <f>AVERAGE('Marks Term 1:Marks Term 4'!E162)</f>
        <v>3</v>
      </c>
      <c r="F162" s="14">
        <f>AVERAGE('Marks Term 1:Marks Term 4'!F162)</f>
        <v>2.5</v>
      </c>
      <c r="G162" s="14">
        <f>AVERAGE('Marks Term 1:Marks Term 4'!G162)</f>
        <v>9.25</v>
      </c>
      <c r="H162" s="14">
        <f>AVERAGE('Marks Term 1:Marks Term 4'!H162)</f>
        <v>17.5</v>
      </c>
      <c r="I162" s="14">
        <f>AVERAGE('Marks Term 1:Marks Term 4'!I162)</f>
        <v>32.25</v>
      </c>
      <c r="J162" s="7" t="str">
        <f>Calc!A162</f>
        <v>Fail</v>
      </c>
    </row>
    <row r="163" spans="1:10" x14ac:dyDescent="0.3">
      <c r="A163" s="4" t="s">
        <v>800</v>
      </c>
      <c r="B163" t="s">
        <v>129</v>
      </c>
      <c r="C163" t="s">
        <v>127</v>
      </c>
      <c r="D163" t="s">
        <v>1229</v>
      </c>
      <c r="E163" s="14">
        <f>AVERAGE('Marks Term 1:Marks Term 4'!E163)</f>
        <v>9.25</v>
      </c>
      <c r="F163" s="14">
        <f>AVERAGE('Marks Term 1:Marks Term 4'!F163)</f>
        <v>9</v>
      </c>
      <c r="G163" s="14">
        <f>AVERAGE('Marks Term 1:Marks Term 4'!G163)</f>
        <v>26.25</v>
      </c>
      <c r="H163" s="14">
        <f>AVERAGE('Marks Term 1:Marks Term 4'!H163)</f>
        <v>42.5</v>
      </c>
      <c r="I163" s="14">
        <f>AVERAGE('Marks Term 1:Marks Term 4'!I163)</f>
        <v>87</v>
      </c>
      <c r="J163" s="7" t="str">
        <f>Calc!A163</f>
        <v>A</v>
      </c>
    </row>
    <row r="164" spans="1:10" x14ac:dyDescent="0.3">
      <c r="A164" s="4" t="s">
        <v>1178</v>
      </c>
      <c r="B164" t="s">
        <v>544</v>
      </c>
      <c r="C164" t="s">
        <v>314</v>
      </c>
      <c r="D164" t="s">
        <v>1227</v>
      </c>
      <c r="E164" s="14">
        <f>AVERAGE('Marks Term 1:Marks Term 4'!E164)</f>
        <v>2</v>
      </c>
      <c r="F164" s="14">
        <f>AVERAGE('Marks Term 1:Marks Term 4'!F164)</f>
        <v>2.25</v>
      </c>
      <c r="G164" s="14">
        <f>AVERAGE('Marks Term 1:Marks Term 4'!G164)</f>
        <v>5</v>
      </c>
      <c r="H164" s="14">
        <f>AVERAGE('Marks Term 1:Marks Term 4'!H164)</f>
        <v>11.25</v>
      </c>
      <c r="I164" s="14">
        <f>AVERAGE('Marks Term 1:Marks Term 4'!I164)</f>
        <v>20.5</v>
      </c>
      <c r="J164" s="7" t="str">
        <f>Calc!A164</f>
        <v>Fail</v>
      </c>
    </row>
    <row r="165" spans="1:10" x14ac:dyDescent="0.3">
      <c r="A165" s="4" t="s">
        <v>1057</v>
      </c>
      <c r="B165" t="s">
        <v>721</v>
      </c>
      <c r="C165" t="s">
        <v>740</v>
      </c>
      <c r="D165" t="s">
        <v>1226</v>
      </c>
      <c r="E165" s="14">
        <f>AVERAGE('Marks Term 1:Marks Term 4'!E165)</f>
        <v>5.75</v>
      </c>
      <c r="F165" s="14">
        <f>AVERAGE('Marks Term 1:Marks Term 4'!F165)</f>
        <v>6.75</v>
      </c>
      <c r="G165" s="14">
        <f>AVERAGE('Marks Term 1:Marks Term 4'!G165)</f>
        <v>14.25</v>
      </c>
      <c r="H165" s="14">
        <f>AVERAGE('Marks Term 1:Marks Term 4'!H165)</f>
        <v>28</v>
      </c>
      <c r="I165" s="14">
        <f>AVERAGE('Marks Term 1:Marks Term 4'!I165)</f>
        <v>54.75</v>
      </c>
      <c r="J165" s="7" t="str">
        <f>Calc!A165</f>
        <v>E</v>
      </c>
    </row>
    <row r="166" spans="1:10" x14ac:dyDescent="0.3">
      <c r="A166" s="4" t="s">
        <v>835</v>
      </c>
      <c r="B166" t="s">
        <v>232</v>
      </c>
      <c r="C166" t="s">
        <v>229</v>
      </c>
      <c r="D166" t="s">
        <v>1228</v>
      </c>
      <c r="E166" s="14">
        <f>AVERAGE('Marks Term 1:Marks Term 4'!E166)</f>
        <v>6.5</v>
      </c>
      <c r="F166" s="14">
        <f>AVERAGE('Marks Term 1:Marks Term 4'!F166)</f>
        <v>7</v>
      </c>
      <c r="G166" s="14">
        <f>AVERAGE('Marks Term 1:Marks Term 4'!G166)</f>
        <v>22</v>
      </c>
      <c r="H166" s="14">
        <f>AVERAGE('Marks Term 1:Marks Term 4'!H166)</f>
        <v>34.25</v>
      </c>
      <c r="I166" s="14">
        <f>AVERAGE('Marks Term 1:Marks Term 4'!I166)</f>
        <v>69.75</v>
      </c>
      <c r="J166" s="7" t="str">
        <f>Calc!A166</f>
        <v>C</v>
      </c>
    </row>
    <row r="167" spans="1:10" x14ac:dyDescent="0.3">
      <c r="A167" s="4" t="s">
        <v>1117</v>
      </c>
      <c r="B167" t="s">
        <v>230</v>
      </c>
      <c r="C167" t="s">
        <v>227</v>
      </c>
      <c r="D167" t="s">
        <v>1227</v>
      </c>
      <c r="E167" s="14">
        <f>AVERAGE('Marks Term 1:Marks Term 4'!E167)</f>
        <v>9.5</v>
      </c>
      <c r="F167" s="14">
        <f>AVERAGE('Marks Term 1:Marks Term 4'!F167)</f>
        <v>8.75</v>
      </c>
      <c r="G167" s="14">
        <f>AVERAGE('Marks Term 1:Marks Term 4'!G167)</f>
        <v>28.25</v>
      </c>
      <c r="H167" s="14">
        <f>AVERAGE('Marks Term 1:Marks Term 4'!H167)</f>
        <v>47.75</v>
      </c>
      <c r="I167" s="14">
        <f>AVERAGE('Marks Term 1:Marks Term 4'!I167)</f>
        <v>94.25</v>
      </c>
      <c r="J167" s="7" t="str">
        <f>Calc!A167</f>
        <v>A</v>
      </c>
    </row>
    <row r="168" spans="1:10" x14ac:dyDescent="0.3">
      <c r="A168" s="4" t="s">
        <v>809</v>
      </c>
      <c r="B168" t="s">
        <v>156</v>
      </c>
      <c r="C168" t="s">
        <v>154</v>
      </c>
      <c r="D168" t="s">
        <v>1227</v>
      </c>
      <c r="E168" s="14">
        <f>AVERAGE('Marks Term 1:Marks Term 4'!E168)</f>
        <v>8.75</v>
      </c>
      <c r="F168" s="14">
        <f>AVERAGE('Marks Term 1:Marks Term 4'!F168)</f>
        <v>7.5</v>
      </c>
      <c r="G168" s="14">
        <f>AVERAGE('Marks Term 1:Marks Term 4'!G168)</f>
        <v>23</v>
      </c>
      <c r="H168" s="14">
        <f>AVERAGE('Marks Term 1:Marks Term 4'!H168)</f>
        <v>43.5</v>
      </c>
      <c r="I168" s="14">
        <f>AVERAGE('Marks Term 1:Marks Term 4'!I168)</f>
        <v>82.75</v>
      </c>
      <c r="J168" s="7" t="str">
        <f>Calc!A168</f>
        <v>B</v>
      </c>
    </row>
    <row r="169" spans="1:10" x14ac:dyDescent="0.3">
      <c r="A169" s="4" t="s">
        <v>784</v>
      </c>
      <c r="B169" t="s">
        <v>78</v>
      </c>
      <c r="C169" t="s">
        <v>75</v>
      </c>
      <c r="D169" t="s">
        <v>1228</v>
      </c>
      <c r="E169" s="14">
        <f>AVERAGE('Marks Term 1:Marks Term 4'!E169)</f>
        <v>5</v>
      </c>
      <c r="F169" s="14">
        <f>AVERAGE('Marks Term 1:Marks Term 4'!F169)</f>
        <v>5</v>
      </c>
      <c r="G169" s="14">
        <f>AVERAGE('Marks Term 1:Marks Term 4'!G169)</f>
        <v>12.5</v>
      </c>
      <c r="H169" s="14">
        <f>AVERAGE('Marks Term 1:Marks Term 4'!H169)</f>
        <v>26.5</v>
      </c>
      <c r="I169" s="14">
        <f>AVERAGE('Marks Term 1:Marks Term 4'!I169)</f>
        <v>49</v>
      </c>
      <c r="J169" s="7" t="str">
        <f>Calc!A169</f>
        <v>E</v>
      </c>
    </row>
    <row r="170" spans="1:10" x14ac:dyDescent="0.3">
      <c r="A170" s="4" t="s">
        <v>1173</v>
      </c>
      <c r="B170" t="s">
        <v>513</v>
      </c>
      <c r="C170" t="s">
        <v>512</v>
      </c>
      <c r="D170" t="s">
        <v>1226</v>
      </c>
      <c r="E170" s="14">
        <f>AVERAGE('Marks Term 1:Marks Term 4'!E170)</f>
        <v>5.75</v>
      </c>
      <c r="F170" s="14">
        <f>AVERAGE('Marks Term 1:Marks Term 4'!F170)</f>
        <v>6.75</v>
      </c>
      <c r="G170" s="14">
        <f>AVERAGE('Marks Term 1:Marks Term 4'!G170)</f>
        <v>17.25</v>
      </c>
      <c r="H170" s="14">
        <f>AVERAGE('Marks Term 1:Marks Term 4'!H170)</f>
        <v>30.75</v>
      </c>
      <c r="I170" s="14">
        <f>AVERAGE('Marks Term 1:Marks Term 4'!I170)</f>
        <v>60.5</v>
      </c>
      <c r="J170" s="7" t="str">
        <f>Calc!A170</f>
        <v>D</v>
      </c>
    </row>
    <row r="171" spans="1:10" x14ac:dyDescent="0.3">
      <c r="A171" s="4" t="s">
        <v>793</v>
      </c>
      <c r="B171" t="s">
        <v>115</v>
      </c>
      <c r="C171" t="s">
        <v>112</v>
      </c>
      <c r="D171" t="s">
        <v>1228</v>
      </c>
      <c r="E171" s="14">
        <f>AVERAGE('Marks Term 1:Marks Term 4'!E171)</f>
        <v>5</v>
      </c>
      <c r="F171" s="14">
        <f>AVERAGE('Marks Term 1:Marks Term 4'!F171)</f>
        <v>4.5</v>
      </c>
      <c r="G171" s="14">
        <f>AVERAGE('Marks Term 1:Marks Term 4'!G171)</f>
        <v>14.5</v>
      </c>
      <c r="H171" s="14">
        <f>AVERAGE('Marks Term 1:Marks Term 4'!H171)</f>
        <v>30</v>
      </c>
      <c r="I171" s="14">
        <f>AVERAGE('Marks Term 1:Marks Term 4'!I171)</f>
        <v>54</v>
      </c>
      <c r="J171" s="7" t="str">
        <f>Calc!A171</f>
        <v>E</v>
      </c>
    </row>
    <row r="172" spans="1:10" x14ac:dyDescent="0.3">
      <c r="A172" s="4" t="s">
        <v>830</v>
      </c>
      <c r="B172" t="s">
        <v>216</v>
      </c>
      <c r="C172" t="s">
        <v>112</v>
      </c>
      <c r="D172" t="s">
        <v>1229</v>
      </c>
      <c r="E172" s="14">
        <f>AVERAGE('Marks Term 1:Marks Term 4'!E172)</f>
        <v>8.25</v>
      </c>
      <c r="F172" s="14">
        <f>AVERAGE('Marks Term 1:Marks Term 4'!F172)</f>
        <v>8</v>
      </c>
      <c r="G172" s="14">
        <f>AVERAGE('Marks Term 1:Marks Term 4'!G172)</f>
        <v>24.75</v>
      </c>
      <c r="H172" s="14">
        <f>AVERAGE('Marks Term 1:Marks Term 4'!H172)</f>
        <v>41.5</v>
      </c>
      <c r="I172" s="14">
        <f>AVERAGE('Marks Term 1:Marks Term 4'!I172)</f>
        <v>82.5</v>
      </c>
      <c r="J172" s="7" t="str">
        <f>Calc!A172</f>
        <v>B</v>
      </c>
    </row>
    <row r="173" spans="1:10" x14ac:dyDescent="0.3">
      <c r="A173" s="4" t="s">
        <v>839</v>
      </c>
      <c r="B173" t="s">
        <v>238</v>
      </c>
      <c r="C173" t="s">
        <v>112</v>
      </c>
      <c r="D173" t="s">
        <v>1229</v>
      </c>
      <c r="E173" s="14">
        <f>AVERAGE('Marks Term 1:Marks Term 4'!E173)</f>
        <v>5.75</v>
      </c>
      <c r="F173" s="14">
        <f>AVERAGE('Marks Term 1:Marks Term 4'!F173)</f>
        <v>6</v>
      </c>
      <c r="G173" s="14">
        <f>AVERAGE('Marks Term 1:Marks Term 4'!G173)</f>
        <v>18.5</v>
      </c>
      <c r="H173" s="14">
        <f>AVERAGE('Marks Term 1:Marks Term 4'!H173)</f>
        <v>30.75</v>
      </c>
      <c r="I173" s="14">
        <f>AVERAGE('Marks Term 1:Marks Term 4'!I173)</f>
        <v>61</v>
      </c>
      <c r="J173" s="7" t="str">
        <f>Calc!A173</f>
        <v>D</v>
      </c>
    </row>
    <row r="174" spans="1:10" x14ac:dyDescent="0.3">
      <c r="A174" s="4" t="s">
        <v>1120</v>
      </c>
      <c r="B174" t="s">
        <v>248</v>
      </c>
      <c r="C174" t="s">
        <v>112</v>
      </c>
      <c r="D174" t="s">
        <v>1226</v>
      </c>
      <c r="E174" s="14">
        <f>AVERAGE('Marks Term 1:Marks Term 4'!E174)</f>
        <v>5.5</v>
      </c>
      <c r="F174" s="14">
        <f>AVERAGE('Marks Term 1:Marks Term 4'!F174)</f>
        <v>4.75</v>
      </c>
      <c r="G174" s="14">
        <f>AVERAGE('Marks Term 1:Marks Term 4'!G174)</f>
        <v>17.25</v>
      </c>
      <c r="H174" s="14">
        <f>AVERAGE('Marks Term 1:Marks Term 4'!H174)</f>
        <v>29.25</v>
      </c>
      <c r="I174" s="14">
        <f>AVERAGE('Marks Term 1:Marks Term 4'!I174)</f>
        <v>56.75</v>
      </c>
      <c r="J174" s="7" t="str">
        <f>Calc!A174</f>
        <v>D</v>
      </c>
    </row>
    <row r="175" spans="1:10" x14ac:dyDescent="0.3">
      <c r="A175" s="4" t="s">
        <v>1162</v>
      </c>
      <c r="B175" t="s">
        <v>454</v>
      </c>
      <c r="C175" t="s">
        <v>453</v>
      </c>
      <c r="D175" t="s">
        <v>1227</v>
      </c>
      <c r="E175" s="14">
        <f>AVERAGE('Marks Term 1:Marks Term 4'!E175)</f>
        <v>5.75</v>
      </c>
      <c r="F175" s="14">
        <f>AVERAGE('Marks Term 1:Marks Term 4'!F175)</f>
        <v>5.75</v>
      </c>
      <c r="G175" s="14">
        <f>AVERAGE('Marks Term 1:Marks Term 4'!G175)</f>
        <v>18.75</v>
      </c>
      <c r="H175" s="14">
        <f>AVERAGE('Marks Term 1:Marks Term 4'!H175)</f>
        <v>29.75</v>
      </c>
      <c r="I175" s="14">
        <f>AVERAGE('Marks Term 1:Marks Term 4'!I175)</f>
        <v>60</v>
      </c>
      <c r="J175" s="7" t="str">
        <f>Calc!A175</f>
        <v>D</v>
      </c>
    </row>
    <row r="176" spans="1:10" x14ac:dyDescent="0.3">
      <c r="A176" s="4" t="s">
        <v>888</v>
      </c>
      <c r="B176" t="s">
        <v>365</v>
      </c>
      <c r="C176" t="s">
        <v>364</v>
      </c>
      <c r="D176" t="s">
        <v>1229</v>
      </c>
      <c r="E176" s="14">
        <f>AVERAGE('Marks Term 1:Marks Term 4'!E176)</f>
        <v>9</v>
      </c>
      <c r="F176" s="14">
        <f>AVERAGE('Marks Term 1:Marks Term 4'!F176)</f>
        <v>9</v>
      </c>
      <c r="G176" s="14">
        <f>AVERAGE('Marks Term 1:Marks Term 4'!G176)</f>
        <v>26</v>
      </c>
      <c r="H176" s="14">
        <f>AVERAGE('Marks Term 1:Marks Term 4'!H176)</f>
        <v>42.25</v>
      </c>
      <c r="I176" s="14">
        <f>AVERAGE('Marks Term 1:Marks Term 4'!I176)</f>
        <v>86.25</v>
      </c>
      <c r="J176" s="7" t="str">
        <f>Calc!A176</f>
        <v>A</v>
      </c>
    </row>
    <row r="177" spans="1:10" x14ac:dyDescent="0.3">
      <c r="A177" s="4" t="s">
        <v>1181</v>
      </c>
      <c r="B177" t="s">
        <v>554</v>
      </c>
      <c r="C177" t="s">
        <v>553</v>
      </c>
      <c r="D177" t="s">
        <v>1229</v>
      </c>
      <c r="E177" s="14">
        <f>AVERAGE('Marks Term 1:Marks Term 4'!E177)</f>
        <v>9.5</v>
      </c>
      <c r="F177" s="14">
        <f>AVERAGE('Marks Term 1:Marks Term 4'!F177)</f>
        <v>9.25</v>
      </c>
      <c r="G177" s="14">
        <f>AVERAGE('Marks Term 1:Marks Term 4'!G177)</f>
        <v>28.75</v>
      </c>
      <c r="H177" s="14">
        <f>AVERAGE('Marks Term 1:Marks Term 4'!H177)</f>
        <v>47</v>
      </c>
      <c r="I177" s="14">
        <f>AVERAGE('Marks Term 1:Marks Term 4'!I177)</f>
        <v>94.5</v>
      </c>
      <c r="J177" s="7" t="str">
        <f>Calc!A177</f>
        <v>A</v>
      </c>
    </row>
    <row r="178" spans="1:10" x14ac:dyDescent="0.3">
      <c r="A178" s="4" t="s">
        <v>1040</v>
      </c>
      <c r="B178" t="s">
        <v>704</v>
      </c>
      <c r="C178" t="s">
        <v>553</v>
      </c>
      <c r="D178" t="s">
        <v>1229</v>
      </c>
      <c r="E178" s="14">
        <f>AVERAGE('Marks Term 1:Marks Term 4'!E178)</f>
        <v>9.5</v>
      </c>
      <c r="F178" s="14">
        <f>AVERAGE('Marks Term 1:Marks Term 4'!F178)</f>
        <v>8.5</v>
      </c>
      <c r="G178" s="14">
        <f>AVERAGE('Marks Term 1:Marks Term 4'!G178)</f>
        <v>28.25</v>
      </c>
      <c r="H178" s="14">
        <f>AVERAGE('Marks Term 1:Marks Term 4'!H178)</f>
        <v>44.5</v>
      </c>
      <c r="I178" s="14">
        <f>AVERAGE('Marks Term 1:Marks Term 4'!I178)</f>
        <v>90.75</v>
      </c>
      <c r="J178" s="7" t="str">
        <f>Calc!A178</f>
        <v>A</v>
      </c>
    </row>
    <row r="179" spans="1:10" x14ac:dyDescent="0.3">
      <c r="A179" s="4" t="s">
        <v>1190</v>
      </c>
      <c r="B179" t="s">
        <v>587</v>
      </c>
      <c r="C179" t="s">
        <v>586</v>
      </c>
      <c r="D179" t="s">
        <v>1227</v>
      </c>
      <c r="E179" s="14">
        <f>AVERAGE('Marks Term 1:Marks Term 4'!E179)</f>
        <v>9.5</v>
      </c>
      <c r="F179" s="14">
        <f>AVERAGE('Marks Term 1:Marks Term 4'!F179)</f>
        <v>9.25</v>
      </c>
      <c r="G179" s="14">
        <f>AVERAGE('Marks Term 1:Marks Term 4'!G179)</f>
        <v>27.75</v>
      </c>
      <c r="H179" s="14">
        <f>AVERAGE('Marks Term 1:Marks Term 4'!H179)</f>
        <v>44.75</v>
      </c>
      <c r="I179" s="14">
        <f>AVERAGE('Marks Term 1:Marks Term 4'!I179)</f>
        <v>91.25</v>
      </c>
      <c r="J179" s="7" t="str">
        <f>Calc!A179</f>
        <v>A</v>
      </c>
    </row>
    <row r="180" spans="1:10" x14ac:dyDescent="0.3">
      <c r="A180" s="4" t="s">
        <v>817</v>
      </c>
      <c r="B180" t="s">
        <v>181</v>
      </c>
      <c r="C180" t="s">
        <v>178</v>
      </c>
      <c r="D180" t="s">
        <v>1227</v>
      </c>
      <c r="E180" s="14">
        <f>AVERAGE('Marks Term 1:Marks Term 4'!E180)</f>
        <v>6.25</v>
      </c>
      <c r="F180" s="14">
        <f>AVERAGE('Marks Term 1:Marks Term 4'!F180)</f>
        <v>6.5</v>
      </c>
      <c r="G180" s="14">
        <f>AVERAGE('Marks Term 1:Marks Term 4'!G180)</f>
        <v>17</v>
      </c>
      <c r="H180" s="14">
        <f>AVERAGE('Marks Term 1:Marks Term 4'!H180)</f>
        <v>30.5</v>
      </c>
      <c r="I180" s="14">
        <f>AVERAGE('Marks Term 1:Marks Term 4'!I180)</f>
        <v>60.25</v>
      </c>
      <c r="J180" s="7" t="str">
        <f>Calc!A180</f>
        <v>D</v>
      </c>
    </row>
    <row r="181" spans="1:10" x14ac:dyDescent="0.3">
      <c r="A181" s="4" t="s">
        <v>1126</v>
      </c>
      <c r="B181" t="s">
        <v>267</v>
      </c>
      <c r="C181" t="s">
        <v>266</v>
      </c>
      <c r="D181" t="s">
        <v>1228</v>
      </c>
      <c r="E181" s="14">
        <f>AVERAGE('Marks Term 1:Marks Term 4'!E181)</f>
        <v>9.5</v>
      </c>
      <c r="F181" s="14">
        <f>AVERAGE('Marks Term 1:Marks Term 4'!F181)</f>
        <v>9.5</v>
      </c>
      <c r="G181" s="14">
        <f>AVERAGE('Marks Term 1:Marks Term 4'!G181)</f>
        <v>26</v>
      </c>
      <c r="H181" s="14">
        <f>AVERAGE('Marks Term 1:Marks Term 4'!H181)</f>
        <v>48</v>
      </c>
      <c r="I181" s="14">
        <f>AVERAGE('Marks Term 1:Marks Term 4'!I181)</f>
        <v>93</v>
      </c>
      <c r="J181" s="7" t="str">
        <f>Calc!A181</f>
        <v>A</v>
      </c>
    </row>
    <row r="182" spans="1:10" x14ac:dyDescent="0.3">
      <c r="A182" s="4" t="s">
        <v>1191</v>
      </c>
      <c r="B182" t="s">
        <v>590</v>
      </c>
      <c r="C182" t="s">
        <v>361</v>
      </c>
      <c r="D182" t="s">
        <v>1227</v>
      </c>
      <c r="E182" s="14">
        <f>AVERAGE('Marks Term 1:Marks Term 4'!E182)</f>
        <v>2.75</v>
      </c>
      <c r="F182" s="14">
        <f>AVERAGE('Marks Term 1:Marks Term 4'!F182)</f>
        <v>2.75</v>
      </c>
      <c r="G182" s="14">
        <f>AVERAGE('Marks Term 1:Marks Term 4'!G182)</f>
        <v>8.5</v>
      </c>
      <c r="H182" s="14">
        <f>AVERAGE('Marks Term 1:Marks Term 4'!H182)</f>
        <v>13</v>
      </c>
      <c r="I182" s="14">
        <f>AVERAGE('Marks Term 1:Marks Term 4'!I182)</f>
        <v>27</v>
      </c>
      <c r="J182" s="7" t="str">
        <f>Calc!A182</f>
        <v>Fail</v>
      </c>
    </row>
    <row r="183" spans="1:10" x14ac:dyDescent="0.3">
      <c r="A183" s="4" t="s">
        <v>820</v>
      </c>
      <c r="B183" t="s">
        <v>187</v>
      </c>
      <c r="C183" t="s">
        <v>184</v>
      </c>
      <c r="D183" t="s">
        <v>1226</v>
      </c>
      <c r="E183" s="14">
        <f>AVERAGE('Marks Term 1:Marks Term 4'!E183)</f>
        <v>3.25</v>
      </c>
      <c r="F183" s="14">
        <f>AVERAGE('Marks Term 1:Marks Term 4'!F183)</f>
        <v>3.75</v>
      </c>
      <c r="G183" s="14">
        <f>AVERAGE('Marks Term 1:Marks Term 4'!G183)</f>
        <v>7.5</v>
      </c>
      <c r="H183" s="14">
        <f>AVERAGE('Marks Term 1:Marks Term 4'!H183)</f>
        <v>15.25</v>
      </c>
      <c r="I183" s="14">
        <f>AVERAGE('Marks Term 1:Marks Term 4'!I183)</f>
        <v>29.75</v>
      </c>
      <c r="J183" s="7" t="str">
        <f>Calc!A183</f>
        <v>Fail</v>
      </c>
    </row>
    <row r="184" spans="1:10" x14ac:dyDescent="0.3">
      <c r="A184" s="4" t="s">
        <v>863</v>
      </c>
      <c r="B184" t="s">
        <v>304</v>
      </c>
      <c r="C184" t="s">
        <v>302</v>
      </c>
      <c r="D184" t="s">
        <v>1229</v>
      </c>
      <c r="E184" s="14">
        <f>AVERAGE('Marks Term 1:Marks Term 4'!E184)</f>
        <v>5.25</v>
      </c>
      <c r="F184" s="14">
        <f>AVERAGE('Marks Term 1:Marks Term 4'!F184)</f>
        <v>5.75</v>
      </c>
      <c r="G184" s="14">
        <f>AVERAGE('Marks Term 1:Marks Term 4'!G184)</f>
        <v>19</v>
      </c>
      <c r="H184" s="14">
        <f>AVERAGE('Marks Term 1:Marks Term 4'!H184)</f>
        <v>26</v>
      </c>
      <c r="I184" s="14">
        <f>AVERAGE('Marks Term 1:Marks Term 4'!I184)</f>
        <v>56</v>
      </c>
      <c r="J184" s="7" t="str">
        <f>Calc!A184</f>
        <v>D</v>
      </c>
    </row>
    <row r="185" spans="1:10" x14ac:dyDescent="0.3">
      <c r="A185" s="4" t="s">
        <v>803</v>
      </c>
      <c r="B185" t="s">
        <v>143</v>
      </c>
      <c r="C185" t="s">
        <v>141</v>
      </c>
      <c r="D185" t="s">
        <v>1229</v>
      </c>
      <c r="E185" s="14">
        <f>AVERAGE('Marks Term 1:Marks Term 4'!E185)</f>
        <v>4.25</v>
      </c>
      <c r="F185" s="14">
        <f>AVERAGE('Marks Term 1:Marks Term 4'!F185)</f>
        <v>4</v>
      </c>
      <c r="G185" s="14">
        <f>AVERAGE('Marks Term 1:Marks Term 4'!G185)</f>
        <v>11.25</v>
      </c>
      <c r="H185" s="14">
        <f>AVERAGE('Marks Term 1:Marks Term 4'!H185)</f>
        <v>20</v>
      </c>
      <c r="I185" s="14">
        <f>AVERAGE('Marks Term 1:Marks Term 4'!I185)</f>
        <v>39.5</v>
      </c>
      <c r="J185" s="7" t="str">
        <f>Calc!A185</f>
        <v>F</v>
      </c>
    </row>
    <row r="186" spans="1:10" x14ac:dyDescent="0.3">
      <c r="A186" s="4" t="s">
        <v>1155</v>
      </c>
      <c r="B186" t="s">
        <v>400</v>
      </c>
      <c r="C186" t="s">
        <v>399</v>
      </c>
      <c r="D186" t="s">
        <v>1228</v>
      </c>
      <c r="E186" s="14">
        <f>AVERAGE('Marks Term 1:Marks Term 4'!E186)</f>
        <v>8.5</v>
      </c>
      <c r="F186" s="14">
        <f>AVERAGE('Marks Term 1:Marks Term 4'!F186)</f>
        <v>8</v>
      </c>
      <c r="G186" s="14">
        <f>AVERAGE('Marks Term 1:Marks Term 4'!G186)</f>
        <v>25.5</v>
      </c>
      <c r="H186" s="14">
        <f>AVERAGE('Marks Term 1:Marks Term 4'!H186)</f>
        <v>46.25</v>
      </c>
      <c r="I186" s="14">
        <f>AVERAGE('Marks Term 1:Marks Term 4'!I186)</f>
        <v>88.25</v>
      </c>
      <c r="J186" s="7" t="str">
        <f>Calc!A186</f>
        <v>A</v>
      </c>
    </row>
    <row r="187" spans="1:10" x14ac:dyDescent="0.3">
      <c r="A187" s="4" t="s">
        <v>775</v>
      </c>
      <c r="B187" t="s">
        <v>45</v>
      </c>
      <c r="C187" t="s">
        <v>42</v>
      </c>
      <c r="D187" t="s">
        <v>1228</v>
      </c>
      <c r="E187" s="14">
        <f>AVERAGE('Marks Term 1:Marks Term 4'!E187)</f>
        <v>1.75</v>
      </c>
      <c r="F187" s="14">
        <f>AVERAGE('Marks Term 1:Marks Term 4'!F187)</f>
        <v>2</v>
      </c>
      <c r="G187" s="14">
        <f>AVERAGE('Marks Term 1:Marks Term 4'!G187)</f>
        <v>3.25</v>
      </c>
      <c r="H187" s="14">
        <f>AVERAGE('Marks Term 1:Marks Term 4'!H187)</f>
        <v>12.75</v>
      </c>
      <c r="I187" s="14">
        <f>AVERAGE('Marks Term 1:Marks Term 4'!I187)</f>
        <v>19.75</v>
      </c>
      <c r="J187" s="7" t="str">
        <f>Calc!A187</f>
        <v>Fail</v>
      </c>
    </row>
    <row r="188" spans="1:10" x14ac:dyDescent="0.3">
      <c r="A188" s="4" t="s">
        <v>822</v>
      </c>
      <c r="B188" t="s">
        <v>191</v>
      </c>
      <c r="C188" t="s">
        <v>188</v>
      </c>
      <c r="D188" t="s">
        <v>1226</v>
      </c>
      <c r="E188" s="14">
        <f>AVERAGE('Marks Term 1:Marks Term 4'!E188)</f>
        <v>9.25</v>
      </c>
      <c r="F188" s="14">
        <f>AVERAGE('Marks Term 1:Marks Term 4'!F188)</f>
        <v>8</v>
      </c>
      <c r="G188" s="14">
        <f>AVERAGE('Marks Term 1:Marks Term 4'!G188)</f>
        <v>27.25</v>
      </c>
      <c r="H188" s="14">
        <f>AVERAGE('Marks Term 1:Marks Term 4'!H188)</f>
        <v>45.5</v>
      </c>
      <c r="I188" s="14">
        <f>AVERAGE('Marks Term 1:Marks Term 4'!I188)</f>
        <v>90</v>
      </c>
      <c r="J188" s="7" t="str">
        <f>Calc!A188</f>
        <v>A</v>
      </c>
    </row>
    <row r="189" spans="1:10" x14ac:dyDescent="0.3">
      <c r="A189" s="4" t="s">
        <v>838</v>
      </c>
      <c r="B189" t="s">
        <v>236</v>
      </c>
      <c r="C189" t="s">
        <v>188</v>
      </c>
      <c r="D189" t="s">
        <v>1228</v>
      </c>
      <c r="E189" s="14">
        <f>AVERAGE('Marks Term 1:Marks Term 4'!E189)</f>
        <v>4.25</v>
      </c>
      <c r="F189" s="14">
        <f>AVERAGE('Marks Term 1:Marks Term 4'!F189)</f>
        <v>3.25</v>
      </c>
      <c r="G189" s="14">
        <f>AVERAGE('Marks Term 1:Marks Term 4'!G189)</f>
        <v>13.25</v>
      </c>
      <c r="H189" s="14">
        <f>AVERAGE('Marks Term 1:Marks Term 4'!H189)</f>
        <v>19.75</v>
      </c>
      <c r="I189" s="14">
        <f>AVERAGE('Marks Term 1:Marks Term 4'!I189)</f>
        <v>40.5</v>
      </c>
      <c r="J189" s="7" t="str">
        <f>Calc!A189</f>
        <v>F</v>
      </c>
    </row>
    <row r="190" spans="1:10" x14ac:dyDescent="0.3">
      <c r="A190" s="4" t="s">
        <v>849</v>
      </c>
      <c r="B190" t="s">
        <v>265</v>
      </c>
      <c r="C190" t="s">
        <v>188</v>
      </c>
      <c r="D190" t="s">
        <v>1228</v>
      </c>
      <c r="E190" s="14">
        <f>AVERAGE('Marks Term 1:Marks Term 4'!E190)</f>
        <v>7.25</v>
      </c>
      <c r="F190" s="14">
        <f>AVERAGE('Marks Term 1:Marks Term 4'!F190)</f>
        <v>7</v>
      </c>
      <c r="G190" s="14">
        <f>AVERAGE('Marks Term 1:Marks Term 4'!G190)</f>
        <v>22</v>
      </c>
      <c r="H190" s="14">
        <f>AVERAGE('Marks Term 1:Marks Term 4'!H190)</f>
        <v>34.5</v>
      </c>
      <c r="I190" s="14">
        <f>AVERAGE('Marks Term 1:Marks Term 4'!I190)</f>
        <v>70.75</v>
      </c>
      <c r="J190" s="7" t="str">
        <f>Calc!A190</f>
        <v>C</v>
      </c>
    </row>
    <row r="191" spans="1:10" x14ac:dyDescent="0.3">
      <c r="A191" s="4" t="s">
        <v>868</v>
      </c>
      <c r="B191" t="s">
        <v>317</v>
      </c>
      <c r="C191" t="s">
        <v>316</v>
      </c>
      <c r="D191" t="s">
        <v>1226</v>
      </c>
      <c r="E191" s="14">
        <f>AVERAGE('Marks Term 1:Marks Term 4'!E191)</f>
        <v>2.75</v>
      </c>
      <c r="F191" s="14">
        <f>AVERAGE('Marks Term 1:Marks Term 4'!F191)</f>
        <v>1.5</v>
      </c>
      <c r="G191" s="14">
        <f>AVERAGE('Marks Term 1:Marks Term 4'!G191)</f>
        <v>8</v>
      </c>
      <c r="H191" s="14">
        <f>AVERAGE('Marks Term 1:Marks Term 4'!H191)</f>
        <v>11.5</v>
      </c>
      <c r="I191" s="14">
        <f>AVERAGE('Marks Term 1:Marks Term 4'!I191)</f>
        <v>23.75</v>
      </c>
      <c r="J191" s="7" t="str">
        <f>Calc!A191</f>
        <v>Fail</v>
      </c>
    </row>
    <row r="192" spans="1:10" x14ac:dyDescent="0.3">
      <c r="A192" s="4" t="s">
        <v>832</v>
      </c>
      <c r="B192" t="s">
        <v>221</v>
      </c>
      <c r="C192" t="s">
        <v>217</v>
      </c>
      <c r="D192" t="s">
        <v>1229</v>
      </c>
      <c r="E192" s="14">
        <f>AVERAGE('Marks Term 1:Marks Term 4'!E192)</f>
        <v>7</v>
      </c>
      <c r="F192" s="14">
        <f>AVERAGE('Marks Term 1:Marks Term 4'!F192)</f>
        <v>8</v>
      </c>
      <c r="G192" s="14">
        <f>AVERAGE('Marks Term 1:Marks Term 4'!G192)</f>
        <v>20</v>
      </c>
      <c r="H192" s="14">
        <f>AVERAGE('Marks Term 1:Marks Term 4'!H192)</f>
        <v>37.75</v>
      </c>
      <c r="I192" s="14">
        <f>AVERAGE('Marks Term 1:Marks Term 4'!I192)</f>
        <v>72.75</v>
      </c>
      <c r="J192" s="7" t="str">
        <f>Calc!A192</f>
        <v>C</v>
      </c>
    </row>
    <row r="193" spans="1:10" x14ac:dyDescent="0.3">
      <c r="A193" s="4" t="s">
        <v>852</v>
      </c>
      <c r="B193" t="s">
        <v>274</v>
      </c>
      <c r="C193" t="s">
        <v>108</v>
      </c>
      <c r="D193" t="s">
        <v>1229</v>
      </c>
      <c r="E193" s="14">
        <f>AVERAGE('Marks Term 1:Marks Term 4'!E193)</f>
        <v>6.5</v>
      </c>
      <c r="F193" s="14">
        <f>AVERAGE('Marks Term 1:Marks Term 4'!F193)</f>
        <v>7</v>
      </c>
      <c r="G193" s="14">
        <f>AVERAGE('Marks Term 1:Marks Term 4'!G193)</f>
        <v>18.25</v>
      </c>
      <c r="H193" s="14">
        <f>AVERAGE('Marks Term 1:Marks Term 4'!H193)</f>
        <v>31.5</v>
      </c>
      <c r="I193" s="14">
        <f>AVERAGE('Marks Term 1:Marks Term 4'!I193)</f>
        <v>63.25</v>
      </c>
      <c r="J193" s="7" t="str">
        <f>Calc!A193</f>
        <v>D</v>
      </c>
    </row>
    <row r="194" spans="1:10" x14ac:dyDescent="0.3">
      <c r="A194" s="4" t="s">
        <v>1128</v>
      </c>
      <c r="B194" t="s">
        <v>281</v>
      </c>
      <c r="C194" t="s">
        <v>217</v>
      </c>
      <c r="D194" t="s">
        <v>1228</v>
      </c>
      <c r="E194" s="14">
        <f>AVERAGE('Marks Term 1:Marks Term 4'!E194)</f>
        <v>7.25</v>
      </c>
      <c r="F194" s="14">
        <f>AVERAGE('Marks Term 1:Marks Term 4'!F194)</f>
        <v>5.75</v>
      </c>
      <c r="G194" s="14">
        <f>AVERAGE('Marks Term 1:Marks Term 4'!G194)</f>
        <v>20.5</v>
      </c>
      <c r="H194" s="14">
        <f>AVERAGE('Marks Term 1:Marks Term 4'!H194)</f>
        <v>34.5</v>
      </c>
      <c r="I194" s="14">
        <f>AVERAGE('Marks Term 1:Marks Term 4'!I194)</f>
        <v>68</v>
      </c>
      <c r="J194" s="7" t="str">
        <f>Calc!A194</f>
        <v>C</v>
      </c>
    </row>
    <row r="195" spans="1:10" x14ac:dyDescent="0.3">
      <c r="A195" s="4" t="s">
        <v>878</v>
      </c>
      <c r="B195" t="s">
        <v>345</v>
      </c>
      <c r="C195" t="s">
        <v>108</v>
      </c>
      <c r="D195" t="s">
        <v>1228</v>
      </c>
      <c r="E195" s="14">
        <f>AVERAGE('Marks Term 1:Marks Term 4'!E195)</f>
        <v>9.25</v>
      </c>
      <c r="F195" s="14">
        <f>AVERAGE('Marks Term 1:Marks Term 4'!F195)</f>
        <v>8.5</v>
      </c>
      <c r="G195" s="14">
        <f>AVERAGE('Marks Term 1:Marks Term 4'!G195)</f>
        <v>26.5</v>
      </c>
      <c r="H195" s="14">
        <f>AVERAGE('Marks Term 1:Marks Term 4'!H195)</f>
        <v>45</v>
      </c>
      <c r="I195" s="14">
        <f>AVERAGE('Marks Term 1:Marks Term 4'!I195)</f>
        <v>89.25</v>
      </c>
      <c r="J195" s="7" t="str">
        <f>Calc!A195</f>
        <v>A</v>
      </c>
    </row>
    <row r="196" spans="1:10" x14ac:dyDescent="0.3">
      <c r="A196" s="4" t="s">
        <v>887</v>
      </c>
      <c r="B196" t="s">
        <v>365</v>
      </c>
      <c r="C196" t="s">
        <v>108</v>
      </c>
      <c r="D196" t="s">
        <v>1228</v>
      </c>
      <c r="E196" s="14">
        <f>AVERAGE('Marks Term 1:Marks Term 4'!E196)</f>
        <v>7</v>
      </c>
      <c r="F196" s="14">
        <f>AVERAGE('Marks Term 1:Marks Term 4'!F196)</f>
        <v>7.25</v>
      </c>
      <c r="G196" s="14">
        <f>AVERAGE('Marks Term 1:Marks Term 4'!G196)</f>
        <v>22</v>
      </c>
      <c r="H196" s="14">
        <f>AVERAGE('Marks Term 1:Marks Term 4'!H196)</f>
        <v>29</v>
      </c>
      <c r="I196" s="14">
        <f>AVERAGE('Marks Term 1:Marks Term 4'!I196)</f>
        <v>65.25</v>
      </c>
      <c r="J196" s="7" t="str">
        <f>Calc!A196</f>
        <v>C</v>
      </c>
    </row>
    <row r="197" spans="1:10" x14ac:dyDescent="0.3">
      <c r="A197" s="4" t="s">
        <v>982</v>
      </c>
      <c r="B197" t="s">
        <v>247</v>
      </c>
      <c r="C197" t="s">
        <v>217</v>
      </c>
      <c r="D197" t="s">
        <v>1228</v>
      </c>
      <c r="E197" s="14">
        <f>AVERAGE('Marks Term 1:Marks Term 4'!E197)</f>
        <v>6.25</v>
      </c>
      <c r="F197" s="14">
        <f>AVERAGE('Marks Term 1:Marks Term 4'!F197)</f>
        <v>7.5</v>
      </c>
      <c r="G197" s="14">
        <f>AVERAGE('Marks Term 1:Marks Term 4'!G197)</f>
        <v>15.75</v>
      </c>
      <c r="H197" s="14">
        <f>AVERAGE('Marks Term 1:Marks Term 4'!H197)</f>
        <v>28.5</v>
      </c>
      <c r="I197" s="14">
        <f>AVERAGE('Marks Term 1:Marks Term 4'!I197)</f>
        <v>58</v>
      </c>
      <c r="J197" s="7" t="str">
        <f>Calc!A197</f>
        <v>D</v>
      </c>
    </row>
    <row r="198" spans="1:10" x14ac:dyDescent="0.3">
      <c r="A198" s="4" t="s">
        <v>1016</v>
      </c>
      <c r="B198" t="s">
        <v>663</v>
      </c>
      <c r="C198" t="s">
        <v>108</v>
      </c>
      <c r="D198" t="s">
        <v>1227</v>
      </c>
      <c r="E198" s="14">
        <f>AVERAGE('Marks Term 1:Marks Term 4'!E198)</f>
        <v>8.5</v>
      </c>
      <c r="F198" s="14">
        <f>AVERAGE('Marks Term 1:Marks Term 4'!F198)</f>
        <v>7.25</v>
      </c>
      <c r="G198" s="14">
        <f>AVERAGE('Marks Term 1:Marks Term 4'!G198)</f>
        <v>24</v>
      </c>
      <c r="H198" s="14">
        <f>AVERAGE('Marks Term 1:Marks Term 4'!H198)</f>
        <v>39.25</v>
      </c>
      <c r="I198" s="14">
        <f>AVERAGE('Marks Term 1:Marks Term 4'!I198)</f>
        <v>79</v>
      </c>
      <c r="J198" s="7" t="str">
        <f>Calc!A198</f>
        <v>B</v>
      </c>
    </row>
    <row r="199" spans="1:10" x14ac:dyDescent="0.3">
      <c r="A199" s="4" t="s">
        <v>1025</v>
      </c>
      <c r="B199" t="s">
        <v>678</v>
      </c>
      <c r="C199" t="s">
        <v>108</v>
      </c>
      <c r="D199" t="s">
        <v>1228</v>
      </c>
      <c r="E199" s="14">
        <f>AVERAGE('Marks Term 1:Marks Term 4'!E199)</f>
        <v>5.75</v>
      </c>
      <c r="F199" s="14">
        <f>AVERAGE('Marks Term 1:Marks Term 4'!F199)</f>
        <v>5.25</v>
      </c>
      <c r="G199" s="14">
        <f>AVERAGE('Marks Term 1:Marks Term 4'!G199)</f>
        <v>16.5</v>
      </c>
      <c r="H199" s="14">
        <f>AVERAGE('Marks Term 1:Marks Term 4'!H199)</f>
        <v>27.25</v>
      </c>
      <c r="I199" s="14">
        <f>AVERAGE('Marks Term 1:Marks Term 4'!I199)</f>
        <v>54.75</v>
      </c>
      <c r="J199" s="7" t="str">
        <f>Calc!A199</f>
        <v>E</v>
      </c>
    </row>
    <row r="200" spans="1:10" x14ac:dyDescent="0.3">
      <c r="A200" s="4" t="s">
        <v>1035</v>
      </c>
      <c r="B200" t="s">
        <v>695</v>
      </c>
      <c r="C200" t="s">
        <v>108</v>
      </c>
      <c r="D200" t="s">
        <v>1227</v>
      </c>
      <c r="E200" s="14">
        <f>AVERAGE('Marks Term 1:Marks Term 4'!E200)</f>
        <v>4.25</v>
      </c>
      <c r="F200" s="14">
        <f>AVERAGE('Marks Term 1:Marks Term 4'!F200)</f>
        <v>4</v>
      </c>
      <c r="G200" s="14">
        <f>AVERAGE('Marks Term 1:Marks Term 4'!G200)</f>
        <v>12</v>
      </c>
      <c r="H200" s="14">
        <f>AVERAGE('Marks Term 1:Marks Term 4'!H200)</f>
        <v>21.75</v>
      </c>
      <c r="I200" s="14">
        <f>AVERAGE('Marks Term 1:Marks Term 4'!I200)</f>
        <v>42</v>
      </c>
      <c r="J200" s="7" t="str">
        <f>Calc!A200</f>
        <v>F</v>
      </c>
    </row>
    <row r="201" spans="1:10" x14ac:dyDescent="0.3">
      <c r="A201" s="4" t="s">
        <v>1215</v>
      </c>
      <c r="B201" t="s">
        <v>713</v>
      </c>
      <c r="C201" t="s">
        <v>217</v>
      </c>
      <c r="D201" t="s">
        <v>1226</v>
      </c>
      <c r="E201" s="14">
        <f>AVERAGE('Marks Term 1:Marks Term 4'!E201)</f>
        <v>4</v>
      </c>
      <c r="F201" s="14">
        <f>AVERAGE('Marks Term 1:Marks Term 4'!F201)</f>
        <v>3.5</v>
      </c>
      <c r="G201" s="14">
        <f>AVERAGE('Marks Term 1:Marks Term 4'!G201)</f>
        <v>11.5</v>
      </c>
      <c r="H201" s="14">
        <f>AVERAGE('Marks Term 1:Marks Term 4'!H201)</f>
        <v>24</v>
      </c>
      <c r="I201" s="14">
        <f>AVERAGE('Marks Term 1:Marks Term 4'!I201)</f>
        <v>43</v>
      </c>
      <c r="J201" s="7" t="str">
        <f>Calc!A201</f>
        <v>F</v>
      </c>
    </row>
    <row r="202" spans="1:10" x14ac:dyDescent="0.3">
      <c r="A202" s="4" t="s">
        <v>799</v>
      </c>
      <c r="B202" t="s">
        <v>126</v>
      </c>
      <c r="C202" t="s">
        <v>125</v>
      </c>
      <c r="D202" t="s">
        <v>1227</v>
      </c>
      <c r="E202" s="14">
        <f>AVERAGE('Marks Term 1:Marks Term 4'!E202)</f>
        <v>10</v>
      </c>
      <c r="F202" s="14">
        <f>AVERAGE('Marks Term 1:Marks Term 4'!F202)</f>
        <v>8.75</v>
      </c>
      <c r="G202" s="14">
        <f>AVERAGE('Marks Term 1:Marks Term 4'!G202)</f>
        <v>28.75</v>
      </c>
      <c r="H202" s="14">
        <f>AVERAGE('Marks Term 1:Marks Term 4'!H202)</f>
        <v>43.25</v>
      </c>
      <c r="I202" s="14">
        <f>AVERAGE('Marks Term 1:Marks Term 4'!I202)</f>
        <v>90.75</v>
      </c>
      <c r="J202" s="7" t="str">
        <f>Calc!A202</f>
        <v>A</v>
      </c>
    </row>
    <row r="203" spans="1:10" x14ac:dyDescent="0.3">
      <c r="A203" s="4" t="s">
        <v>1186</v>
      </c>
      <c r="B203" t="s">
        <v>571</v>
      </c>
      <c r="C203" t="s">
        <v>570</v>
      </c>
      <c r="D203" t="s">
        <v>1228</v>
      </c>
      <c r="E203" s="14">
        <f>AVERAGE('Marks Term 1:Marks Term 4'!E203)</f>
        <v>7.5</v>
      </c>
      <c r="F203" s="14">
        <f>AVERAGE('Marks Term 1:Marks Term 4'!F203)</f>
        <v>8</v>
      </c>
      <c r="G203" s="14">
        <f>AVERAGE('Marks Term 1:Marks Term 4'!G203)</f>
        <v>21.25</v>
      </c>
      <c r="H203" s="14">
        <f>AVERAGE('Marks Term 1:Marks Term 4'!H203)</f>
        <v>33.75</v>
      </c>
      <c r="I203" s="14">
        <f>AVERAGE('Marks Term 1:Marks Term 4'!I203)</f>
        <v>70.5</v>
      </c>
      <c r="J203" s="7" t="str">
        <f>Calc!A203</f>
        <v>C</v>
      </c>
    </row>
    <row r="204" spans="1:10" x14ac:dyDescent="0.3">
      <c r="A204" s="4" t="s">
        <v>1010</v>
      </c>
      <c r="B204" t="s">
        <v>649</v>
      </c>
      <c r="C204" t="s">
        <v>125</v>
      </c>
      <c r="D204" t="s">
        <v>1226</v>
      </c>
      <c r="E204" s="14">
        <f>AVERAGE('Marks Term 1:Marks Term 4'!E204)</f>
        <v>8</v>
      </c>
      <c r="F204" s="14">
        <f>AVERAGE('Marks Term 1:Marks Term 4'!F204)</f>
        <v>8</v>
      </c>
      <c r="G204" s="14">
        <f>AVERAGE('Marks Term 1:Marks Term 4'!G204)</f>
        <v>23.25</v>
      </c>
      <c r="H204" s="14">
        <f>AVERAGE('Marks Term 1:Marks Term 4'!H204)</f>
        <v>40.25</v>
      </c>
      <c r="I204" s="14">
        <f>AVERAGE('Marks Term 1:Marks Term 4'!I204)</f>
        <v>79.5</v>
      </c>
      <c r="J204" s="7" t="str">
        <f>Calc!A204</f>
        <v>B</v>
      </c>
    </row>
    <row r="205" spans="1:10" x14ac:dyDescent="0.3">
      <c r="A205" s="4" t="s">
        <v>1213</v>
      </c>
      <c r="B205" t="s">
        <v>711</v>
      </c>
      <c r="C205" t="s">
        <v>125</v>
      </c>
      <c r="D205" t="s">
        <v>1226</v>
      </c>
      <c r="E205" s="14">
        <f>AVERAGE('Marks Term 1:Marks Term 4'!E205)</f>
        <v>8.5</v>
      </c>
      <c r="F205" s="14">
        <f>AVERAGE('Marks Term 1:Marks Term 4'!F205)</f>
        <v>7.5</v>
      </c>
      <c r="G205" s="14">
        <f>AVERAGE('Marks Term 1:Marks Term 4'!G205)</f>
        <v>23.75</v>
      </c>
      <c r="H205" s="14">
        <f>AVERAGE('Marks Term 1:Marks Term 4'!H205)</f>
        <v>39.75</v>
      </c>
      <c r="I205" s="14">
        <f>AVERAGE('Marks Term 1:Marks Term 4'!I205)</f>
        <v>79.5</v>
      </c>
      <c r="J205" s="7" t="str">
        <f>Calc!A205</f>
        <v>B</v>
      </c>
    </row>
    <row r="206" spans="1:10" x14ac:dyDescent="0.3">
      <c r="A206" s="4" t="s">
        <v>950</v>
      </c>
      <c r="B206" t="s">
        <v>504</v>
      </c>
      <c r="C206" t="s">
        <v>503</v>
      </c>
      <c r="D206" t="s">
        <v>1226</v>
      </c>
      <c r="E206" s="14">
        <f>AVERAGE('Marks Term 1:Marks Term 4'!E206)</f>
        <v>2.75</v>
      </c>
      <c r="F206" s="14">
        <f>AVERAGE('Marks Term 1:Marks Term 4'!F206)</f>
        <v>2</v>
      </c>
      <c r="G206" s="14">
        <f>AVERAGE('Marks Term 1:Marks Term 4'!G206)</f>
        <v>7</v>
      </c>
      <c r="H206" s="14">
        <f>AVERAGE('Marks Term 1:Marks Term 4'!H206)</f>
        <v>15.25</v>
      </c>
      <c r="I206" s="14">
        <f>AVERAGE('Marks Term 1:Marks Term 4'!I206)</f>
        <v>27</v>
      </c>
      <c r="J206" s="7" t="str">
        <f>Calc!A206</f>
        <v>Fail</v>
      </c>
    </row>
    <row r="207" spans="1:10" x14ac:dyDescent="0.3">
      <c r="A207" s="4" t="s">
        <v>1194</v>
      </c>
      <c r="B207" t="s">
        <v>602</v>
      </c>
      <c r="C207" t="s">
        <v>601</v>
      </c>
      <c r="D207" t="s">
        <v>1228</v>
      </c>
      <c r="E207" s="14">
        <f>AVERAGE('Marks Term 1:Marks Term 4'!E207)</f>
        <v>8.25</v>
      </c>
      <c r="F207" s="14">
        <f>AVERAGE('Marks Term 1:Marks Term 4'!F207)</f>
        <v>9.25</v>
      </c>
      <c r="G207" s="14">
        <f>AVERAGE('Marks Term 1:Marks Term 4'!G207)</f>
        <v>24.5</v>
      </c>
      <c r="H207" s="14">
        <f>AVERAGE('Marks Term 1:Marks Term 4'!H207)</f>
        <v>35</v>
      </c>
      <c r="I207" s="14">
        <f>AVERAGE('Marks Term 1:Marks Term 4'!I207)</f>
        <v>77</v>
      </c>
      <c r="J207" s="7" t="str">
        <f>Calc!A207</f>
        <v>B</v>
      </c>
    </row>
    <row r="208" spans="1:10" x14ac:dyDescent="0.3">
      <c r="A208" s="4" t="s">
        <v>986</v>
      </c>
      <c r="B208" t="s">
        <v>595</v>
      </c>
      <c r="C208" t="s">
        <v>594</v>
      </c>
      <c r="D208" t="s">
        <v>1226</v>
      </c>
      <c r="E208" s="14">
        <f>AVERAGE('Marks Term 1:Marks Term 4'!E208)</f>
        <v>8.25</v>
      </c>
      <c r="F208" s="14">
        <f>AVERAGE('Marks Term 1:Marks Term 4'!F208)</f>
        <v>7.5</v>
      </c>
      <c r="G208" s="14">
        <f>AVERAGE('Marks Term 1:Marks Term 4'!G208)</f>
        <v>26.25</v>
      </c>
      <c r="H208" s="14">
        <f>AVERAGE('Marks Term 1:Marks Term 4'!H208)</f>
        <v>43.75</v>
      </c>
      <c r="I208" s="14">
        <f>AVERAGE('Marks Term 1:Marks Term 4'!I208)</f>
        <v>85.75</v>
      </c>
      <c r="J208" s="7" t="str">
        <f>Calc!A208</f>
        <v>A</v>
      </c>
    </row>
    <row r="209" spans="1:10" x14ac:dyDescent="0.3">
      <c r="A209" s="4" t="s">
        <v>1116</v>
      </c>
      <c r="B209" t="s">
        <v>228</v>
      </c>
      <c r="C209" t="s">
        <v>225</v>
      </c>
      <c r="D209" t="s">
        <v>1227</v>
      </c>
      <c r="E209" s="14">
        <f>AVERAGE('Marks Term 1:Marks Term 4'!E209)</f>
        <v>6.75</v>
      </c>
      <c r="F209" s="14">
        <f>AVERAGE('Marks Term 1:Marks Term 4'!F209)</f>
        <v>7.25</v>
      </c>
      <c r="G209" s="14">
        <f>AVERAGE('Marks Term 1:Marks Term 4'!G209)</f>
        <v>19.5</v>
      </c>
      <c r="H209" s="14">
        <f>AVERAGE('Marks Term 1:Marks Term 4'!H209)</f>
        <v>27.75</v>
      </c>
      <c r="I209" s="14">
        <f>AVERAGE('Marks Term 1:Marks Term 4'!I209)</f>
        <v>61.25</v>
      </c>
      <c r="J209" s="7" t="str">
        <f>Calc!A209</f>
        <v>D</v>
      </c>
    </row>
    <row r="210" spans="1:10" x14ac:dyDescent="0.3">
      <c r="A210" s="4" t="s">
        <v>1209</v>
      </c>
      <c r="B210" t="s">
        <v>381</v>
      </c>
      <c r="C210" t="s">
        <v>682</v>
      </c>
      <c r="D210" t="s">
        <v>1228</v>
      </c>
      <c r="E210" s="14">
        <f>AVERAGE('Marks Term 1:Marks Term 4'!E210)</f>
        <v>4</v>
      </c>
      <c r="F210" s="14">
        <f>AVERAGE('Marks Term 1:Marks Term 4'!F210)</f>
        <v>2.5</v>
      </c>
      <c r="G210" s="14">
        <f>AVERAGE('Marks Term 1:Marks Term 4'!G210)</f>
        <v>12.5</v>
      </c>
      <c r="H210" s="14">
        <f>AVERAGE('Marks Term 1:Marks Term 4'!H210)</f>
        <v>25.75</v>
      </c>
      <c r="I210" s="14">
        <f>AVERAGE('Marks Term 1:Marks Term 4'!I210)</f>
        <v>44.75</v>
      </c>
      <c r="J210" s="7" t="str">
        <f>Calc!A210</f>
        <v>F</v>
      </c>
    </row>
    <row r="211" spans="1:10" x14ac:dyDescent="0.3">
      <c r="A211" s="4" t="s">
        <v>873</v>
      </c>
      <c r="B211" t="s">
        <v>332</v>
      </c>
      <c r="C211" t="s">
        <v>331</v>
      </c>
      <c r="D211" t="s">
        <v>1228</v>
      </c>
      <c r="E211" s="14">
        <f>AVERAGE('Marks Term 1:Marks Term 4'!E211)</f>
        <v>8.25</v>
      </c>
      <c r="F211" s="14">
        <f>AVERAGE('Marks Term 1:Marks Term 4'!F211)</f>
        <v>8.5</v>
      </c>
      <c r="G211" s="14">
        <f>AVERAGE('Marks Term 1:Marks Term 4'!G211)</f>
        <v>24</v>
      </c>
      <c r="H211" s="14">
        <f>AVERAGE('Marks Term 1:Marks Term 4'!H211)</f>
        <v>40.75</v>
      </c>
      <c r="I211" s="14">
        <f>AVERAGE('Marks Term 1:Marks Term 4'!I211)</f>
        <v>81.5</v>
      </c>
      <c r="J211" s="7" t="str">
        <f>Calc!A211</f>
        <v>B</v>
      </c>
    </row>
    <row r="212" spans="1:10" x14ac:dyDescent="0.3">
      <c r="A212" s="4" t="s">
        <v>882</v>
      </c>
      <c r="B212" t="s">
        <v>354</v>
      </c>
      <c r="C212" t="s">
        <v>351</v>
      </c>
      <c r="D212" t="s">
        <v>1227</v>
      </c>
      <c r="E212" s="14">
        <f>AVERAGE('Marks Term 1:Marks Term 4'!E212)</f>
        <v>7.75</v>
      </c>
      <c r="F212" s="14">
        <f>AVERAGE('Marks Term 1:Marks Term 4'!F212)</f>
        <v>7.5</v>
      </c>
      <c r="G212" s="14">
        <f>AVERAGE('Marks Term 1:Marks Term 4'!G212)</f>
        <v>20.5</v>
      </c>
      <c r="H212" s="14">
        <f>AVERAGE('Marks Term 1:Marks Term 4'!H212)</f>
        <v>33.5</v>
      </c>
      <c r="I212" s="14">
        <f>AVERAGE('Marks Term 1:Marks Term 4'!I212)</f>
        <v>69.25</v>
      </c>
      <c r="J212" s="7" t="str">
        <f>Calc!A212</f>
        <v>C</v>
      </c>
    </row>
    <row r="213" spans="1:10" x14ac:dyDescent="0.3">
      <c r="A213" s="4" t="s">
        <v>922</v>
      </c>
      <c r="B213" t="s">
        <v>435</v>
      </c>
      <c r="C213" t="s">
        <v>434</v>
      </c>
      <c r="D213" t="s">
        <v>1227</v>
      </c>
      <c r="E213" s="14">
        <f>AVERAGE('Marks Term 1:Marks Term 4'!E213)</f>
        <v>9.25</v>
      </c>
      <c r="F213" s="14">
        <f>AVERAGE('Marks Term 1:Marks Term 4'!F213)</f>
        <v>9.5</v>
      </c>
      <c r="G213" s="14">
        <f>AVERAGE('Marks Term 1:Marks Term 4'!G213)</f>
        <v>26.25</v>
      </c>
      <c r="H213" s="14">
        <f>AVERAGE('Marks Term 1:Marks Term 4'!H213)</f>
        <v>42.75</v>
      </c>
      <c r="I213" s="14">
        <f>AVERAGE('Marks Term 1:Marks Term 4'!I213)</f>
        <v>87.75</v>
      </c>
      <c r="J213" s="7" t="str">
        <f>Calc!A213</f>
        <v>A</v>
      </c>
    </row>
    <row r="214" spans="1:10" x14ac:dyDescent="0.3">
      <c r="A214" s="4" t="s">
        <v>1022</v>
      </c>
      <c r="B214" t="s">
        <v>672</v>
      </c>
      <c r="C214" t="s">
        <v>434</v>
      </c>
      <c r="D214" t="s">
        <v>1226</v>
      </c>
      <c r="E214" s="14">
        <f>AVERAGE('Marks Term 1:Marks Term 4'!E214)</f>
        <v>4.75</v>
      </c>
      <c r="F214" s="14">
        <f>AVERAGE('Marks Term 1:Marks Term 4'!F214)</f>
        <v>4</v>
      </c>
      <c r="G214" s="14">
        <f>AVERAGE('Marks Term 1:Marks Term 4'!G214)</f>
        <v>11.75</v>
      </c>
      <c r="H214" s="14">
        <f>AVERAGE('Marks Term 1:Marks Term 4'!H214)</f>
        <v>19</v>
      </c>
      <c r="I214" s="14">
        <f>AVERAGE('Marks Term 1:Marks Term 4'!I214)</f>
        <v>39.5</v>
      </c>
      <c r="J214" s="7" t="str">
        <f>Calc!A214</f>
        <v>F</v>
      </c>
    </row>
    <row r="215" spans="1:10" x14ac:dyDescent="0.3">
      <c r="A215" s="4" t="s">
        <v>1042</v>
      </c>
      <c r="B215" t="s">
        <v>706</v>
      </c>
      <c r="C215" t="s">
        <v>434</v>
      </c>
      <c r="D215" t="s">
        <v>1226</v>
      </c>
      <c r="E215" s="14">
        <f>AVERAGE('Marks Term 1:Marks Term 4'!E215)</f>
        <v>7.75</v>
      </c>
      <c r="F215" s="14">
        <f>AVERAGE('Marks Term 1:Marks Term 4'!F215)</f>
        <v>8.75</v>
      </c>
      <c r="G215" s="14">
        <f>AVERAGE('Marks Term 1:Marks Term 4'!G215)</f>
        <v>23.25</v>
      </c>
      <c r="H215" s="14">
        <f>AVERAGE('Marks Term 1:Marks Term 4'!H215)</f>
        <v>37</v>
      </c>
      <c r="I215" s="14">
        <f>AVERAGE('Marks Term 1:Marks Term 4'!I215)</f>
        <v>76.75</v>
      </c>
      <c r="J215" s="7" t="str">
        <f>Calc!A215</f>
        <v>B</v>
      </c>
    </row>
    <row r="216" spans="1:10" x14ac:dyDescent="0.3">
      <c r="A216" s="4" t="s">
        <v>1043</v>
      </c>
      <c r="B216" t="s">
        <v>707</v>
      </c>
      <c r="C216" t="s">
        <v>331</v>
      </c>
      <c r="D216" t="s">
        <v>1228</v>
      </c>
      <c r="E216" s="14">
        <f>AVERAGE('Marks Term 1:Marks Term 4'!E216)</f>
        <v>8.75</v>
      </c>
      <c r="F216" s="14">
        <f>AVERAGE('Marks Term 1:Marks Term 4'!F216)</f>
        <v>8.25</v>
      </c>
      <c r="G216" s="14">
        <f>AVERAGE('Marks Term 1:Marks Term 4'!G216)</f>
        <v>25.75</v>
      </c>
      <c r="H216" s="14">
        <f>AVERAGE('Marks Term 1:Marks Term 4'!H216)</f>
        <v>47.5</v>
      </c>
      <c r="I216" s="14">
        <f>AVERAGE('Marks Term 1:Marks Term 4'!I216)</f>
        <v>90.25</v>
      </c>
      <c r="J216" s="7" t="str">
        <f>Calc!A216</f>
        <v>A</v>
      </c>
    </row>
    <row r="217" spans="1:10" x14ac:dyDescent="0.3">
      <c r="A217" s="4" t="s">
        <v>1059</v>
      </c>
      <c r="B217" t="s">
        <v>742</v>
      </c>
      <c r="C217" t="s">
        <v>434</v>
      </c>
      <c r="D217" t="s">
        <v>1228</v>
      </c>
      <c r="E217" s="14">
        <f>AVERAGE('Marks Term 1:Marks Term 4'!E217)</f>
        <v>6.75</v>
      </c>
      <c r="F217" s="14">
        <f>AVERAGE('Marks Term 1:Marks Term 4'!F217)</f>
        <v>6</v>
      </c>
      <c r="G217" s="14">
        <f>AVERAGE('Marks Term 1:Marks Term 4'!G217)</f>
        <v>23.25</v>
      </c>
      <c r="H217" s="14">
        <f>AVERAGE('Marks Term 1:Marks Term 4'!H217)</f>
        <v>37</v>
      </c>
      <c r="I217" s="14">
        <f>AVERAGE('Marks Term 1:Marks Term 4'!I217)</f>
        <v>73</v>
      </c>
      <c r="J217" s="7" t="str">
        <f>Calc!A217</f>
        <v>C</v>
      </c>
    </row>
    <row r="218" spans="1:10" x14ac:dyDescent="0.3">
      <c r="A218" s="4" t="s">
        <v>1064</v>
      </c>
      <c r="B218" t="s">
        <v>752</v>
      </c>
      <c r="C218" t="s">
        <v>331</v>
      </c>
      <c r="D218" t="s">
        <v>1229</v>
      </c>
      <c r="E218" s="14">
        <f>AVERAGE('Marks Term 1:Marks Term 4'!E218)</f>
        <v>2.25</v>
      </c>
      <c r="F218" s="14">
        <f>AVERAGE('Marks Term 1:Marks Term 4'!F218)</f>
        <v>3</v>
      </c>
      <c r="G218" s="14">
        <f>AVERAGE('Marks Term 1:Marks Term 4'!G218)</f>
        <v>5.75</v>
      </c>
      <c r="H218" s="14">
        <f>AVERAGE('Marks Term 1:Marks Term 4'!H218)</f>
        <v>11.25</v>
      </c>
      <c r="I218" s="14">
        <f>AVERAGE('Marks Term 1:Marks Term 4'!I218)</f>
        <v>22.25</v>
      </c>
      <c r="J218" s="7" t="str">
        <f>Calc!A218</f>
        <v>Fail</v>
      </c>
    </row>
    <row r="219" spans="1:10" x14ac:dyDescent="0.3">
      <c r="A219" s="4" t="s">
        <v>1087</v>
      </c>
      <c r="B219" t="s">
        <v>88</v>
      </c>
      <c r="C219" t="s">
        <v>86</v>
      </c>
      <c r="D219" t="s">
        <v>1228</v>
      </c>
      <c r="E219" s="14">
        <f>AVERAGE('Marks Term 1:Marks Term 4'!E219)</f>
        <v>7</v>
      </c>
      <c r="F219" s="14">
        <f>AVERAGE('Marks Term 1:Marks Term 4'!F219)</f>
        <v>6.75</v>
      </c>
      <c r="G219" s="14">
        <f>AVERAGE('Marks Term 1:Marks Term 4'!G219)</f>
        <v>20.25</v>
      </c>
      <c r="H219" s="14">
        <f>AVERAGE('Marks Term 1:Marks Term 4'!H219)</f>
        <v>36.5</v>
      </c>
      <c r="I219" s="14">
        <f>AVERAGE('Marks Term 1:Marks Term 4'!I219)</f>
        <v>70.5</v>
      </c>
      <c r="J219" s="7" t="str">
        <f>Calc!A219</f>
        <v>C</v>
      </c>
    </row>
    <row r="220" spans="1:10" x14ac:dyDescent="0.3">
      <c r="A220" s="4" t="s">
        <v>844</v>
      </c>
      <c r="B220" t="s">
        <v>252</v>
      </c>
      <c r="C220" t="s">
        <v>249</v>
      </c>
      <c r="D220" t="s">
        <v>1228</v>
      </c>
      <c r="E220" s="14">
        <f>AVERAGE('Marks Term 1:Marks Term 4'!E220)</f>
        <v>3.25</v>
      </c>
      <c r="F220" s="14">
        <f>AVERAGE('Marks Term 1:Marks Term 4'!F220)</f>
        <v>3.75</v>
      </c>
      <c r="G220" s="14">
        <f>AVERAGE('Marks Term 1:Marks Term 4'!G220)</f>
        <v>9</v>
      </c>
      <c r="H220" s="14">
        <f>AVERAGE('Marks Term 1:Marks Term 4'!H220)</f>
        <v>14.25</v>
      </c>
      <c r="I220" s="14">
        <f>AVERAGE('Marks Term 1:Marks Term 4'!I220)</f>
        <v>30.25</v>
      </c>
      <c r="J220" s="7" t="str">
        <f>Calc!A220</f>
        <v>Fail</v>
      </c>
    </row>
    <row r="221" spans="1:10" x14ac:dyDescent="0.3">
      <c r="A221" s="4" t="s">
        <v>877</v>
      </c>
      <c r="B221" t="s">
        <v>343</v>
      </c>
      <c r="C221" t="s">
        <v>341</v>
      </c>
      <c r="D221" t="s">
        <v>1228</v>
      </c>
      <c r="E221" s="14">
        <f>AVERAGE('Marks Term 1:Marks Term 4'!E221)</f>
        <v>5.5</v>
      </c>
      <c r="F221" s="14">
        <f>AVERAGE('Marks Term 1:Marks Term 4'!F221)</f>
        <v>5.75</v>
      </c>
      <c r="G221" s="14">
        <f>AVERAGE('Marks Term 1:Marks Term 4'!G221)</f>
        <v>15.25</v>
      </c>
      <c r="H221" s="14">
        <f>AVERAGE('Marks Term 1:Marks Term 4'!H221)</f>
        <v>26.25</v>
      </c>
      <c r="I221" s="14">
        <f>AVERAGE('Marks Term 1:Marks Term 4'!I221)</f>
        <v>52.75</v>
      </c>
      <c r="J221" s="7" t="str">
        <f>Calc!A221</f>
        <v>E</v>
      </c>
    </row>
    <row r="222" spans="1:10" x14ac:dyDescent="0.3">
      <c r="A222" s="4" t="s">
        <v>1007</v>
      </c>
      <c r="B222" t="s">
        <v>644</v>
      </c>
      <c r="C222" t="s">
        <v>341</v>
      </c>
      <c r="D222" t="s">
        <v>1227</v>
      </c>
      <c r="E222" s="14">
        <f>AVERAGE('Marks Term 1:Marks Term 4'!E222)</f>
        <v>7</v>
      </c>
      <c r="F222" s="14">
        <f>AVERAGE('Marks Term 1:Marks Term 4'!F222)</f>
        <v>7</v>
      </c>
      <c r="G222" s="14">
        <f>AVERAGE('Marks Term 1:Marks Term 4'!G222)</f>
        <v>20.5</v>
      </c>
      <c r="H222" s="14">
        <f>AVERAGE('Marks Term 1:Marks Term 4'!H222)</f>
        <v>34.25</v>
      </c>
      <c r="I222" s="14">
        <f>AVERAGE('Marks Term 1:Marks Term 4'!I222)</f>
        <v>68.75</v>
      </c>
      <c r="J222" s="7" t="str">
        <f>Calc!A222</f>
        <v>C</v>
      </c>
    </row>
    <row r="223" spans="1:10" x14ac:dyDescent="0.3">
      <c r="A223" s="4" t="s">
        <v>984</v>
      </c>
      <c r="B223" t="s">
        <v>592</v>
      </c>
      <c r="C223" t="s">
        <v>591</v>
      </c>
      <c r="D223" t="s">
        <v>1229</v>
      </c>
      <c r="E223" s="14">
        <f>AVERAGE('Marks Term 1:Marks Term 4'!E223)</f>
        <v>3.25</v>
      </c>
      <c r="F223" s="14">
        <f>AVERAGE('Marks Term 1:Marks Term 4'!F223)</f>
        <v>3</v>
      </c>
      <c r="G223" s="14">
        <f>AVERAGE('Marks Term 1:Marks Term 4'!G223)</f>
        <v>11</v>
      </c>
      <c r="H223" s="14">
        <f>AVERAGE('Marks Term 1:Marks Term 4'!H223)</f>
        <v>17.25</v>
      </c>
      <c r="I223" s="14">
        <f>AVERAGE('Marks Term 1:Marks Term 4'!I223)</f>
        <v>34.5</v>
      </c>
      <c r="J223" s="7" t="str">
        <f>Calc!A223</f>
        <v>Fail</v>
      </c>
    </row>
    <row r="224" spans="1:10" x14ac:dyDescent="0.3">
      <c r="A224" s="4" t="s">
        <v>771</v>
      </c>
      <c r="B224" t="s">
        <v>32</v>
      </c>
      <c r="C224" t="s">
        <v>31</v>
      </c>
      <c r="D224" t="s">
        <v>1226</v>
      </c>
      <c r="E224" s="14">
        <f>AVERAGE('Marks Term 1:Marks Term 4'!E224)</f>
        <v>4.75</v>
      </c>
      <c r="F224" s="14">
        <f>AVERAGE('Marks Term 1:Marks Term 4'!F224)</f>
        <v>4.5</v>
      </c>
      <c r="G224" s="14">
        <f>AVERAGE('Marks Term 1:Marks Term 4'!G224)</f>
        <v>14</v>
      </c>
      <c r="H224" s="14">
        <f>AVERAGE('Marks Term 1:Marks Term 4'!H224)</f>
        <v>24.25</v>
      </c>
      <c r="I224" s="14">
        <f>AVERAGE('Marks Term 1:Marks Term 4'!I224)</f>
        <v>47.5</v>
      </c>
      <c r="J224" s="7" t="str">
        <f>Calc!A224</f>
        <v>E</v>
      </c>
    </row>
    <row r="225" spans="1:10" x14ac:dyDescent="0.3">
      <c r="A225" s="4" t="s">
        <v>1006</v>
      </c>
      <c r="B225" t="s">
        <v>642</v>
      </c>
      <c r="C225" t="s">
        <v>643</v>
      </c>
      <c r="D225" t="s">
        <v>1226</v>
      </c>
      <c r="E225" s="14">
        <f>AVERAGE('Marks Term 1:Marks Term 4'!E225)</f>
        <v>7.25</v>
      </c>
      <c r="F225" s="14">
        <f>AVERAGE('Marks Term 1:Marks Term 4'!F225)</f>
        <v>6.75</v>
      </c>
      <c r="G225" s="14">
        <f>AVERAGE('Marks Term 1:Marks Term 4'!G225)</f>
        <v>20.75</v>
      </c>
      <c r="H225" s="14">
        <f>AVERAGE('Marks Term 1:Marks Term 4'!H225)</f>
        <v>34</v>
      </c>
      <c r="I225" s="14">
        <f>AVERAGE('Marks Term 1:Marks Term 4'!I225)</f>
        <v>68.75</v>
      </c>
      <c r="J225" s="7" t="str">
        <f>Calc!A225</f>
        <v>C</v>
      </c>
    </row>
    <row r="226" spans="1:10" x14ac:dyDescent="0.3">
      <c r="A226" s="4" t="s">
        <v>1017</v>
      </c>
      <c r="B226" t="s">
        <v>664</v>
      </c>
      <c r="C226" t="s">
        <v>643</v>
      </c>
      <c r="D226" t="s">
        <v>1229</v>
      </c>
      <c r="E226" s="14">
        <f>AVERAGE('Marks Term 1:Marks Term 4'!E226)</f>
        <v>9</v>
      </c>
      <c r="F226" s="14">
        <f>AVERAGE('Marks Term 1:Marks Term 4'!F226)</f>
        <v>8</v>
      </c>
      <c r="G226" s="14">
        <f>AVERAGE('Marks Term 1:Marks Term 4'!G226)</f>
        <v>26.75</v>
      </c>
      <c r="H226" s="14">
        <f>AVERAGE('Marks Term 1:Marks Term 4'!H226)</f>
        <v>43</v>
      </c>
      <c r="I226" s="14">
        <f>AVERAGE('Marks Term 1:Marks Term 4'!I226)</f>
        <v>86.75</v>
      </c>
      <c r="J226" s="7" t="str">
        <f>Calc!A226</f>
        <v>A</v>
      </c>
    </row>
    <row r="227" spans="1:10" x14ac:dyDescent="0.3">
      <c r="A227" s="4" t="s">
        <v>1123</v>
      </c>
      <c r="B227" t="s">
        <v>259</v>
      </c>
      <c r="C227" t="s">
        <v>256</v>
      </c>
      <c r="D227" t="s">
        <v>1228</v>
      </c>
      <c r="E227" s="14">
        <f>AVERAGE('Marks Term 1:Marks Term 4'!E227)</f>
        <v>5.75</v>
      </c>
      <c r="F227" s="14">
        <f>AVERAGE('Marks Term 1:Marks Term 4'!F227)</f>
        <v>6.25</v>
      </c>
      <c r="G227" s="14">
        <f>AVERAGE('Marks Term 1:Marks Term 4'!G227)</f>
        <v>18.25</v>
      </c>
      <c r="H227" s="14">
        <f>AVERAGE('Marks Term 1:Marks Term 4'!H227)</f>
        <v>26.25</v>
      </c>
      <c r="I227" s="14">
        <f>AVERAGE('Marks Term 1:Marks Term 4'!I227)</f>
        <v>56.5</v>
      </c>
      <c r="J227" s="7" t="str">
        <f>Calc!A227</f>
        <v>D</v>
      </c>
    </row>
    <row r="228" spans="1:10" x14ac:dyDescent="0.3">
      <c r="A228" s="4" t="s">
        <v>774</v>
      </c>
      <c r="B228" t="s">
        <v>43</v>
      </c>
      <c r="C228" t="s">
        <v>40</v>
      </c>
      <c r="D228" t="s">
        <v>1228</v>
      </c>
      <c r="E228" s="14">
        <f>AVERAGE('Marks Term 1:Marks Term 4'!E228)</f>
        <v>4.25</v>
      </c>
      <c r="F228" s="14">
        <f>AVERAGE('Marks Term 1:Marks Term 4'!F228)</f>
        <v>4</v>
      </c>
      <c r="G228" s="14">
        <f>AVERAGE('Marks Term 1:Marks Term 4'!G228)</f>
        <v>13.75</v>
      </c>
      <c r="H228" s="14">
        <f>AVERAGE('Marks Term 1:Marks Term 4'!H228)</f>
        <v>21</v>
      </c>
      <c r="I228" s="14">
        <f>AVERAGE('Marks Term 1:Marks Term 4'!I228)</f>
        <v>43</v>
      </c>
      <c r="J228" s="7" t="str">
        <f>Calc!A228</f>
        <v>F</v>
      </c>
    </row>
    <row r="229" spans="1:10" x14ac:dyDescent="0.3">
      <c r="A229" s="4" t="s">
        <v>1082</v>
      </c>
      <c r="B229" t="s">
        <v>65</v>
      </c>
      <c r="C229" t="s">
        <v>64</v>
      </c>
      <c r="D229" t="s">
        <v>1226</v>
      </c>
      <c r="E229" s="14">
        <f>AVERAGE('Marks Term 1:Marks Term 4'!E229)</f>
        <v>9.5</v>
      </c>
      <c r="F229" s="14">
        <f>AVERAGE('Marks Term 1:Marks Term 4'!F229)</f>
        <v>9.5</v>
      </c>
      <c r="G229" s="14">
        <f>AVERAGE('Marks Term 1:Marks Term 4'!G229)</f>
        <v>26.75</v>
      </c>
      <c r="H229" s="14">
        <f>AVERAGE('Marks Term 1:Marks Term 4'!H229)</f>
        <v>45.75</v>
      </c>
      <c r="I229" s="14">
        <f>AVERAGE('Marks Term 1:Marks Term 4'!I229)</f>
        <v>91.5</v>
      </c>
      <c r="J229" s="7" t="str">
        <f>Calc!A229</f>
        <v>A</v>
      </c>
    </row>
    <row r="230" spans="1:10" x14ac:dyDescent="0.3">
      <c r="A230" s="4" t="s">
        <v>1051</v>
      </c>
      <c r="B230" t="s">
        <v>725</v>
      </c>
      <c r="C230" t="s">
        <v>726</v>
      </c>
      <c r="D230" t="s">
        <v>1227</v>
      </c>
      <c r="E230" s="14">
        <f>AVERAGE('Marks Term 1:Marks Term 4'!E230)</f>
        <v>7</v>
      </c>
      <c r="F230" s="14">
        <f>AVERAGE('Marks Term 1:Marks Term 4'!F230)</f>
        <v>7.25</v>
      </c>
      <c r="G230" s="14">
        <f>AVERAGE('Marks Term 1:Marks Term 4'!G230)</f>
        <v>22</v>
      </c>
      <c r="H230" s="14">
        <f>AVERAGE('Marks Term 1:Marks Term 4'!H230)</f>
        <v>36</v>
      </c>
      <c r="I230" s="14">
        <f>AVERAGE('Marks Term 1:Marks Term 4'!I230)</f>
        <v>72.25</v>
      </c>
      <c r="J230" s="7" t="str">
        <f>Calc!A230</f>
        <v>C</v>
      </c>
    </row>
    <row r="231" spans="1:10" x14ac:dyDescent="0.3">
      <c r="A231" s="4" t="s">
        <v>1197</v>
      </c>
      <c r="B231" t="s">
        <v>620</v>
      </c>
      <c r="C231" t="s">
        <v>621</v>
      </c>
      <c r="D231" t="s">
        <v>1226</v>
      </c>
      <c r="E231" s="14">
        <f>AVERAGE('Marks Term 1:Marks Term 4'!E231)</f>
        <v>9.75</v>
      </c>
      <c r="F231" s="14">
        <f>AVERAGE('Marks Term 1:Marks Term 4'!F231)</f>
        <v>7.75</v>
      </c>
      <c r="G231" s="14">
        <f>AVERAGE('Marks Term 1:Marks Term 4'!G231)</f>
        <v>28.25</v>
      </c>
      <c r="H231" s="14">
        <f>AVERAGE('Marks Term 1:Marks Term 4'!H231)</f>
        <v>46.75</v>
      </c>
      <c r="I231" s="14">
        <f>AVERAGE('Marks Term 1:Marks Term 4'!I231)</f>
        <v>92.5</v>
      </c>
      <c r="J231" s="7" t="str">
        <f>Calc!A231</f>
        <v>A</v>
      </c>
    </row>
    <row r="232" spans="1:10" x14ac:dyDescent="0.3">
      <c r="A232" s="4" t="s">
        <v>861</v>
      </c>
      <c r="B232" t="s">
        <v>300</v>
      </c>
      <c r="C232" t="s">
        <v>299</v>
      </c>
      <c r="D232" t="s">
        <v>1227</v>
      </c>
      <c r="E232" s="14">
        <f>AVERAGE('Marks Term 1:Marks Term 4'!E232)</f>
        <v>4.25</v>
      </c>
      <c r="F232" s="14">
        <f>AVERAGE('Marks Term 1:Marks Term 4'!F232)</f>
        <v>3.25</v>
      </c>
      <c r="G232" s="14">
        <f>AVERAGE('Marks Term 1:Marks Term 4'!G232)</f>
        <v>12.75</v>
      </c>
      <c r="H232" s="14">
        <f>AVERAGE('Marks Term 1:Marks Term 4'!H232)</f>
        <v>25</v>
      </c>
      <c r="I232" s="14">
        <f>AVERAGE('Marks Term 1:Marks Term 4'!I232)</f>
        <v>45.25</v>
      </c>
      <c r="J232" s="7" t="str">
        <f>Calc!A232</f>
        <v>E</v>
      </c>
    </row>
    <row r="233" spans="1:10" x14ac:dyDescent="0.3">
      <c r="A233" s="4" t="s">
        <v>845</v>
      </c>
      <c r="B233" t="s">
        <v>252</v>
      </c>
      <c r="C233" t="s">
        <v>251</v>
      </c>
      <c r="D233" t="s">
        <v>1228</v>
      </c>
      <c r="E233" s="14">
        <f>AVERAGE('Marks Term 1:Marks Term 4'!E233)</f>
        <v>7</v>
      </c>
      <c r="F233" s="14">
        <f>AVERAGE('Marks Term 1:Marks Term 4'!F233)</f>
        <v>6.75</v>
      </c>
      <c r="G233" s="14">
        <f>AVERAGE('Marks Term 1:Marks Term 4'!G233)</f>
        <v>18.5</v>
      </c>
      <c r="H233" s="14">
        <f>AVERAGE('Marks Term 1:Marks Term 4'!H233)</f>
        <v>35</v>
      </c>
      <c r="I233" s="14">
        <f>AVERAGE('Marks Term 1:Marks Term 4'!I233)</f>
        <v>67.25</v>
      </c>
      <c r="J233" s="7" t="str">
        <f>Calc!A233</f>
        <v>C</v>
      </c>
    </row>
    <row r="234" spans="1:10" x14ac:dyDescent="0.3">
      <c r="A234" s="4" t="s">
        <v>1134</v>
      </c>
      <c r="B234" t="s">
        <v>300</v>
      </c>
      <c r="C234" t="s">
        <v>297</v>
      </c>
      <c r="D234" t="s">
        <v>1226</v>
      </c>
      <c r="E234" s="14">
        <f>AVERAGE('Marks Term 1:Marks Term 4'!E234)</f>
        <v>8.75</v>
      </c>
      <c r="F234" s="14">
        <f>AVERAGE('Marks Term 1:Marks Term 4'!F234)</f>
        <v>8.25</v>
      </c>
      <c r="G234" s="14">
        <f>AVERAGE('Marks Term 1:Marks Term 4'!G234)</f>
        <v>24</v>
      </c>
      <c r="H234" s="14">
        <f>AVERAGE('Marks Term 1:Marks Term 4'!H234)</f>
        <v>47</v>
      </c>
      <c r="I234" s="14">
        <f>AVERAGE('Marks Term 1:Marks Term 4'!I234)</f>
        <v>88</v>
      </c>
      <c r="J234" s="7" t="str">
        <f>Calc!A234</f>
        <v>A</v>
      </c>
    </row>
    <row r="235" spans="1:10" x14ac:dyDescent="0.3">
      <c r="A235" s="4" t="s">
        <v>1163</v>
      </c>
      <c r="B235" t="s">
        <v>461</v>
      </c>
      <c r="C235" t="s">
        <v>462</v>
      </c>
      <c r="D235" t="s">
        <v>1229</v>
      </c>
      <c r="E235" s="14">
        <f>AVERAGE('Marks Term 1:Marks Term 4'!E235)</f>
        <v>5.25</v>
      </c>
      <c r="F235" s="14">
        <f>AVERAGE('Marks Term 1:Marks Term 4'!F235)</f>
        <v>5.75</v>
      </c>
      <c r="G235" s="14">
        <f>AVERAGE('Marks Term 1:Marks Term 4'!G235)</f>
        <v>15</v>
      </c>
      <c r="H235" s="14">
        <f>AVERAGE('Marks Term 1:Marks Term 4'!H235)</f>
        <v>26.5</v>
      </c>
      <c r="I235" s="14">
        <f>AVERAGE('Marks Term 1:Marks Term 4'!I235)</f>
        <v>52.5</v>
      </c>
      <c r="J235" s="7" t="str">
        <f>Calc!A235</f>
        <v>E</v>
      </c>
    </row>
    <row r="236" spans="1:10" x14ac:dyDescent="0.3">
      <c r="A236" s="4" t="s">
        <v>987</v>
      </c>
      <c r="B236" t="s">
        <v>597</v>
      </c>
      <c r="C236" t="s">
        <v>596</v>
      </c>
      <c r="D236" t="s">
        <v>1227</v>
      </c>
      <c r="E236" s="14">
        <f>AVERAGE('Marks Term 1:Marks Term 4'!E236)</f>
        <v>7.75</v>
      </c>
      <c r="F236" s="14">
        <f>AVERAGE('Marks Term 1:Marks Term 4'!F236)</f>
        <v>7.25</v>
      </c>
      <c r="G236" s="14">
        <f>AVERAGE('Marks Term 1:Marks Term 4'!G236)</f>
        <v>22.5</v>
      </c>
      <c r="H236" s="14">
        <f>AVERAGE('Marks Term 1:Marks Term 4'!H236)</f>
        <v>34</v>
      </c>
      <c r="I236" s="14">
        <f>AVERAGE('Marks Term 1:Marks Term 4'!I236)</f>
        <v>71.5</v>
      </c>
      <c r="J236" s="7" t="str">
        <f>Calc!A236</f>
        <v>C</v>
      </c>
    </row>
    <row r="237" spans="1:10" x14ac:dyDescent="0.3">
      <c r="A237" s="4" t="s">
        <v>847</v>
      </c>
      <c r="B237" t="s">
        <v>259</v>
      </c>
      <c r="C237" t="s">
        <v>258</v>
      </c>
      <c r="D237" t="s">
        <v>1228</v>
      </c>
      <c r="E237" s="14">
        <f>AVERAGE('Marks Term 1:Marks Term 4'!E237)</f>
        <v>6</v>
      </c>
      <c r="F237" s="14">
        <f>AVERAGE('Marks Term 1:Marks Term 4'!F237)</f>
        <v>5.75</v>
      </c>
      <c r="G237" s="14">
        <f>AVERAGE('Marks Term 1:Marks Term 4'!G237)</f>
        <v>16.75</v>
      </c>
      <c r="H237" s="14">
        <f>AVERAGE('Marks Term 1:Marks Term 4'!H237)</f>
        <v>32</v>
      </c>
      <c r="I237" s="14">
        <f>AVERAGE('Marks Term 1:Marks Term 4'!I237)</f>
        <v>60.5</v>
      </c>
      <c r="J237" s="7" t="str">
        <f>Calc!A237</f>
        <v>D</v>
      </c>
    </row>
    <row r="238" spans="1:10" x14ac:dyDescent="0.3">
      <c r="A238" s="4" t="s">
        <v>776</v>
      </c>
      <c r="B238" t="s">
        <v>45</v>
      </c>
      <c r="C238" t="s">
        <v>44</v>
      </c>
      <c r="D238" t="s">
        <v>1226</v>
      </c>
      <c r="E238" s="14">
        <f>AVERAGE('Marks Term 1:Marks Term 4'!E238)</f>
        <v>6.25</v>
      </c>
      <c r="F238" s="14">
        <f>AVERAGE('Marks Term 1:Marks Term 4'!F238)</f>
        <v>6.75</v>
      </c>
      <c r="G238" s="14">
        <f>AVERAGE('Marks Term 1:Marks Term 4'!G238)</f>
        <v>19</v>
      </c>
      <c r="H238" s="14">
        <f>AVERAGE('Marks Term 1:Marks Term 4'!H238)</f>
        <v>32.75</v>
      </c>
      <c r="I238" s="14">
        <f>AVERAGE('Marks Term 1:Marks Term 4'!I238)</f>
        <v>64.75</v>
      </c>
      <c r="J238" s="7" t="str">
        <f>Calc!A238</f>
        <v>D</v>
      </c>
    </row>
    <row r="239" spans="1:10" x14ac:dyDescent="0.3">
      <c r="A239" s="4" t="s">
        <v>1086</v>
      </c>
      <c r="B239" t="s">
        <v>87</v>
      </c>
      <c r="C239" t="s">
        <v>84</v>
      </c>
      <c r="D239" t="s">
        <v>1228</v>
      </c>
      <c r="E239" s="14">
        <f>AVERAGE('Marks Term 1:Marks Term 4'!E239)</f>
        <v>5.25</v>
      </c>
      <c r="F239" s="14">
        <f>AVERAGE('Marks Term 1:Marks Term 4'!F239)</f>
        <v>5.75</v>
      </c>
      <c r="G239" s="14">
        <f>AVERAGE('Marks Term 1:Marks Term 4'!G239)</f>
        <v>14.5</v>
      </c>
      <c r="H239" s="14">
        <f>AVERAGE('Marks Term 1:Marks Term 4'!H239)</f>
        <v>22.75</v>
      </c>
      <c r="I239" s="14">
        <f>AVERAGE('Marks Term 1:Marks Term 4'!I239)</f>
        <v>48.25</v>
      </c>
      <c r="J239" s="7" t="str">
        <f>Calc!A239</f>
        <v>E</v>
      </c>
    </row>
    <row r="240" spans="1:10" x14ac:dyDescent="0.3">
      <c r="A240" s="4" t="s">
        <v>993</v>
      </c>
      <c r="B240" t="s">
        <v>611</v>
      </c>
      <c r="C240" t="s">
        <v>614</v>
      </c>
      <c r="D240" t="s">
        <v>1227</v>
      </c>
      <c r="E240" s="14">
        <f>AVERAGE('Marks Term 1:Marks Term 4'!E240)</f>
        <v>4</v>
      </c>
      <c r="F240" s="14">
        <f>AVERAGE('Marks Term 1:Marks Term 4'!F240)</f>
        <v>3.25</v>
      </c>
      <c r="G240" s="14">
        <f>AVERAGE('Marks Term 1:Marks Term 4'!G240)</f>
        <v>12.75</v>
      </c>
      <c r="H240" s="14">
        <f>AVERAGE('Marks Term 1:Marks Term 4'!H240)</f>
        <v>20</v>
      </c>
      <c r="I240" s="14">
        <f>AVERAGE('Marks Term 1:Marks Term 4'!I240)</f>
        <v>40</v>
      </c>
      <c r="J240" s="7" t="str">
        <f>Calc!A240</f>
        <v>F</v>
      </c>
    </row>
    <row r="241" spans="1:10" x14ac:dyDescent="0.3">
      <c r="A241" s="4" t="s">
        <v>1098</v>
      </c>
      <c r="B241" t="s">
        <v>138</v>
      </c>
      <c r="C241" t="s">
        <v>135</v>
      </c>
      <c r="D241" t="s">
        <v>1226</v>
      </c>
      <c r="E241" s="14">
        <f>AVERAGE('Marks Term 1:Marks Term 4'!E241)</f>
        <v>8.25</v>
      </c>
      <c r="F241" s="14">
        <f>AVERAGE('Marks Term 1:Marks Term 4'!F241)</f>
        <v>8.25</v>
      </c>
      <c r="G241" s="14">
        <f>AVERAGE('Marks Term 1:Marks Term 4'!G241)</f>
        <v>23.75</v>
      </c>
      <c r="H241" s="14">
        <f>AVERAGE('Marks Term 1:Marks Term 4'!H241)</f>
        <v>36.75</v>
      </c>
      <c r="I241" s="14">
        <f>AVERAGE('Marks Term 1:Marks Term 4'!I241)</f>
        <v>77</v>
      </c>
      <c r="J241" s="7" t="str">
        <f>Calc!A241</f>
        <v>B</v>
      </c>
    </row>
    <row r="242" spans="1:10" x14ac:dyDescent="0.3">
      <c r="A242" s="4" t="s">
        <v>1203</v>
      </c>
      <c r="B242" t="s">
        <v>652</v>
      </c>
      <c r="C242" t="s">
        <v>653</v>
      </c>
      <c r="D242" t="s">
        <v>1229</v>
      </c>
      <c r="E242" s="14">
        <f>AVERAGE('Marks Term 1:Marks Term 4'!E242)</f>
        <v>6</v>
      </c>
      <c r="F242" s="14">
        <f>AVERAGE('Marks Term 1:Marks Term 4'!F242)</f>
        <v>6</v>
      </c>
      <c r="G242" s="14">
        <f>AVERAGE('Marks Term 1:Marks Term 4'!G242)</f>
        <v>19</v>
      </c>
      <c r="H242" s="14">
        <f>AVERAGE('Marks Term 1:Marks Term 4'!H242)</f>
        <v>28.75</v>
      </c>
      <c r="I242" s="14">
        <f>AVERAGE('Marks Term 1:Marks Term 4'!I242)</f>
        <v>59.75</v>
      </c>
      <c r="J242" s="7" t="str">
        <f>Calc!A242</f>
        <v>D</v>
      </c>
    </row>
    <row r="243" spans="1:10" x14ac:dyDescent="0.3">
      <c r="A243" s="4" t="s">
        <v>942</v>
      </c>
      <c r="B243" t="s">
        <v>478</v>
      </c>
      <c r="C243" t="s">
        <v>477</v>
      </c>
      <c r="D243" t="s">
        <v>1228</v>
      </c>
      <c r="E243" s="14">
        <f>AVERAGE('Marks Term 1:Marks Term 4'!E243)</f>
        <v>9.25</v>
      </c>
      <c r="F243" s="14">
        <f>AVERAGE('Marks Term 1:Marks Term 4'!F243)</f>
        <v>9.5</v>
      </c>
      <c r="G243" s="14">
        <f>AVERAGE('Marks Term 1:Marks Term 4'!G243)</f>
        <v>27.25</v>
      </c>
      <c r="H243" s="14">
        <f>AVERAGE('Marks Term 1:Marks Term 4'!H243)</f>
        <v>48.25</v>
      </c>
      <c r="I243" s="14">
        <f>AVERAGE('Marks Term 1:Marks Term 4'!I243)</f>
        <v>94.25</v>
      </c>
      <c r="J243" s="7" t="str">
        <f>Calc!A243</f>
        <v>A</v>
      </c>
    </row>
    <row r="244" spans="1:10" x14ac:dyDescent="0.3">
      <c r="A244" s="4" t="s">
        <v>812</v>
      </c>
      <c r="B244" t="s">
        <v>166</v>
      </c>
      <c r="C244" t="s">
        <v>163</v>
      </c>
      <c r="D244" t="s">
        <v>1227</v>
      </c>
      <c r="E244" s="14">
        <f>AVERAGE('Marks Term 1:Marks Term 4'!E244)</f>
        <v>4.75</v>
      </c>
      <c r="F244" s="14">
        <f>AVERAGE('Marks Term 1:Marks Term 4'!F244)</f>
        <v>4.75</v>
      </c>
      <c r="G244" s="14">
        <f>AVERAGE('Marks Term 1:Marks Term 4'!G244)</f>
        <v>13.75</v>
      </c>
      <c r="H244" s="14">
        <f>AVERAGE('Marks Term 1:Marks Term 4'!H244)</f>
        <v>16.75</v>
      </c>
      <c r="I244" s="14">
        <f>AVERAGE('Marks Term 1:Marks Term 4'!I244)</f>
        <v>40</v>
      </c>
      <c r="J244" s="7" t="str">
        <f>Calc!A244</f>
        <v>F</v>
      </c>
    </row>
    <row r="245" spans="1:10" x14ac:dyDescent="0.3">
      <c r="A245" s="4" t="s">
        <v>939</v>
      </c>
      <c r="B245" t="s">
        <v>474</v>
      </c>
      <c r="C245" t="s">
        <v>473</v>
      </c>
      <c r="D245" t="s">
        <v>1226</v>
      </c>
      <c r="E245" s="14">
        <f>AVERAGE('Marks Term 1:Marks Term 4'!E245)</f>
        <v>7.5</v>
      </c>
      <c r="F245" s="14">
        <f>AVERAGE('Marks Term 1:Marks Term 4'!F245)</f>
        <v>8.25</v>
      </c>
      <c r="G245" s="14">
        <f>AVERAGE('Marks Term 1:Marks Term 4'!G245)</f>
        <v>24.25</v>
      </c>
      <c r="H245" s="14">
        <f>AVERAGE('Marks Term 1:Marks Term 4'!H245)</f>
        <v>34.75</v>
      </c>
      <c r="I245" s="14">
        <f>AVERAGE('Marks Term 1:Marks Term 4'!I245)</f>
        <v>74.75</v>
      </c>
      <c r="J245" s="7" t="str">
        <f>Calc!A245</f>
        <v>C</v>
      </c>
    </row>
    <row r="246" spans="1:10" x14ac:dyDescent="0.3">
      <c r="A246" s="4" t="s">
        <v>1101</v>
      </c>
      <c r="B246" t="s">
        <v>140</v>
      </c>
      <c r="C246" t="s">
        <v>142</v>
      </c>
      <c r="D246" t="s">
        <v>1227</v>
      </c>
      <c r="E246" s="14">
        <f>AVERAGE('Marks Term 1:Marks Term 4'!E246)</f>
        <v>10</v>
      </c>
      <c r="F246" s="14">
        <f>AVERAGE('Marks Term 1:Marks Term 4'!F246)</f>
        <v>9</v>
      </c>
      <c r="G246" s="14">
        <f>AVERAGE('Marks Term 1:Marks Term 4'!G246)</f>
        <v>28.5</v>
      </c>
      <c r="H246" s="14">
        <f>AVERAGE('Marks Term 1:Marks Term 4'!H246)</f>
        <v>47</v>
      </c>
      <c r="I246" s="14">
        <f>AVERAGE('Marks Term 1:Marks Term 4'!I246)</f>
        <v>94.5</v>
      </c>
      <c r="J246" s="7" t="str">
        <f>Calc!A246</f>
        <v>A</v>
      </c>
    </row>
    <row r="247" spans="1:10" x14ac:dyDescent="0.3">
      <c r="A247" s="4" t="s">
        <v>827</v>
      </c>
      <c r="B247" t="s">
        <v>206</v>
      </c>
      <c r="C247" t="s">
        <v>203</v>
      </c>
      <c r="D247" t="s">
        <v>1229</v>
      </c>
      <c r="E247" s="14">
        <f>AVERAGE('Marks Term 1:Marks Term 4'!E247)</f>
        <v>9</v>
      </c>
      <c r="F247" s="14">
        <f>AVERAGE('Marks Term 1:Marks Term 4'!F247)</f>
        <v>9.5</v>
      </c>
      <c r="G247" s="14">
        <f>AVERAGE('Marks Term 1:Marks Term 4'!G247)</f>
        <v>25.5</v>
      </c>
      <c r="H247" s="14">
        <f>AVERAGE('Marks Term 1:Marks Term 4'!H247)</f>
        <v>45.75</v>
      </c>
      <c r="I247" s="14">
        <f>AVERAGE('Marks Term 1:Marks Term 4'!I247)</f>
        <v>89.75</v>
      </c>
      <c r="J247" s="7" t="str">
        <f>Calc!A247</f>
        <v>A</v>
      </c>
    </row>
    <row r="248" spans="1:10" x14ac:dyDescent="0.3">
      <c r="A248" s="4" t="s">
        <v>1141</v>
      </c>
      <c r="B248" t="s">
        <v>322</v>
      </c>
      <c r="C248" t="s">
        <v>319</v>
      </c>
      <c r="D248" t="s">
        <v>1226</v>
      </c>
      <c r="E248" s="14">
        <f>AVERAGE('Marks Term 1:Marks Term 4'!E248)</f>
        <v>9</v>
      </c>
      <c r="F248" s="14">
        <f>AVERAGE('Marks Term 1:Marks Term 4'!F248)</f>
        <v>8.25</v>
      </c>
      <c r="G248" s="14">
        <f>AVERAGE('Marks Term 1:Marks Term 4'!G248)</f>
        <v>26</v>
      </c>
      <c r="H248" s="14">
        <f>AVERAGE('Marks Term 1:Marks Term 4'!H248)</f>
        <v>40.5</v>
      </c>
      <c r="I248" s="14">
        <f>AVERAGE('Marks Term 1:Marks Term 4'!I248)</f>
        <v>83.75</v>
      </c>
      <c r="J248" s="7" t="str">
        <f>Calc!A248</f>
        <v>B</v>
      </c>
    </row>
    <row r="249" spans="1:10" x14ac:dyDescent="0.3">
      <c r="A249" s="4" t="s">
        <v>879</v>
      </c>
      <c r="B249" t="s">
        <v>347</v>
      </c>
      <c r="C249" t="s">
        <v>344</v>
      </c>
      <c r="D249" t="s">
        <v>1229</v>
      </c>
      <c r="E249" s="14">
        <f>AVERAGE('Marks Term 1:Marks Term 4'!E249)</f>
        <v>7.25</v>
      </c>
      <c r="F249" s="14">
        <f>AVERAGE('Marks Term 1:Marks Term 4'!F249)</f>
        <v>7.25</v>
      </c>
      <c r="G249" s="14">
        <f>AVERAGE('Marks Term 1:Marks Term 4'!G249)</f>
        <v>20.75</v>
      </c>
      <c r="H249" s="14">
        <f>AVERAGE('Marks Term 1:Marks Term 4'!H249)</f>
        <v>37.75</v>
      </c>
      <c r="I249" s="14">
        <f>AVERAGE('Marks Term 1:Marks Term 4'!I249)</f>
        <v>73</v>
      </c>
      <c r="J249" s="7" t="str">
        <f>Calc!A249</f>
        <v>C</v>
      </c>
    </row>
    <row r="250" spans="1:10" x14ac:dyDescent="0.3">
      <c r="A250" s="4" t="s">
        <v>1071</v>
      </c>
      <c r="B250" t="s">
        <v>27</v>
      </c>
      <c r="C250" t="s">
        <v>24</v>
      </c>
      <c r="D250" t="s">
        <v>1227</v>
      </c>
      <c r="E250" s="14">
        <f>AVERAGE('Marks Term 1:Marks Term 4'!E250)</f>
        <v>8</v>
      </c>
      <c r="F250" s="14">
        <f>AVERAGE('Marks Term 1:Marks Term 4'!F250)</f>
        <v>8.5</v>
      </c>
      <c r="G250" s="14">
        <f>AVERAGE('Marks Term 1:Marks Term 4'!G250)</f>
        <v>24.75</v>
      </c>
      <c r="H250" s="14">
        <f>AVERAGE('Marks Term 1:Marks Term 4'!H250)</f>
        <v>43</v>
      </c>
      <c r="I250" s="14">
        <f>AVERAGE('Marks Term 1:Marks Term 4'!I250)</f>
        <v>84.25</v>
      </c>
      <c r="J250" s="7" t="str">
        <f>Calc!A250</f>
        <v>B</v>
      </c>
    </row>
    <row r="251" spans="1:10" x14ac:dyDescent="0.3">
      <c r="A251" s="4" t="s">
        <v>934</v>
      </c>
      <c r="B251" t="s">
        <v>461</v>
      </c>
      <c r="C251" t="s">
        <v>460</v>
      </c>
      <c r="D251" t="s">
        <v>1229</v>
      </c>
      <c r="E251" s="14">
        <f>AVERAGE('Marks Term 1:Marks Term 4'!E251)</f>
        <v>3.75</v>
      </c>
      <c r="F251" s="14">
        <f>AVERAGE('Marks Term 1:Marks Term 4'!F251)</f>
        <v>3.75</v>
      </c>
      <c r="G251" s="14">
        <f>AVERAGE('Marks Term 1:Marks Term 4'!G251)</f>
        <v>12.25</v>
      </c>
      <c r="H251" s="14">
        <f>AVERAGE('Marks Term 1:Marks Term 4'!H251)</f>
        <v>18</v>
      </c>
      <c r="I251" s="14">
        <f>AVERAGE('Marks Term 1:Marks Term 4'!I251)</f>
        <v>37.75</v>
      </c>
      <c r="J251" s="7" t="str">
        <f>Calc!A251</f>
        <v>F</v>
      </c>
    </row>
    <row r="252" spans="1:10" x14ac:dyDescent="0.3">
      <c r="A252" s="4" t="s">
        <v>910</v>
      </c>
      <c r="B252" t="s">
        <v>416</v>
      </c>
      <c r="C252" t="s">
        <v>415</v>
      </c>
      <c r="D252" t="s">
        <v>1227</v>
      </c>
      <c r="E252" s="14">
        <f>AVERAGE('Marks Term 1:Marks Term 4'!E252)</f>
        <v>9.75</v>
      </c>
      <c r="F252" s="14">
        <f>AVERAGE('Marks Term 1:Marks Term 4'!F252)</f>
        <v>9</v>
      </c>
      <c r="G252" s="14">
        <f>AVERAGE('Marks Term 1:Marks Term 4'!G252)</f>
        <v>28</v>
      </c>
      <c r="H252" s="14">
        <f>AVERAGE('Marks Term 1:Marks Term 4'!H252)</f>
        <v>47.25</v>
      </c>
      <c r="I252" s="14">
        <f>AVERAGE('Marks Term 1:Marks Term 4'!I252)</f>
        <v>94</v>
      </c>
      <c r="J252" s="7" t="str">
        <f>Calc!A252</f>
        <v>A</v>
      </c>
    </row>
    <row r="253" spans="1:10" x14ac:dyDescent="0.3">
      <c r="A253" s="4" t="s">
        <v>1099</v>
      </c>
      <c r="B253" t="s">
        <v>140</v>
      </c>
      <c r="C253" t="s">
        <v>137</v>
      </c>
      <c r="D253" t="s">
        <v>1229</v>
      </c>
      <c r="E253" s="14">
        <f>AVERAGE('Marks Term 1:Marks Term 4'!E253)</f>
        <v>6.75</v>
      </c>
      <c r="F253" s="14">
        <f>AVERAGE('Marks Term 1:Marks Term 4'!F253)</f>
        <v>7.75</v>
      </c>
      <c r="G253" s="14">
        <f>AVERAGE('Marks Term 1:Marks Term 4'!G253)</f>
        <v>17.75</v>
      </c>
      <c r="H253" s="14">
        <f>AVERAGE('Marks Term 1:Marks Term 4'!H253)</f>
        <v>34</v>
      </c>
      <c r="I253" s="14">
        <f>AVERAGE('Marks Term 1:Marks Term 4'!I253)</f>
        <v>66.25</v>
      </c>
      <c r="J253" s="7" t="str">
        <f>Calc!A253</f>
        <v>C</v>
      </c>
    </row>
    <row r="254" spans="1:10" x14ac:dyDescent="0.3">
      <c r="A254" s="4" t="s">
        <v>930</v>
      </c>
      <c r="B254" t="s">
        <v>452</v>
      </c>
      <c r="C254" t="s">
        <v>451</v>
      </c>
      <c r="D254" t="s">
        <v>1228</v>
      </c>
      <c r="E254" s="14">
        <f>AVERAGE('Marks Term 1:Marks Term 4'!E254)</f>
        <v>3.25</v>
      </c>
      <c r="F254" s="14">
        <f>AVERAGE('Marks Term 1:Marks Term 4'!F254)</f>
        <v>4</v>
      </c>
      <c r="G254" s="14">
        <f>AVERAGE('Marks Term 1:Marks Term 4'!G254)</f>
        <v>11</v>
      </c>
      <c r="H254" s="14">
        <f>AVERAGE('Marks Term 1:Marks Term 4'!H254)</f>
        <v>17.25</v>
      </c>
      <c r="I254" s="14">
        <f>AVERAGE('Marks Term 1:Marks Term 4'!I254)</f>
        <v>35.5</v>
      </c>
      <c r="J254" s="7" t="str">
        <f>Calc!A254</f>
        <v>F</v>
      </c>
    </row>
    <row r="255" spans="1:10" x14ac:dyDescent="0.3">
      <c r="A255" s="4" t="s">
        <v>933</v>
      </c>
      <c r="B255" t="s">
        <v>459</v>
      </c>
      <c r="C255" t="s">
        <v>458</v>
      </c>
      <c r="D255" t="s">
        <v>1227</v>
      </c>
      <c r="E255" s="14">
        <f>AVERAGE('Marks Term 1:Marks Term 4'!E255)</f>
        <v>2.25</v>
      </c>
      <c r="F255" s="14">
        <f>AVERAGE('Marks Term 1:Marks Term 4'!F255)</f>
        <v>2.5</v>
      </c>
      <c r="G255" s="14">
        <f>AVERAGE('Marks Term 1:Marks Term 4'!G255)</f>
        <v>6.75</v>
      </c>
      <c r="H255" s="14">
        <f>AVERAGE('Marks Term 1:Marks Term 4'!H255)</f>
        <v>10.25</v>
      </c>
      <c r="I255" s="14">
        <f>AVERAGE('Marks Term 1:Marks Term 4'!I255)</f>
        <v>21.75</v>
      </c>
      <c r="J255" s="7" t="str">
        <f>Calc!A255</f>
        <v>Fail</v>
      </c>
    </row>
    <row r="256" spans="1:10" x14ac:dyDescent="0.3">
      <c r="A256" s="4" t="s">
        <v>990</v>
      </c>
      <c r="B256" t="s">
        <v>609</v>
      </c>
      <c r="C256" t="s">
        <v>608</v>
      </c>
      <c r="D256" t="s">
        <v>1229</v>
      </c>
      <c r="E256" s="14">
        <f>AVERAGE('Marks Term 1:Marks Term 4'!E256)</f>
        <v>2.75</v>
      </c>
      <c r="F256" s="14">
        <f>AVERAGE('Marks Term 1:Marks Term 4'!F256)</f>
        <v>1.75</v>
      </c>
      <c r="G256" s="14">
        <f>AVERAGE('Marks Term 1:Marks Term 4'!G256)</f>
        <v>8.75</v>
      </c>
      <c r="H256" s="14">
        <f>AVERAGE('Marks Term 1:Marks Term 4'!H256)</f>
        <v>18.5</v>
      </c>
      <c r="I256" s="14">
        <f>AVERAGE('Marks Term 1:Marks Term 4'!I256)</f>
        <v>31.75</v>
      </c>
      <c r="J256" s="7" t="str">
        <f>Calc!A256</f>
        <v>Fail</v>
      </c>
    </row>
    <row r="257" spans="1:10" x14ac:dyDescent="0.3">
      <c r="A257" s="4" t="s">
        <v>1058</v>
      </c>
      <c r="B257" t="s">
        <v>721</v>
      </c>
      <c r="C257" t="s">
        <v>741</v>
      </c>
      <c r="D257" t="s">
        <v>1226</v>
      </c>
      <c r="E257" s="14">
        <f>AVERAGE('Marks Term 1:Marks Term 4'!E257)</f>
        <v>6</v>
      </c>
      <c r="F257" s="14">
        <f>AVERAGE('Marks Term 1:Marks Term 4'!F257)</f>
        <v>6</v>
      </c>
      <c r="G257" s="14">
        <f>AVERAGE('Marks Term 1:Marks Term 4'!G257)</f>
        <v>17.75</v>
      </c>
      <c r="H257" s="14">
        <f>AVERAGE('Marks Term 1:Marks Term 4'!H257)</f>
        <v>29.5</v>
      </c>
      <c r="I257" s="14">
        <f>AVERAGE('Marks Term 1:Marks Term 4'!I257)</f>
        <v>59.25</v>
      </c>
      <c r="J257" s="7" t="str">
        <f>Calc!A257</f>
        <v>D</v>
      </c>
    </row>
    <row r="258" spans="1:10" x14ac:dyDescent="0.3">
      <c r="A258" s="4" t="s">
        <v>795</v>
      </c>
      <c r="B258" t="s">
        <v>120</v>
      </c>
      <c r="C258" t="s">
        <v>119</v>
      </c>
      <c r="D258" t="s">
        <v>1229</v>
      </c>
      <c r="E258" s="14">
        <f>AVERAGE('Marks Term 1:Marks Term 4'!E258)</f>
        <v>9</v>
      </c>
      <c r="F258" s="14">
        <f>AVERAGE('Marks Term 1:Marks Term 4'!F258)</f>
        <v>9</v>
      </c>
      <c r="G258" s="14">
        <f>AVERAGE('Marks Term 1:Marks Term 4'!G258)</f>
        <v>26.5</v>
      </c>
      <c r="H258" s="14">
        <f>AVERAGE('Marks Term 1:Marks Term 4'!H258)</f>
        <v>47</v>
      </c>
      <c r="I258" s="14">
        <f>AVERAGE('Marks Term 1:Marks Term 4'!I258)</f>
        <v>91.5</v>
      </c>
      <c r="J258" s="7" t="str">
        <f>Calc!A258</f>
        <v>A</v>
      </c>
    </row>
    <row r="259" spans="1:10" x14ac:dyDescent="0.3">
      <c r="A259" s="4" t="s">
        <v>1002</v>
      </c>
      <c r="B259" t="s">
        <v>635</v>
      </c>
      <c r="C259" t="s">
        <v>634</v>
      </c>
      <c r="D259" t="s">
        <v>1226</v>
      </c>
      <c r="E259" s="14">
        <f>AVERAGE('Marks Term 1:Marks Term 4'!E259)</f>
        <v>5.75</v>
      </c>
      <c r="F259" s="14">
        <f>AVERAGE('Marks Term 1:Marks Term 4'!F259)</f>
        <v>6</v>
      </c>
      <c r="G259" s="14">
        <f>AVERAGE('Marks Term 1:Marks Term 4'!G259)</f>
        <v>17</v>
      </c>
      <c r="H259" s="14">
        <f>AVERAGE('Marks Term 1:Marks Term 4'!H259)</f>
        <v>28.25</v>
      </c>
      <c r="I259" s="14">
        <f>AVERAGE('Marks Term 1:Marks Term 4'!I259)</f>
        <v>57</v>
      </c>
      <c r="J259" s="7" t="str">
        <f>Calc!A259</f>
        <v>D</v>
      </c>
    </row>
    <row r="260" spans="1:10" x14ac:dyDescent="0.3">
      <c r="A260" s="4" t="s">
        <v>851</v>
      </c>
      <c r="B260" t="s">
        <v>272</v>
      </c>
      <c r="C260" t="s">
        <v>270</v>
      </c>
      <c r="D260" t="s">
        <v>1228</v>
      </c>
      <c r="E260" s="14">
        <f>AVERAGE('Marks Term 1:Marks Term 4'!E260)</f>
        <v>3.25</v>
      </c>
      <c r="F260" s="14">
        <f>AVERAGE('Marks Term 1:Marks Term 4'!F260)</f>
        <v>3</v>
      </c>
      <c r="G260" s="14">
        <f>AVERAGE('Marks Term 1:Marks Term 4'!G260)</f>
        <v>6.75</v>
      </c>
      <c r="H260" s="14">
        <f>AVERAGE('Marks Term 1:Marks Term 4'!H260)</f>
        <v>10</v>
      </c>
      <c r="I260" s="14">
        <f>AVERAGE('Marks Term 1:Marks Term 4'!I260)</f>
        <v>23</v>
      </c>
      <c r="J260" s="7" t="str">
        <f>Calc!A260</f>
        <v>Fail</v>
      </c>
    </row>
    <row r="261" spans="1:10" x14ac:dyDescent="0.3">
      <c r="A261" s="4" t="s">
        <v>1112</v>
      </c>
      <c r="B261" t="s">
        <v>208</v>
      </c>
      <c r="C261" t="s">
        <v>205</v>
      </c>
      <c r="D261" t="s">
        <v>1226</v>
      </c>
      <c r="E261" s="14">
        <f>AVERAGE('Marks Term 1:Marks Term 4'!E261)</f>
        <v>9.5</v>
      </c>
      <c r="F261" s="14">
        <f>AVERAGE('Marks Term 1:Marks Term 4'!F261)</f>
        <v>9.25</v>
      </c>
      <c r="G261" s="14">
        <f>AVERAGE('Marks Term 1:Marks Term 4'!G261)</f>
        <v>28</v>
      </c>
      <c r="H261" s="14">
        <f>AVERAGE('Marks Term 1:Marks Term 4'!H261)</f>
        <v>42.25</v>
      </c>
      <c r="I261" s="14">
        <f>AVERAGE('Marks Term 1:Marks Term 4'!I261)</f>
        <v>89</v>
      </c>
      <c r="J261" s="7" t="str">
        <f>Calc!A261</f>
        <v>A</v>
      </c>
    </row>
    <row r="262" spans="1:10" x14ac:dyDescent="0.3">
      <c r="A262" s="4" t="s">
        <v>765</v>
      </c>
      <c r="B262" t="s">
        <v>755</v>
      </c>
      <c r="C262" t="s">
        <v>13</v>
      </c>
      <c r="D262" t="s">
        <v>1228</v>
      </c>
      <c r="E262" s="14">
        <f>AVERAGE('Marks Term 1:Marks Term 4'!E262)</f>
        <v>9</v>
      </c>
      <c r="F262" s="14">
        <f>AVERAGE('Marks Term 1:Marks Term 4'!F262)</f>
        <v>9.25</v>
      </c>
      <c r="G262" s="14">
        <f>AVERAGE('Marks Term 1:Marks Term 4'!G262)</f>
        <v>27.5</v>
      </c>
      <c r="H262" s="14">
        <f>AVERAGE('Marks Term 1:Marks Term 4'!H262)</f>
        <v>41.5</v>
      </c>
      <c r="I262" s="14">
        <f>AVERAGE('Marks Term 1:Marks Term 4'!I262)</f>
        <v>87.25</v>
      </c>
      <c r="J262" s="7" t="str">
        <f>Calc!A262</f>
        <v>A</v>
      </c>
    </row>
    <row r="263" spans="1:10" x14ac:dyDescent="0.3">
      <c r="A263" s="4" t="s">
        <v>770</v>
      </c>
      <c r="B263" t="s">
        <v>32</v>
      </c>
      <c r="C263" t="s">
        <v>13</v>
      </c>
      <c r="D263" t="s">
        <v>1227</v>
      </c>
      <c r="E263" s="14">
        <f>AVERAGE('Marks Term 1:Marks Term 4'!E263)</f>
        <v>8</v>
      </c>
      <c r="F263" s="14">
        <f>AVERAGE('Marks Term 1:Marks Term 4'!F263)</f>
        <v>8.25</v>
      </c>
      <c r="G263" s="14">
        <f>AVERAGE('Marks Term 1:Marks Term 4'!G263)</f>
        <v>25</v>
      </c>
      <c r="H263" s="14">
        <f>AVERAGE('Marks Term 1:Marks Term 4'!H263)</f>
        <v>44.25</v>
      </c>
      <c r="I263" s="14">
        <f>AVERAGE('Marks Term 1:Marks Term 4'!I263)</f>
        <v>85.5</v>
      </c>
      <c r="J263" s="7" t="str">
        <f>Calc!A263</f>
        <v>A</v>
      </c>
    </row>
    <row r="264" spans="1:10" x14ac:dyDescent="0.3">
      <c r="A264" s="4" t="s">
        <v>1076</v>
      </c>
      <c r="B264" t="s">
        <v>49</v>
      </c>
      <c r="C264" t="s">
        <v>13</v>
      </c>
      <c r="D264" t="s">
        <v>1228</v>
      </c>
      <c r="E264" s="14">
        <f>AVERAGE('Marks Term 1:Marks Term 4'!E264)</f>
        <v>7.75</v>
      </c>
      <c r="F264" s="14">
        <f>AVERAGE('Marks Term 1:Marks Term 4'!F264)</f>
        <v>7.25</v>
      </c>
      <c r="G264" s="14">
        <f>AVERAGE('Marks Term 1:Marks Term 4'!G264)</f>
        <v>23</v>
      </c>
      <c r="H264" s="14">
        <f>AVERAGE('Marks Term 1:Marks Term 4'!H264)</f>
        <v>35.75</v>
      </c>
      <c r="I264" s="14">
        <f>AVERAGE('Marks Term 1:Marks Term 4'!I264)</f>
        <v>73.75</v>
      </c>
      <c r="J264" s="7" t="str">
        <f>Calc!A264</f>
        <v>C</v>
      </c>
    </row>
    <row r="265" spans="1:10" x14ac:dyDescent="0.3">
      <c r="A265" s="4" t="s">
        <v>1108</v>
      </c>
      <c r="B265" t="s">
        <v>179</v>
      </c>
      <c r="C265" t="s">
        <v>13</v>
      </c>
      <c r="D265" t="s">
        <v>1226</v>
      </c>
      <c r="E265" s="14">
        <f>AVERAGE('Marks Term 1:Marks Term 4'!E265)</f>
        <v>6.25</v>
      </c>
      <c r="F265" s="14">
        <f>AVERAGE('Marks Term 1:Marks Term 4'!F265)</f>
        <v>5.75</v>
      </c>
      <c r="G265" s="14">
        <f>AVERAGE('Marks Term 1:Marks Term 4'!G265)</f>
        <v>16.25</v>
      </c>
      <c r="H265" s="14">
        <f>AVERAGE('Marks Term 1:Marks Term 4'!H265)</f>
        <v>34.25</v>
      </c>
      <c r="I265" s="14">
        <f>AVERAGE('Marks Term 1:Marks Term 4'!I265)</f>
        <v>62.5</v>
      </c>
      <c r="J265" s="7" t="str">
        <f>Calc!A265</f>
        <v>D</v>
      </c>
    </row>
    <row r="266" spans="1:10" x14ac:dyDescent="0.3">
      <c r="A266" s="4" t="s">
        <v>1127</v>
      </c>
      <c r="B266" t="s">
        <v>269</v>
      </c>
      <c r="C266" t="s">
        <v>13</v>
      </c>
      <c r="D266" t="s">
        <v>1228</v>
      </c>
      <c r="E266" s="14">
        <f>AVERAGE('Marks Term 1:Marks Term 4'!E266)</f>
        <v>8.5</v>
      </c>
      <c r="F266" s="14">
        <f>AVERAGE('Marks Term 1:Marks Term 4'!F266)</f>
        <v>8</v>
      </c>
      <c r="G266" s="14">
        <f>AVERAGE('Marks Term 1:Marks Term 4'!G266)</f>
        <v>24.75</v>
      </c>
      <c r="H266" s="14">
        <f>AVERAGE('Marks Term 1:Marks Term 4'!H266)</f>
        <v>43.5</v>
      </c>
      <c r="I266" s="14">
        <f>AVERAGE('Marks Term 1:Marks Term 4'!I266)</f>
        <v>84.75</v>
      </c>
      <c r="J266" s="7" t="str">
        <f>Calc!A266</f>
        <v>B</v>
      </c>
    </row>
    <row r="267" spans="1:10" x14ac:dyDescent="0.3">
      <c r="A267" s="4" t="s">
        <v>871</v>
      </c>
      <c r="B267" t="s">
        <v>328</v>
      </c>
      <c r="C267" t="s">
        <v>13</v>
      </c>
      <c r="D267" t="s">
        <v>1229</v>
      </c>
      <c r="E267" s="14">
        <f>AVERAGE('Marks Term 1:Marks Term 4'!E267)</f>
        <v>7.5</v>
      </c>
      <c r="F267" s="14">
        <f>AVERAGE('Marks Term 1:Marks Term 4'!F267)</f>
        <v>7</v>
      </c>
      <c r="G267" s="14">
        <f>AVERAGE('Marks Term 1:Marks Term 4'!G267)</f>
        <v>21.25</v>
      </c>
      <c r="H267" s="14">
        <f>AVERAGE('Marks Term 1:Marks Term 4'!H267)</f>
        <v>35.75</v>
      </c>
      <c r="I267" s="14">
        <f>AVERAGE('Marks Term 1:Marks Term 4'!I267)</f>
        <v>71.5</v>
      </c>
      <c r="J267" s="7" t="str">
        <f>Calc!A267</f>
        <v>C</v>
      </c>
    </row>
    <row r="268" spans="1:10" x14ac:dyDescent="0.3">
      <c r="A268" s="4" t="s">
        <v>874</v>
      </c>
      <c r="B268" t="s">
        <v>334</v>
      </c>
      <c r="C268" t="s">
        <v>13</v>
      </c>
      <c r="D268" t="s">
        <v>1227</v>
      </c>
      <c r="E268" s="14">
        <f>AVERAGE('Marks Term 1:Marks Term 4'!E268)</f>
        <v>6.75</v>
      </c>
      <c r="F268" s="14">
        <f>AVERAGE('Marks Term 1:Marks Term 4'!F268)</f>
        <v>6.5</v>
      </c>
      <c r="G268" s="14">
        <f>AVERAGE('Marks Term 1:Marks Term 4'!G268)</f>
        <v>21.5</v>
      </c>
      <c r="H268" s="14">
        <f>AVERAGE('Marks Term 1:Marks Term 4'!H268)</f>
        <v>31.25</v>
      </c>
      <c r="I268" s="14">
        <f>AVERAGE('Marks Term 1:Marks Term 4'!I268)</f>
        <v>66</v>
      </c>
      <c r="J268" s="7" t="str">
        <f>Calc!A268</f>
        <v>C</v>
      </c>
    </row>
    <row r="269" spans="1:10" x14ac:dyDescent="0.3">
      <c r="A269" s="4" t="s">
        <v>905</v>
      </c>
      <c r="B269" t="s">
        <v>406</v>
      </c>
      <c r="C269" t="s">
        <v>13</v>
      </c>
      <c r="D269" t="s">
        <v>1226</v>
      </c>
      <c r="E269" s="14">
        <f>AVERAGE('Marks Term 1:Marks Term 4'!E269)</f>
        <v>6.75</v>
      </c>
      <c r="F269" s="14">
        <f>AVERAGE('Marks Term 1:Marks Term 4'!F269)</f>
        <v>7</v>
      </c>
      <c r="G269" s="14">
        <f>AVERAGE('Marks Term 1:Marks Term 4'!G269)</f>
        <v>19</v>
      </c>
      <c r="H269" s="14">
        <f>AVERAGE('Marks Term 1:Marks Term 4'!H269)</f>
        <v>35</v>
      </c>
      <c r="I269" s="14">
        <f>AVERAGE('Marks Term 1:Marks Term 4'!I269)</f>
        <v>67.75</v>
      </c>
      <c r="J269" s="7" t="str">
        <f>Calc!A269</f>
        <v>C</v>
      </c>
    </row>
    <row r="270" spans="1:10" x14ac:dyDescent="0.3">
      <c r="A270" s="4" t="s">
        <v>931</v>
      </c>
      <c r="B270" t="s">
        <v>455</v>
      </c>
      <c r="C270" t="s">
        <v>13</v>
      </c>
      <c r="D270" t="s">
        <v>1229</v>
      </c>
      <c r="E270" s="14">
        <f>AVERAGE('Marks Term 1:Marks Term 4'!E270)</f>
        <v>6.75</v>
      </c>
      <c r="F270" s="14">
        <f>AVERAGE('Marks Term 1:Marks Term 4'!F270)</f>
        <v>6.75</v>
      </c>
      <c r="G270" s="14">
        <f>AVERAGE('Marks Term 1:Marks Term 4'!G270)</f>
        <v>21.5</v>
      </c>
      <c r="H270" s="14">
        <f>AVERAGE('Marks Term 1:Marks Term 4'!H270)</f>
        <v>28.25</v>
      </c>
      <c r="I270" s="14">
        <f>AVERAGE('Marks Term 1:Marks Term 4'!I270)</f>
        <v>63.25</v>
      </c>
      <c r="J270" s="7" t="str">
        <f>Calc!A270</f>
        <v>D</v>
      </c>
    </row>
    <row r="271" spans="1:10" x14ac:dyDescent="0.3">
      <c r="A271" s="4" t="s">
        <v>1150</v>
      </c>
      <c r="B271" t="s">
        <v>375</v>
      </c>
      <c r="C271" t="s">
        <v>373</v>
      </c>
      <c r="D271" t="s">
        <v>1228</v>
      </c>
      <c r="E271" s="14">
        <f>AVERAGE('Marks Term 1:Marks Term 4'!E271)</f>
        <v>4.5</v>
      </c>
      <c r="F271" s="14">
        <f>AVERAGE('Marks Term 1:Marks Term 4'!F271)</f>
        <v>4</v>
      </c>
      <c r="G271" s="14">
        <f>AVERAGE('Marks Term 1:Marks Term 4'!G271)</f>
        <v>10</v>
      </c>
      <c r="H271" s="14">
        <f>AVERAGE('Marks Term 1:Marks Term 4'!H271)</f>
        <v>23.25</v>
      </c>
      <c r="I271" s="14">
        <f>AVERAGE('Marks Term 1:Marks Term 4'!I271)</f>
        <v>41.75</v>
      </c>
      <c r="J271" s="7" t="str">
        <f>Calc!A271</f>
        <v>F</v>
      </c>
    </row>
    <row r="272" spans="1:10" x14ac:dyDescent="0.3">
      <c r="A272" s="4" t="s">
        <v>971</v>
      </c>
      <c r="B272" t="s">
        <v>556</v>
      </c>
      <c r="C272" t="s">
        <v>555</v>
      </c>
      <c r="D272" t="s">
        <v>1229</v>
      </c>
      <c r="E272" s="14">
        <f>AVERAGE('Marks Term 1:Marks Term 4'!E272)</f>
        <v>3.5</v>
      </c>
      <c r="F272" s="14">
        <f>AVERAGE('Marks Term 1:Marks Term 4'!F272)</f>
        <v>5</v>
      </c>
      <c r="G272" s="14">
        <f>AVERAGE('Marks Term 1:Marks Term 4'!G272)</f>
        <v>8.5</v>
      </c>
      <c r="H272" s="14">
        <f>AVERAGE('Marks Term 1:Marks Term 4'!H272)</f>
        <v>14</v>
      </c>
      <c r="I272" s="14">
        <f>AVERAGE('Marks Term 1:Marks Term 4'!I272)</f>
        <v>31</v>
      </c>
      <c r="J272" s="7" t="str">
        <f>Calc!A272</f>
        <v>Fail</v>
      </c>
    </row>
    <row r="273" spans="1:10" x14ac:dyDescent="0.3">
      <c r="A273" s="4" t="s">
        <v>937</v>
      </c>
      <c r="B273" t="s">
        <v>470</v>
      </c>
      <c r="C273" t="s">
        <v>469</v>
      </c>
      <c r="D273" t="s">
        <v>1228</v>
      </c>
      <c r="E273" s="14">
        <f>AVERAGE('Marks Term 1:Marks Term 4'!E273)</f>
        <v>8.75</v>
      </c>
      <c r="F273" s="14">
        <f>AVERAGE('Marks Term 1:Marks Term 4'!F273)</f>
        <v>8.75</v>
      </c>
      <c r="G273" s="14">
        <f>AVERAGE('Marks Term 1:Marks Term 4'!G273)</f>
        <v>25.25</v>
      </c>
      <c r="H273" s="14">
        <f>AVERAGE('Marks Term 1:Marks Term 4'!H273)</f>
        <v>44</v>
      </c>
      <c r="I273" s="14">
        <f>AVERAGE('Marks Term 1:Marks Term 4'!I273)</f>
        <v>86.75</v>
      </c>
      <c r="J273" s="7" t="str">
        <f>Calc!A273</f>
        <v>A</v>
      </c>
    </row>
    <row r="274" spans="1:10" x14ac:dyDescent="0.3">
      <c r="A274" s="4" t="s">
        <v>1202</v>
      </c>
      <c r="B274" t="s">
        <v>650</v>
      </c>
      <c r="C274" t="s">
        <v>651</v>
      </c>
      <c r="D274" t="s">
        <v>1229</v>
      </c>
      <c r="E274" s="14">
        <f>AVERAGE('Marks Term 1:Marks Term 4'!E274)</f>
        <v>6.5</v>
      </c>
      <c r="F274" s="14">
        <f>AVERAGE('Marks Term 1:Marks Term 4'!F274)</f>
        <v>5.5</v>
      </c>
      <c r="G274" s="14">
        <f>AVERAGE('Marks Term 1:Marks Term 4'!G274)</f>
        <v>20.25</v>
      </c>
      <c r="H274" s="14">
        <f>AVERAGE('Marks Term 1:Marks Term 4'!H274)</f>
        <v>31.5</v>
      </c>
      <c r="I274" s="14">
        <f>AVERAGE('Marks Term 1:Marks Term 4'!I274)</f>
        <v>63.75</v>
      </c>
      <c r="J274" s="7" t="str">
        <f>Calc!A274</f>
        <v>D</v>
      </c>
    </row>
    <row r="275" spans="1:10" x14ac:dyDescent="0.3">
      <c r="A275" s="4" t="s">
        <v>1183</v>
      </c>
      <c r="B275" t="s">
        <v>560</v>
      </c>
      <c r="C275" t="s">
        <v>559</v>
      </c>
      <c r="D275" t="s">
        <v>1228</v>
      </c>
      <c r="E275" s="14">
        <f>AVERAGE('Marks Term 1:Marks Term 4'!E275)</f>
        <v>8</v>
      </c>
      <c r="F275" s="14">
        <f>AVERAGE('Marks Term 1:Marks Term 4'!F275)</f>
        <v>8</v>
      </c>
      <c r="G275" s="14">
        <f>AVERAGE('Marks Term 1:Marks Term 4'!G275)</f>
        <v>25.5</v>
      </c>
      <c r="H275" s="14">
        <f>AVERAGE('Marks Term 1:Marks Term 4'!H275)</f>
        <v>42.5</v>
      </c>
      <c r="I275" s="14">
        <f>AVERAGE('Marks Term 1:Marks Term 4'!I275)</f>
        <v>84</v>
      </c>
      <c r="J275" s="7" t="str">
        <f>Calc!A275</f>
        <v>B</v>
      </c>
    </row>
    <row r="276" spans="1:10" x14ac:dyDescent="0.3">
      <c r="A276" s="4" t="s">
        <v>1122</v>
      </c>
      <c r="B276" t="s">
        <v>257</v>
      </c>
      <c r="C276" t="s">
        <v>254</v>
      </c>
      <c r="D276" t="s">
        <v>1226</v>
      </c>
      <c r="E276" s="14">
        <f>AVERAGE('Marks Term 1:Marks Term 4'!E276)</f>
        <v>8.5</v>
      </c>
      <c r="F276" s="14">
        <f>AVERAGE('Marks Term 1:Marks Term 4'!F276)</f>
        <v>7.75</v>
      </c>
      <c r="G276" s="14">
        <f>AVERAGE('Marks Term 1:Marks Term 4'!G276)</f>
        <v>24</v>
      </c>
      <c r="H276" s="14">
        <f>AVERAGE('Marks Term 1:Marks Term 4'!H276)</f>
        <v>39.75</v>
      </c>
      <c r="I276" s="14">
        <f>AVERAGE('Marks Term 1:Marks Term 4'!I276)</f>
        <v>80</v>
      </c>
      <c r="J276" s="7" t="str">
        <f>Calc!A276</f>
        <v>B</v>
      </c>
    </row>
    <row r="277" spans="1:10" x14ac:dyDescent="0.3">
      <c r="A277" s="4" t="s">
        <v>1011</v>
      </c>
      <c r="B277" t="s">
        <v>652</v>
      </c>
      <c r="C277" t="s">
        <v>654</v>
      </c>
      <c r="D277" t="s">
        <v>1226</v>
      </c>
      <c r="E277" s="14">
        <f>AVERAGE('Marks Term 1:Marks Term 4'!E277)</f>
        <v>9</v>
      </c>
      <c r="F277" s="14">
        <f>AVERAGE('Marks Term 1:Marks Term 4'!F277)</f>
        <v>8.5</v>
      </c>
      <c r="G277" s="14">
        <f>AVERAGE('Marks Term 1:Marks Term 4'!G277)</f>
        <v>24.25</v>
      </c>
      <c r="H277" s="14">
        <f>AVERAGE('Marks Term 1:Marks Term 4'!H277)</f>
        <v>39</v>
      </c>
      <c r="I277" s="14">
        <f>AVERAGE('Marks Term 1:Marks Term 4'!I277)</f>
        <v>80.75</v>
      </c>
      <c r="J277" s="7" t="str">
        <f>Calc!A277</f>
        <v>B</v>
      </c>
    </row>
    <row r="278" spans="1:10" x14ac:dyDescent="0.3">
      <c r="A278" s="4" t="s">
        <v>1027</v>
      </c>
      <c r="B278" t="s">
        <v>681</v>
      </c>
      <c r="C278" t="s">
        <v>654</v>
      </c>
      <c r="D278" t="s">
        <v>1228</v>
      </c>
      <c r="E278" s="14">
        <f>AVERAGE('Marks Term 1:Marks Term 4'!E278)</f>
        <v>8.5</v>
      </c>
      <c r="F278" s="14">
        <f>AVERAGE('Marks Term 1:Marks Term 4'!F278)</f>
        <v>8.5</v>
      </c>
      <c r="G278" s="14">
        <f>AVERAGE('Marks Term 1:Marks Term 4'!G278)</f>
        <v>24.25</v>
      </c>
      <c r="H278" s="14">
        <f>AVERAGE('Marks Term 1:Marks Term 4'!H278)</f>
        <v>41.5</v>
      </c>
      <c r="I278" s="14">
        <f>AVERAGE('Marks Term 1:Marks Term 4'!I278)</f>
        <v>82.75</v>
      </c>
      <c r="J278" s="7" t="str">
        <f>Calc!A278</f>
        <v>B</v>
      </c>
    </row>
    <row r="279" spans="1:10" x14ac:dyDescent="0.3">
      <c r="A279" s="4" t="s">
        <v>1219</v>
      </c>
      <c r="B279" t="s">
        <v>731</v>
      </c>
      <c r="C279" t="s">
        <v>732</v>
      </c>
      <c r="D279" t="s">
        <v>1227</v>
      </c>
      <c r="E279" s="14">
        <f>AVERAGE('Marks Term 1:Marks Term 4'!E279)</f>
        <v>8</v>
      </c>
      <c r="F279" s="14">
        <f>AVERAGE('Marks Term 1:Marks Term 4'!F279)</f>
        <v>6.75</v>
      </c>
      <c r="G279" s="14">
        <f>AVERAGE('Marks Term 1:Marks Term 4'!G279)</f>
        <v>22.75</v>
      </c>
      <c r="H279" s="14">
        <f>AVERAGE('Marks Term 1:Marks Term 4'!H279)</f>
        <v>37</v>
      </c>
      <c r="I279" s="14">
        <f>AVERAGE('Marks Term 1:Marks Term 4'!I279)</f>
        <v>74.5</v>
      </c>
      <c r="J279" s="7" t="str">
        <f>Calc!A279</f>
        <v>C</v>
      </c>
    </row>
    <row r="280" spans="1:10" x14ac:dyDescent="0.3">
      <c r="A280" s="4" t="s">
        <v>938</v>
      </c>
      <c r="B280" t="s">
        <v>472</v>
      </c>
      <c r="C280" t="s">
        <v>471</v>
      </c>
      <c r="D280" t="s">
        <v>1226</v>
      </c>
      <c r="E280" s="14">
        <f>AVERAGE('Marks Term 1:Marks Term 4'!E280)</f>
        <v>6.5</v>
      </c>
      <c r="F280" s="14">
        <f>AVERAGE('Marks Term 1:Marks Term 4'!F280)</f>
        <v>5.75</v>
      </c>
      <c r="G280" s="14">
        <f>AVERAGE('Marks Term 1:Marks Term 4'!G280)</f>
        <v>18</v>
      </c>
      <c r="H280" s="14">
        <f>AVERAGE('Marks Term 1:Marks Term 4'!H280)</f>
        <v>36.5</v>
      </c>
      <c r="I280" s="14">
        <f>AVERAGE('Marks Term 1:Marks Term 4'!I280)</f>
        <v>66.75</v>
      </c>
      <c r="J280" s="7" t="str">
        <f>Calc!A280</f>
        <v>C</v>
      </c>
    </row>
    <row r="281" spans="1:10" x14ac:dyDescent="0.3">
      <c r="A281" s="4" t="s">
        <v>1095</v>
      </c>
      <c r="B281" t="s">
        <v>120</v>
      </c>
      <c r="C281" t="s">
        <v>117</v>
      </c>
      <c r="D281" t="s">
        <v>1229</v>
      </c>
      <c r="E281" s="14">
        <f>AVERAGE('Marks Term 1:Marks Term 4'!E281)</f>
        <v>4.75</v>
      </c>
      <c r="F281" s="14">
        <f>AVERAGE('Marks Term 1:Marks Term 4'!F281)</f>
        <v>6.25</v>
      </c>
      <c r="G281" s="14">
        <f>AVERAGE('Marks Term 1:Marks Term 4'!G281)</f>
        <v>14.5</v>
      </c>
      <c r="H281" s="14">
        <f>AVERAGE('Marks Term 1:Marks Term 4'!H281)</f>
        <v>27.5</v>
      </c>
      <c r="I281" s="14">
        <f>AVERAGE('Marks Term 1:Marks Term 4'!I281)</f>
        <v>53</v>
      </c>
      <c r="J281" s="7" t="str">
        <f>Calc!A281</f>
        <v>E</v>
      </c>
    </row>
    <row r="282" spans="1:10" x14ac:dyDescent="0.3">
      <c r="A282" s="4" t="s">
        <v>1013</v>
      </c>
      <c r="B282" t="s">
        <v>657</v>
      </c>
      <c r="C282" t="s">
        <v>117</v>
      </c>
      <c r="D282" t="s">
        <v>1227</v>
      </c>
      <c r="E282" s="14">
        <f>AVERAGE('Marks Term 1:Marks Term 4'!E282)</f>
        <v>4.5</v>
      </c>
      <c r="F282" s="14">
        <f>AVERAGE('Marks Term 1:Marks Term 4'!F282)</f>
        <v>5.5</v>
      </c>
      <c r="G282" s="14">
        <f>AVERAGE('Marks Term 1:Marks Term 4'!G282)</f>
        <v>12.5</v>
      </c>
      <c r="H282" s="14">
        <f>AVERAGE('Marks Term 1:Marks Term 4'!H282)</f>
        <v>21.75</v>
      </c>
      <c r="I282" s="14">
        <f>AVERAGE('Marks Term 1:Marks Term 4'!I282)</f>
        <v>44.25</v>
      </c>
      <c r="J282" s="7" t="str">
        <f>Calc!A282</f>
        <v>F</v>
      </c>
    </row>
    <row r="283" spans="1:10" x14ac:dyDescent="0.3">
      <c r="A283" s="4" t="s">
        <v>848</v>
      </c>
      <c r="B283" t="s">
        <v>262</v>
      </c>
      <c r="C283" t="s">
        <v>260</v>
      </c>
      <c r="D283" t="s">
        <v>1229</v>
      </c>
      <c r="E283" s="14">
        <f>AVERAGE('Marks Term 1:Marks Term 4'!E283)</f>
        <v>3</v>
      </c>
      <c r="F283" s="14">
        <f>AVERAGE('Marks Term 1:Marks Term 4'!F283)</f>
        <v>3.75</v>
      </c>
      <c r="G283" s="14">
        <f>AVERAGE('Marks Term 1:Marks Term 4'!G283)</f>
        <v>9.5</v>
      </c>
      <c r="H283" s="14">
        <f>AVERAGE('Marks Term 1:Marks Term 4'!H283)</f>
        <v>12.75</v>
      </c>
      <c r="I283" s="14">
        <f>AVERAGE('Marks Term 1:Marks Term 4'!I283)</f>
        <v>29</v>
      </c>
      <c r="J283" s="7" t="str">
        <f>Calc!A283</f>
        <v>Fail</v>
      </c>
    </row>
    <row r="284" spans="1:10" x14ac:dyDescent="0.3">
      <c r="A284" s="4" t="s">
        <v>1033</v>
      </c>
      <c r="B284" t="s">
        <v>691</v>
      </c>
      <c r="C284" t="s">
        <v>692</v>
      </c>
      <c r="D284" t="s">
        <v>1229</v>
      </c>
      <c r="E284" s="14">
        <f>AVERAGE('Marks Term 1:Marks Term 4'!E284)</f>
        <v>6</v>
      </c>
      <c r="F284" s="14">
        <f>AVERAGE('Marks Term 1:Marks Term 4'!F284)</f>
        <v>5.25</v>
      </c>
      <c r="G284" s="14">
        <f>AVERAGE('Marks Term 1:Marks Term 4'!G284)</f>
        <v>19</v>
      </c>
      <c r="H284" s="14">
        <f>AVERAGE('Marks Term 1:Marks Term 4'!H284)</f>
        <v>33.5</v>
      </c>
      <c r="I284" s="14">
        <f>AVERAGE('Marks Term 1:Marks Term 4'!I284)</f>
        <v>63.75</v>
      </c>
      <c r="J284" s="7" t="str">
        <f>Calc!A284</f>
        <v>D</v>
      </c>
    </row>
    <row r="285" spans="1:10" x14ac:dyDescent="0.3">
      <c r="A285" s="4" t="s">
        <v>804</v>
      </c>
      <c r="B285" t="s">
        <v>140</v>
      </c>
      <c r="C285" t="s">
        <v>144</v>
      </c>
      <c r="D285" t="s">
        <v>1227</v>
      </c>
      <c r="E285" s="14">
        <f>AVERAGE('Marks Term 1:Marks Term 4'!E285)</f>
        <v>7.5</v>
      </c>
      <c r="F285" s="14">
        <f>AVERAGE('Marks Term 1:Marks Term 4'!F285)</f>
        <v>7.75</v>
      </c>
      <c r="G285" s="14">
        <f>AVERAGE('Marks Term 1:Marks Term 4'!G285)</f>
        <v>21.75</v>
      </c>
      <c r="H285" s="14">
        <f>AVERAGE('Marks Term 1:Marks Term 4'!H285)</f>
        <v>34.25</v>
      </c>
      <c r="I285" s="14">
        <f>AVERAGE('Marks Term 1:Marks Term 4'!I285)</f>
        <v>71.25</v>
      </c>
      <c r="J285" s="7" t="str">
        <f>Calc!A285</f>
        <v>C</v>
      </c>
    </row>
    <row r="286" spans="1:10" x14ac:dyDescent="0.3">
      <c r="A286" s="4" t="s">
        <v>1107</v>
      </c>
      <c r="B286" t="s">
        <v>175</v>
      </c>
      <c r="C286" t="s">
        <v>172</v>
      </c>
      <c r="D286" t="s">
        <v>1228</v>
      </c>
      <c r="E286" s="14">
        <f>AVERAGE('Marks Term 1:Marks Term 4'!E286)</f>
        <v>9.5</v>
      </c>
      <c r="F286" s="14">
        <f>AVERAGE('Marks Term 1:Marks Term 4'!F286)</f>
        <v>9</v>
      </c>
      <c r="G286" s="14">
        <f>AVERAGE('Marks Term 1:Marks Term 4'!G286)</f>
        <v>28.75</v>
      </c>
      <c r="H286" s="14">
        <f>AVERAGE('Marks Term 1:Marks Term 4'!H286)</f>
        <v>48.75</v>
      </c>
      <c r="I286" s="14">
        <f>AVERAGE('Marks Term 1:Marks Term 4'!I286)</f>
        <v>96</v>
      </c>
      <c r="J286" s="7" t="str">
        <f>Calc!A286</f>
        <v>A</v>
      </c>
    </row>
    <row r="287" spans="1:10" x14ac:dyDescent="0.3">
      <c r="A287" s="4" t="s">
        <v>867</v>
      </c>
      <c r="B287" t="s">
        <v>315</v>
      </c>
      <c r="C287" t="s">
        <v>313</v>
      </c>
      <c r="D287" t="s">
        <v>1229</v>
      </c>
      <c r="E287" s="14">
        <f>AVERAGE('Marks Term 1:Marks Term 4'!E287)</f>
        <v>6.25</v>
      </c>
      <c r="F287" s="14">
        <f>AVERAGE('Marks Term 1:Marks Term 4'!F287)</f>
        <v>6.25</v>
      </c>
      <c r="G287" s="14">
        <f>AVERAGE('Marks Term 1:Marks Term 4'!G287)</f>
        <v>16.5</v>
      </c>
      <c r="H287" s="14">
        <f>AVERAGE('Marks Term 1:Marks Term 4'!H287)</f>
        <v>30.75</v>
      </c>
      <c r="I287" s="14">
        <f>AVERAGE('Marks Term 1:Marks Term 4'!I287)</f>
        <v>59.75</v>
      </c>
      <c r="J287" s="7" t="str">
        <f>Calc!A287</f>
        <v>D</v>
      </c>
    </row>
    <row r="288" spans="1:10" x14ac:dyDescent="0.3">
      <c r="A288" s="4" t="s">
        <v>829</v>
      </c>
      <c r="B288" t="s">
        <v>213</v>
      </c>
      <c r="C288" t="s">
        <v>209</v>
      </c>
      <c r="D288" t="s">
        <v>1228</v>
      </c>
      <c r="E288" s="14">
        <f>AVERAGE('Marks Term 1:Marks Term 4'!E288)</f>
        <v>7.75</v>
      </c>
      <c r="F288" s="14">
        <f>AVERAGE('Marks Term 1:Marks Term 4'!F288)</f>
        <v>8</v>
      </c>
      <c r="G288" s="14">
        <f>AVERAGE('Marks Term 1:Marks Term 4'!G288)</f>
        <v>22.25</v>
      </c>
      <c r="H288" s="14">
        <f>AVERAGE('Marks Term 1:Marks Term 4'!H288)</f>
        <v>36</v>
      </c>
      <c r="I288" s="14">
        <f>AVERAGE('Marks Term 1:Marks Term 4'!I288)</f>
        <v>74</v>
      </c>
      <c r="J288" s="7" t="str">
        <f>Calc!A288</f>
        <v>C</v>
      </c>
    </row>
    <row r="289" spans="1:10" x14ac:dyDescent="0.3">
      <c r="A289" s="4" t="s">
        <v>1148</v>
      </c>
      <c r="B289" t="s">
        <v>357</v>
      </c>
      <c r="C289" t="s">
        <v>209</v>
      </c>
      <c r="D289" t="s">
        <v>1229</v>
      </c>
      <c r="E289" s="14">
        <f>AVERAGE('Marks Term 1:Marks Term 4'!E289)</f>
        <v>8.25</v>
      </c>
      <c r="F289" s="14">
        <f>AVERAGE('Marks Term 1:Marks Term 4'!F289)</f>
        <v>7.75</v>
      </c>
      <c r="G289" s="14">
        <f>AVERAGE('Marks Term 1:Marks Term 4'!G289)</f>
        <v>23.25</v>
      </c>
      <c r="H289" s="14">
        <f>AVERAGE('Marks Term 1:Marks Term 4'!H289)</f>
        <v>39</v>
      </c>
      <c r="I289" s="14">
        <f>AVERAGE('Marks Term 1:Marks Term 4'!I289)</f>
        <v>78.25</v>
      </c>
      <c r="J289" s="7" t="str">
        <f>Calc!A289</f>
        <v>B</v>
      </c>
    </row>
    <row r="290" spans="1:10" x14ac:dyDescent="0.3">
      <c r="A290" s="4" t="s">
        <v>1180</v>
      </c>
      <c r="B290" t="s">
        <v>550</v>
      </c>
      <c r="C290" t="s">
        <v>549</v>
      </c>
      <c r="D290" t="s">
        <v>1229</v>
      </c>
      <c r="E290" s="14">
        <f>AVERAGE('Marks Term 1:Marks Term 4'!E290)</f>
        <v>7.5</v>
      </c>
      <c r="F290" s="14">
        <f>AVERAGE('Marks Term 1:Marks Term 4'!F290)</f>
        <v>7</v>
      </c>
      <c r="G290" s="14">
        <f>AVERAGE('Marks Term 1:Marks Term 4'!G290)</f>
        <v>24</v>
      </c>
      <c r="H290" s="14">
        <f>AVERAGE('Marks Term 1:Marks Term 4'!H290)</f>
        <v>38</v>
      </c>
      <c r="I290" s="14">
        <f>AVERAGE('Marks Term 1:Marks Term 4'!I290)</f>
        <v>76.5</v>
      </c>
      <c r="J290" s="7" t="str">
        <f>Calc!A290</f>
        <v>B</v>
      </c>
    </row>
    <row r="291" spans="1:10" x14ac:dyDescent="0.3">
      <c r="A291" s="4" t="s">
        <v>1105</v>
      </c>
      <c r="B291" t="s">
        <v>168</v>
      </c>
      <c r="C291" t="s">
        <v>165</v>
      </c>
      <c r="D291" t="s">
        <v>1227</v>
      </c>
      <c r="E291" s="14">
        <f>AVERAGE('Marks Term 1:Marks Term 4'!E291)</f>
        <v>9.25</v>
      </c>
      <c r="F291" s="14">
        <f>AVERAGE('Marks Term 1:Marks Term 4'!F291)</f>
        <v>8.75</v>
      </c>
      <c r="G291" s="14">
        <f>AVERAGE('Marks Term 1:Marks Term 4'!G291)</f>
        <v>26.75</v>
      </c>
      <c r="H291" s="14">
        <f>AVERAGE('Marks Term 1:Marks Term 4'!H291)</f>
        <v>42.75</v>
      </c>
      <c r="I291" s="14">
        <f>AVERAGE('Marks Term 1:Marks Term 4'!I291)</f>
        <v>87.5</v>
      </c>
      <c r="J291" s="7" t="str">
        <f>Calc!A291</f>
        <v>A</v>
      </c>
    </row>
    <row r="292" spans="1:10" x14ac:dyDescent="0.3">
      <c r="A292" s="4" t="s">
        <v>805</v>
      </c>
      <c r="B292" t="s">
        <v>140</v>
      </c>
      <c r="C292" t="s">
        <v>145</v>
      </c>
      <c r="D292" t="s">
        <v>1226</v>
      </c>
      <c r="E292" s="14">
        <f>AVERAGE('Marks Term 1:Marks Term 4'!E292)</f>
        <v>5</v>
      </c>
      <c r="F292" s="14">
        <f>AVERAGE('Marks Term 1:Marks Term 4'!F292)</f>
        <v>4.5</v>
      </c>
      <c r="G292" s="14">
        <f>AVERAGE('Marks Term 1:Marks Term 4'!G292)</f>
        <v>12</v>
      </c>
      <c r="H292" s="14">
        <f>AVERAGE('Marks Term 1:Marks Term 4'!H292)</f>
        <v>30</v>
      </c>
      <c r="I292" s="14">
        <f>AVERAGE('Marks Term 1:Marks Term 4'!I292)</f>
        <v>51.5</v>
      </c>
      <c r="J292" s="7" t="str">
        <f>Calc!A292</f>
        <v>E</v>
      </c>
    </row>
    <row r="293" spans="1:10" x14ac:dyDescent="0.3">
      <c r="A293" s="4" t="s">
        <v>1149</v>
      </c>
      <c r="B293" t="s">
        <v>371</v>
      </c>
      <c r="C293" t="s">
        <v>369</v>
      </c>
      <c r="D293" t="s">
        <v>1228</v>
      </c>
      <c r="E293" s="14">
        <f>AVERAGE('Marks Term 1:Marks Term 4'!E293)</f>
        <v>5.75</v>
      </c>
      <c r="F293" s="14">
        <f>AVERAGE('Marks Term 1:Marks Term 4'!F293)</f>
        <v>4.5</v>
      </c>
      <c r="G293" s="14">
        <f>AVERAGE('Marks Term 1:Marks Term 4'!G293)</f>
        <v>16</v>
      </c>
      <c r="H293" s="14">
        <f>AVERAGE('Marks Term 1:Marks Term 4'!H293)</f>
        <v>33</v>
      </c>
      <c r="I293" s="14">
        <f>AVERAGE('Marks Term 1:Marks Term 4'!I293)</f>
        <v>59.25</v>
      </c>
      <c r="J293" s="7" t="str">
        <f>Calc!A293</f>
        <v>D</v>
      </c>
    </row>
    <row r="294" spans="1:10" x14ac:dyDescent="0.3">
      <c r="A294" s="4" t="s">
        <v>955</v>
      </c>
      <c r="B294" t="s">
        <v>515</v>
      </c>
      <c r="C294" t="s">
        <v>514</v>
      </c>
      <c r="D294" t="s">
        <v>1226</v>
      </c>
      <c r="E294" s="14">
        <f>AVERAGE('Marks Term 1:Marks Term 4'!E294)</f>
        <v>2.5</v>
      </c>
      <c r="F294" s="14">
        <f>AVERAGE('Marks Term 1:Marks Term 4'!F294)</f>
        <v>3</v>
      </c>
      <c r="G294" s="14">
        <f>AVERAGE('Marks Term 1:Marks Term 4'!G294)</f>
        <v>6.75</v>
      </c>
      <c r="H294" s="14">
        <f>AVERAGE('Marks Term 1:Marks Term 4'!H294)</f>
        <v>14.25</v>
      </c>
      <c r="I294" s="14">
        <f>AVERAGE('Marks Term 1:Marks Term 4'!I294)</f>
        <v>26.5</v>
      </c>
      <c r="J294" s="7" t="str">
        <f>Calc!A294</f>
        <v>Fail</v>
      </c>
    </row>
    <row r="295" spans="1:10" x14ac:dyDescent="0.3">
      <c r="A295" s="4" t="s">
        <v>1079</v>
      </c>
      <c r="B295" t="s">
        <v>58</v>
      </c>
      <c r="C295" t="s">
        <v>54</v>
      </c>
      <c r="D295" t="s">
        <v>1227</v>
      </c>
      <c r="E295" s="14">
        <f>AVERAGE('Marks Term 1:Marks Term 4'!E295)</f>
        <v>0.5</v>
      </c>
      <c r="F295" s="14">
        <f>AVERAGE('Marks Term 1:Marks Term 4'!F295)</f>
        <v>2</v>
      </c>
      <c r="G295" s="14">
        <f>AVERAGE('Marks Term 1:Marks Term 4'!G295)</f>
        <v>2.25</v>
      </c>
      <c r="H295" s="14">
        <f>AVERAGE('Marks Term 1:Marks Term 4'!H295)</f>
        <v>6.75</v>
      </c>
      <c r="I295" s="14">
        <f>AVERAGE('Marks Term 1:Marks Term 4'!I295)</f>
        <v>11.5</v>
      </c>
      <c r="J295" s="7" t="str">
        <f>Calc!A295</f>
        <v>Fail</v>
      </c>
    </row>
    <row r="296" spans="1:10" x14ac:dyDescent="0.3">
      <c r="A296" s="4" t="s">
        <v>1207</v>
      </c>
      <c r="B296" t="s">
        <v>666</v>
      </c>
      <c r="C296" t="s">
        <v>493</v>
      </c>
      <c r="D296" t="s">
        <v>1226</v>
      </c>
      <c r="E296" s="14">
        <f>AVERAGE('Marks Term 1:Marks Term 4'!E296)</f>
        <v>5</v>
      </c>
      <c r="F296" s="14">
        <f>AVERAGE('Marks Term 1:Marks Term 4'!F296)</f>
        <v>4.75</v>
      </c>
      <c r="G296" s="14">
        <f>AVERAGE('Marks Term 1:Marks Term 4'!G296)</f>
        <v>14.75</v>
      </c>
      <c r="H296" s="14">
        <f>AVERAGE('Marks Term 1:Marks Term 4'!H296)</f>
        <v>23.5</v>
      </c>
      <c r="I296" s="14">
        <f>AVERAGE('Marks Term 1:Marks Term 4'!I296)</f>
        <v>48</v>
      </c>
      <c r="J296" s="7" t="str">
        <f>Calc!A296</f>
        <v>E</v>
      </c>
    </row>
    <row r="297" spans="1:10" x14ac:dyDescent="0.3">
      <c r="A297" s="4" t="s">
        <v>1188</v>
      </c>
      <c r="B297" t="s">
        <v>578</v>
      </c>
      <c r="C297" t="s">
        <v>577</v>
      </c>
      <c r="D297" t="s">
        <v>1227</v>
      </c>
      <c r="E297" s="14">
        <f>AVERAGE('Marks Term 1:Marks Term 4'!E297)</f>
        <v>9.75</v>
      </c>
      <c r="F297" s="14">
        <f>AVERAGE('Marks Term 1:Marks Term 4'!F297)</f>
        <v>8.75</v>
      </c>
      <c r="G297" s="14">
        <f>AVERAGE('Marks Term 1:Marks Term 4'!G297)</f>
        <v>27.5</v>
      </c>
      <c r="H297" s="14">
        <f>AVERAGE('Marks Term 1:Marks Term 4'!H297)</f>
        <v>44.25</v>
      </c>
      <c r="I297" s="14">
        <f>AVERAGE('Marks Term 1:Marks Term 4'!I297)</f>
        <v>90.25</v>
      </c>
      <c r="J297" s="7" t="str">
        <f>Calc!A297</f>
        <v>A</v>
      </c>
    </row>
    <row r="298" spans="1:10" x14ac:dyDescent="0.3">
      <c r="A298" s="4" t="s">
        <v>884</v>
      </c>
      <c r="B298" t="s">
        <v>359</v>
      </c>
      <c r="C298" t="s">
        <v>356</v>
      </c>
      <c r="D298" t="s">
        <v>1229</v>
      </c>
      <c r="E298" s="14">
        <f>AVERAGE('Marks Term 1:Marks Term 4'!E298)</f>
        <v>6.25</v>
      </c>
      <c r="F298" s="14">
        <f>AVERAGE('Marks Term 1:Marks Term 4'!F298)</f>
        <v>7.25</v>
      </c>
      <c r="G298" s="14">
        <f>AVERAGE('Marks Term 1:Marks Term 4'!G298)</f>
        <v>17.5</v>
      </c>
      <c r="H298" s="14">
        <f>AVERAGE('Marks Term 1:Marks Term 4'!H298)</f>
        <v>29.5</v>
      </c>
      <c r="I298" s="14">
        <f>AVERAGE('Marks Term 1:Marks Term 4'!I298)</f>
        <v>60.5</v>
      </c>
      <c r="J298" s="7" t="str">
        <f>Calc!A298</f>
        <v>D</v>
      </c>
    </row>
    <row r="299" spans="1:10" x14ac:dyDescent="0.3">
      <c r="A299" s="4" t="s">
        <v>966</v>
      </c>
      <c r="B299" t="s">
        <v>536</v>
      </c>
      <c r="C299" t="s">
        <v>535</v>
      </c>
      <c r="D299" t="s">
        <v>1226</v>
      </c>
      <c r="E299" s="14">
        <f>AVERAGE('Marks Term 1:Marks Term 4'!E299)</f>
        <v>8.75</v>
      </c>
      <c r="F299" s="14">
        <f>AVERAGE('Marks Term 1:Marks Term 4'!F299)</f>
        <v>7.75</v>
      </c>
      <c r="G299" s="14">
        <f>AVERAGE('Marks Term 1:Marks Term 4'!G299)</f>
        <v>26</v>
      </c>
      <c r="H299" s="14">
        <f>AVERAGE('Marks Term 1:Marks Term 4'!H299)</f>
        <v>47</v>
      </c>
      <c r="I299" s="14">
        <f>AVERAGE('Marks Term 1:Marks Term 4'!I299)</f>
        <v>89.5</v>
      </c>
      <c r="J299" s="7" t="str">
        <f>Calc!A299</f>
        <v>A</v>
      </c>
    </row>
    <row r="300" spans="1:10" x14ac:dyDescent="0.3">
      <c r="A300" s="4" t="s">
        <v>1164</v>
      </c>
      <c r="B300" t="s">
        <v>464</v>
      </c>
      <c r="C300" t="s">
        <v>463</v>
      </c>
      <c r="D300" t="s">
        <v>1226</v>
      </c>
      <c r="E300" s="14">
        <f>AVERAGE('Marks Term 1:Marks Term 4'!E300)</f>
        <v>6.25</v>
      </c>
      <c r="F300" s="14">
        <f>AVERAGE('Marks Term 1:Marks Term 4'!F300)</f>
        <v>5.75</v>
      </c>
      <c r="G300" s="14">
        <f>AVERAGE('Marks Term 1:Marks Term 4'!G300)</f>
        <v>18.5</v>
      </c>
      <c r="H300" s="14">
        <f>AVERAGE('Marks Term 1:Marks Term 4'!H300)</f>
        <v>29.75</v>
      </c>
      <c r="I300" s="14">
        <f>AVERAGE('Marks Term 1:Marks Term 4'!I300)</f>
        <v>60.25</v>
      </c>
      <c r="J300" s="7" t="str">
        <f>Calc!A300</f>
        <v>D</v>
      </c>
    </row>
    <row r="301" spans="1:10" x14ac:dyDescent="0.3">
      <c r="A301" s="4" t="s">
        <v>1175</v>
      </c>
      <c r="B301" t="s">
        <v>123</v>
      </c>
      <c r="C301" t="s">
        <v>537</v>
      </c>
      <c r="D301" t="s">
        <v>1229</v>
      </c>
      <c r="E301" s="14">
        <f>AVERAGE('Marks Term 1:Marks Term 4'!E301)</f>
        <v>6.5</v>
      </c>
      <c r="F301" s="14">
        <f>AVERAGE('Marks Term 1:Marks Term 4'!F301)</f>
        <v>6.75</v>
      </c>
      <c r="G301" s="14">
        <f>AVERAGE('Marks Term 1:Marks Term 4'!G301)</f>
        <v>20</v>
      </c>
      <c r="H301" s="14">
        <f>AVERAGE('Marks Term 1:Marks Term 4'!H301)</f>
        <v>28.25</v>
      </c>
      <c r="I301" s="14">
        <f>AVERAGE('Marks Term 1:Marks Term 4'!I301)</f>
        <v>61.5</v>
      </c>
      <c r="J301" s="7" t="str">
        <f>Calc!A301</f>
        <v>D</v>
      </c>
    </row>
    <row r="302" spans="1:10" x14ac:dyDescent="0.3">
      <c r="A302" s="4" t="s">
        <v>1014</v>
      </c>
      <c r="B302" t="s">
        <v>659</v>
      </c>
      <c r="C302" t="s">
        <v>660</v>
      </c>
      <c r="D302" t="s">
        <v>1229</v>
      </c>
      <c r="E302" s="14">
        <f>AVERAGE('Marks Term 1:Marks Term 4'!E302)</f>
        <v>5.25</v>
      </c>
      <c r="F302" s="14">
        <f>AVERAGE('Marks Term 1:Marks Term 4'!F302)</f>
        <v>5.25</v>
      </c>
      <c r="G302" s="14">
        <f>AVERAGE('Marks Term 1:Marks Term 4'!G302)</f>
        <v>16</v>
      </c>
      <c r="H302" s="14">
        <f>AVERAGE('Marks Term 1:Marks Term 4'!H302)</f>
        <v>24</v>
      </c>
      <c r="I302" s="14">
        <f>AVERAGE('Marks Term 1:Marks Term 4'!I302)</f>
        <v>50.5</v>
      </c>
      <c r="J302" s="7" t="str">
        <f>Calc!A302</f>
        <v>E</v>
      </c>
    </row>
    <row r="303" spans="1:10" x14ac:dyDescent="0.3">
      <c r="A303" s="4" t="s">
        <v>1037</v>
      </c>
      <c r="B303" t="s">
        <v>698</v>
      </c>
      <c r="C303" t="s">
        <v>699</v>
      </c>
      <c r="D303" t="s">
        <v>1228</v>
      </c>
      <c r="E303" s="14">
        <f>AVERAGE('Marks Term 1:Marks Term 4'!E303)</f>
        <v>6.75</v>
      </c>
      <c r="F303" s="14">
        <f>AVERAGE('Marks Term 1:Marks Term 4'!F303)</f>
        <v>7.25</v>
      </c>
      <c r="G303" s="14">
        <f>AVERAGE('Marks Term 1:Marks Term 4'!G303)</f>
        <v>21.75</v>
      </c>
      <c r="H303" s="14">
        <f>AVERAGE('Marks Term 1:Marks Term 4'!H303)</f>
        <v>36.75</v>
      </c>
      <c r="I303" s="14">
        <f>AVERAGE('Marks Term 1:Marks Term 4'!I303)</f>
        <v>72.5</v>
      </c>
      <c r="J303" s="7" t="str">
        <f>Calc!A303</f>
        <v>C</v>
      </c>
    </row>
    <row r="304" spans="1:10" x14ac:dyDescent="0.3">
      <c r="A304" s="4" t="s">
        <v>785</v>
      </c>
      <c r="B304" t="s">
        <v>80</v>
      </c>
      <c r="C304" t="s">
        <v>77</v>
      </c>
      <c r="D304" t="s">
        <v>1228</v>
      </c>
      <c r="E304" s="14">
        <f>AVERAGE('Marks Term 1:Marks Term 4'!E304)</f>
        <v>5.5</v>
      </c>
      <c r="F304" s="14">
        <f>AVERAGE('Marks Term 1:Marks Term 4'!F304)</f>
        <v>6</v>
      </c>
      <c r="G304" s="14">
        <f>AVERAGE('Marks Term 1:Marks Term 4'!G304)</f>
        <v>14</v>
      </c>
      <c r="H304" s="14">
        <f>AVERAGE('Marks Term 1:Marks Term 4'!H304)</f>
        <v>27</v>
      </c>
      <c r="I304" s="14">
        <f>AVERAGE('Marks Term 1:Marks Term 4'!I304)</f>
        <v>52.5</v>
      </c>
      <c r="J304" s="7" t="str">
        <f>Calc!A304</f>
        <v>E</v>
      </c>
    </row>
    <row r="305" spans="1:10" x14ac:dyDescent="0.3">
      <c r="A305" s="4" t="s">
        <v>932</v>
      </c>
      <c r="B305" t="s">
        <v>457</v>
      </c>
      <c r="C305" t="s">
        <v>456</v>
      </c>
      <c r="D305" t="s">
        <v>1227</v>
      </c>
      <c r="E305" s="14">
        <f>AVERAGE('Marks Term 1:Marks Term 4'!E305)</f>
        <v>9</v>
      </c>
      <c r="F305" s="14">
        <f>AVERAGE('Marks Term 1:Marks Term 4'!F305)</f>
        <v>8</v>
      </c>
      <c r="G305" s="14">
        <f>AVERAGE('Marks Term 1:Marks Term 4'!G305)</f>
        <v>24.75</v>
      </c>
      <c r="H305" s="14">
        <f>AVERAGE('Marks Term 1:Marks Term 4'!H305)</f>
        <v>44</v>
      </c>
      <c r="I305" s="14">
        <f>AVERAGE('Marks Term 1:Marks Term 4'!I305)</f>
        <v>85.75</v>
      </c>
      <c r="J305" s="7" t="str">
        <f>Calc!A305</f>
        <v>A</v>
      </c>
    </row>
    <row r="306" spans="1:10" x14ac:dyDescent="0.3">
      <c r="A306" s="4" t="s">
        <v>818</v>
      </c>
      <c r="B306" t="s">
        <v>183</v>
      </c>
      <c r="C306" t="s">
        <v>180</v>
      </c>
      <c r="D306" t="s">
        <v>1226</v>
      </c>
      <c r="E306" s="14">
        <f>AVERAGE('Marks Term 1:Marks Term 4'!E306)</f>
        <v>5</v>
      </c>
      <c r="F306" s="14">
        <f>AVERAGE('Marks Term 1:Marks Term 4'!F306)</f>
        <v>4</v>
      </c>
      <c r="G306" s="14">
        <f>AVERAGE('Marks Term 1:Marks Term 4'!G306)</f>
        <v>16.5</v>
      </c>
      <c r="H306" s="14">
        <f>AVERAGE('Marks Term 1:Marks Term 4'!H306)</f>
        <v>26</v>
      </c>
      <c r="I306" s="14">
        <f>AVERAGE('Marks Term 1:Marks Term 4'!I306)</f>
        <v>51.5</v>
      </c>
      <c r="J306" s="7" t="str">
        <f>Calc!A306</f>
        <v>E</v>
      </c>
    </row>
    <row r="307" spans="1:10" x14ac:dyDescent="0.3">
      <c r="A307" s="4" t="s">
        <v>789</v>
      </c>
      <c r="B307" t="s">
        <v>93</v>
      </c>
      <c r="C307" t="s">
        <v>90</v>
      </c>
      <c r="D307" t="s">
        <v>1227</v>
      </c>
      <c r="E307" s="14">
        <f>AVERAGE('Marks Term 1:Marks Term 4'!E307)</f>
        <v>3.5</v>
      </c>
      <c r="F307" s="14">
        <f>AVERAGE('Marks Term 1:Marks Term 4'!F307)</f>
        <v>2.75</v>
      </c>
      <c r="G307" s="14">
        <f>AVERAGE('Marks Term 1:Marks Term 4'!G307)</f>
        <v>10.5</v>
      </c>
      <c r="H307" s="14">
        <f>AVERAGE('Marks Term 1:Marks Term 4'!H307)</f>
        <v>14.25</v>
      </c>
      <c r="I307" s="14">
        <f>AVERAGE('Marks Term 1:Marks Term 4'!I307)</f>
        <v>31</v>
      </c>
      <c r="J307" s="7" t="str">
        <f>Calc!A307</f>
        <v>Fail</v>
      </c>
    </row>
    <row r="308" spans="1:10" x14ac:dyDescent="0.3">
      <c r="A308" s="4" t="s">
        <v>1165</v>
      </c>
      <c r="B308" t="s">
        <v>466</v>
      </c>
      <c r="C308" t="s">
        <v>465</v>
      </c>
      <c r="D308" t="s">
        <v>1228</v>
      </c>
      <c r="E308" s="14">
        <f>AVERAGE('Marks Term 1:Marks Term 4'!E308)</f>
        <v>5.5</v>
      </c>
      <c r="F308" s="14">
        <f>AVERAGE('Marks Term 1:Marks Term 4'!F308)</f>
        <v>5.5</v>
      </c>
      <c r="G308" s="14">
        <f>AVERAGE('Marks Term 1:Marks Term 4'!G308)</f>
        <v>15.5</v>
      </c>
      <c r="H308" s="14">
        <f>AVERAGE('Marks Term 1:Marks Term 4'!H308)</f>
        <v>25.25</v>
      </c>
      <c r="I308" s="14">
        <f>AVERAGE('Marks Term 1:Marks Term 4'!I308)</f>
        <v>51.75</v>
      </c>
      <c r="J308" s="7" t="str">
        <f>Calc!A308</f>
        <v>E</v>
      </c>
    </row>
    <row r="309" spans="1:10" x14ac:dyDescent="0.3">
      <c r="A309" s="4" t="s">
        <v>783</v>
      </c>
      <c r="B309" t="s">
        <v>76</v>
      </c>
      <c r="C309" t="s">
        <v>73</v>
      </c>
      <c r="D309" t="s">
        <v>1229</v>
      </c>
      <c r="E309" s="14">
        <f>AVERAGE('Marks Term 1:Marks Term 4'!E309)</f>
        <v>8.75</v>
      </c>
      <c r="F309" s="14">
        <f>AVERAGE('Marks Term 1:Marks Term 4'!F309)</f>
        <v>9.5</v>
      </c>
      <c r="G309" s="14">
        <f>AVERAGE('Marks Term 1:Marks Term 4'!G309)</f>
        <v>23.75</v>
      </c>
      <c r="H309" s="14">
        <f>AVERAGE('Marks Term 1:Marks Term 4'!H309)</f>
        <v>40.75</v>
      </c>
      <c r="I309" s="14">
        <f>AVERAGE('Marks Term 1:Marks Term 4'!I309)</f>
        <v>82.75</v>
      </c>
      <c r="J309" s="7" t="str">
        <f>Calc!A309</f>
        <v>B</v>
      </c>
    </row>
    <row r="310" spans="1:10" x14ac:dyDescent="0.3">
      <c r="A310" s="4" t="s">
        <v>1074</v>
      </c>
      <c r="B310" t="s">
        <v>41</v>
      </c>
      <c r="C310" t="s">
        <v>38</v>
      </c>
      <c r="D310" t="s">
        <v>1226</v>
      </c>
      <c r="E310" s="14">
        <f>AVERAGE('Marks Term 1:Marks Term 4'!E310)</f>
        <v>10</v>
      </c>
      <c r="F310" s="14">
        <f>AVERAGE('Marks Term 1:Marks Term 4'!F310)</f>
        <v>9.75</v>
      </c>
      <c r="G310" s="14">
        <f>AVERAGE('Marks Term 1:Marks Term 4'!G310)</f>
        <v>29</v>
      </c>
      <c r="H310" s="14">
        <f>AVERAGE('Marks Term 1:Marks Term 4'!H310)</f>
        <v>46.5</v>
      </c>
      <c r="I310" s="14">
        <f>AVERAGE('Marks Term 1:Marks Term 4'!I310)</f>
        <v>95.25</v>
      </c>
      <c r="J310" s="7" t="str">
        <f>Calc!A310</f>
        <v>A</v>
      </c>
    </row>
    <row r="311" spans="1:10" x14ac:dyDescent="0.3">
      <c r="A311" s="4" t="s">
        <v>1154</v>
      </c>
      <c r="B311" t="s">
        <v>394</v>
      </c>
      <c r="C311" t="s">
        <v>392</v>
      </c>
      <c r="D311" t="s">
        <v>1228</v>
      </c>
      <c r="E311" s="14">
        <f>AVERAGE('Marks Term 1:Marks Term 4'!E311)</f>
        <v>8.75</v>
      </c>
      <c r="F311" s="14">
        <f>AVERAGE('Marks Term 1:Marks Term 4'!F311)</f>
        <v>8.25</v>
      </c>
      <c r="G311" s="14">
        <f>AVERAGE('Marks Term 1:Marks Term 4'!G311)</f>
        <v>24.25</v>
      </c>
      <c r="H311" s="14">
        <f>AVERAGE('Marks Term 1:Marks Term 4'!H311)</f>
        <v>42</v>
      </c>
      <c r="I311" s="14">
        <f>AVERAGE('Marks Term 1:Marks Term 4'!I311)</f>
        <v>83.25</v>
      </c>
      <c r="J311" s="7" t="str">
        <f>Calc!A311</f>
        <v>B</v>
      </c>
    </row>
    <row r="312" spans="1:10" x14ac:dyDescent="0.3">
      <c r="A312" s="4" t="s">
        <v>1158</v>
      </c>
      <c r="B312" t="s">
        <v>203</v>
      </c>
      <c r="C312" t="s">
        <v>428</v>
      </c>
      <c r="D312" t="s">
        <v>1229</v>
      </c>
      <c r="E312" s="14">
        <f>AVERAGE('Marks Term 1:Marks Term 4'!E312)</f>
        <v>4.5</v>
      </c>
      <c r="F312" s="14">
        <f>AVERAGE('Marks Term 1:Marks Term 4'!F312)</f>
        <v>5.5</v>
      </c>
      <c r="G312" s="14">
        <f>AVERAGE('Marks Term 1:Marks Term 4'!G312)</f>
        <v>15.75</v>
      </c>
      <c r="H312" s="14">
        <f>AVERAGE('Marks Term 1:Marks Term 4'!H312)</f>
        <v>20.75</v>
      </c>
      <c r="I312" s="14">
        <f>AVERAGE('Marks Term 1:Marks Term 4'!I312)</f>
        <v>46.5</v>
      </c>
      <c r="J312" s="7" t="str">
        <f>Calc!A312</f>
        <v>E</v>
      </c>
    </row>
    <row r="313" spans="1:10" x14ac:dyDescent="0.3">
      <c r="A313" s="4" t="s">
        <v>798</v>
      </c>
      <c r="B313" t="s">
        <v>126</v>
      </c>
      <c r="C313" t="s">
        <v>123</v>
      </c>
      <c r="D313" t="s">
        <v>1228</v>
      </c>
      <c r="E313" s="14">
        <f>AVERAGE('Marks Term 1:Marks Term 4'!E313)</f>
        <v>8.75</v>
      </c>
      <c r="F313" s="14">
        <f>AVERAGE('Marks Term 1:Marks Term 4'!F313)</f>
        <v>7</v>
      </c>
      <c r="G313" s="14">
        <f>AVERAGE('Marks Term 1:Marks Term 4'!G313)</f>
        <v>26.25</v>
      </c>
      <c r="H313" s="14">
        <f>AVERAGE('Marks Term 1:Marks Term 4'!H313)</f>
        <v>45</v>
      </c>
      <c r="I313" s="14">
        <f>AVERAGE('Marks Term 1:Marks Term 4'!I313)</f>
        <v>87</v>
      </c>
      <c r="J313" s="7" t="str">
        <f>Calc!A313</f>
        <v>A</v>
      </c>
    </row>
    <row r="314" spans="1:10" x14ac:dyDescent="0.3">
      <c r="A314" s="4" t="s">
        <v>954</v>
      </c>
      <c r="B314" t="s">
        <v>511</v>
      </c>
      <c r="C314" t="s">
        <v>510</v>
      </c>
      <c r="D314" t="s">
        <v>1229</v>
      </c>
      <c r="E314" s="14">
        <f>AVERAGE('Marks Term 1:Marks Term 4'!E314)</f>
        <v>3.5</v>
      </c>
      <c r="F314" s="14">
        <f>AVERAGE('Marks Term 1:Marks Term 4'!F314)</f>
        <v>5.25</v>
      </c>
      <c r="G314" s="14">
        <f>AVERAGE('Marks Term 1:Marks Term 4'!G314)</f>
        <v>12.25</v>
      </c>
      <c r="H314" s="14">
        <f>AVERAGE('Marks Term 1:Marks Term 4'!H314)</f>
        <v>12.25</v>
      </c>
      <c r="I314" s="14">
        <f>AVERAGE('Marks Term 1:Marks Term 4'!I314)</f>
        <v>33.25</v>
      </c>
      <c r="J314" s="7" t="str">
        <f>Calc!A314</f>
        <v>Fail</v>
      </c>
    </row>
    <row r="315" spans="1:10" x14ac:dyDescent="0.3">
      <c r="A315" s="4" t="s">
        <v>904</v>
      </c>
      <c r="B315" t="s">
        <v>405</v>
      </c>
      <c r="C315" t="s">
        <v>404</v>
      </c>
      <c r="D315" t="s">
        <v>1227</v>
      </c>
      <c r="E315" s="14">
        <f>AVERAGE('Marks Term 1:Marks Term 4'!E315)</f>
        <v>7.5</v>
      </c>
      <c r="F315" s="14">
        <f>AVERAGE('Marks Term 1:Marks Term 4'!F315)</f>
        <v>7</v>
      </c>
      <c r="G315" s="14">
        <f>AVERAGE('Marks Term 1:Marks Term 4'!G315)</f>
        <v>22.25</v>
      </c>
      <c r="H315" s="14">
        <f>AVERAGE('Marks Term 1:Marks Term 4'!H315)</f>
        <v>34.5</v>
      </c>
      <c r="I315" s="14">
        <f>AVERAGE('Marks Term 1:Marks Term 4'!I315)</f>
        <v>71.25</v>
      </c>
      <c r="J315" s="7" t="str">
        <f>Calc!A315</f>
        <v>C</v>
      </c>
    </row>
    <row r="316" spans="1:10" x14ac:dyDescent="0.3">
      <c r="A316" s="4" t="s">
        <v>1085</v>
      </c>
      <c r="B316" t="s">
        <v>83</v>
      </c>
      <c r="C316" t="s">
        <v>81</v>
      </c>
      <c r="D316" t="s">
        <v>1226</v>
      </c>
      <c r="E316" s="14">
        <f>AVERAGE('Marks Term 1:Marks Term 4'!E316)</f>
        <v>6</v>
      </c>
      <c r="F316" s="14">
        <f>AVERAGE('Marks Term 1:Marks Term 4'!F316)</f>
        <v>6.25</v>
      </c>
      <c r="G316" s="14">
        <f>AVERAGE('Marks Term 1:Marks Term 4'!G316)</f>
        <v>18.5</v>
      </c>
      <c r="H316" s="14">
        <f>AVERAGE('Marks Term 1:Marks Term 4'!H316)</f>
        <v>27.75</v>
      </c>
      <c r="I316" s="14">
        <f>AVERAGE('Marks Term 1:Marks Term 4'!I316)</f>
        <v>58.5</v>
      </c>
      <c r="J316" s="7" t="str">
        <f>Calc!A316</f>
        <v>D</v>
      </c>
    </row>
    <row r="317" spans="1:10" x14ac:dyDescent="0.3">
      <c r="A317" s="4" t="s">
        <v>1118</v>
      </c>
      <c r="B317" t="s">
        <v>240</v>
      </c>
      <c r="C317" t="s">
        <v>237</v>
      </c>
      <c r="D317" t="s">
        <v>1226</v>
      </c>
      <c r="E317" s="14">
        <f>AVERAGE('Marks Term 1:Marks Term 4'!E317)</f>
        <v>5.5</v>
      </c>
      <c r="F317" s="14">
        <f>AVERAGE('Marks Term 1:Marks Term 4'!F317)</f>
        <v>5.75</v>
      </c>
      <c r="G317" s="14">
        <f>AVERAGE('Marks Term 1:Marks Term 4'!G317)</f>
        <v>15.75</v>
      </c>
      <c r="H317" s="14">
        <f>AVERAGE('Marks Term 1:Marks Term 4'!H317)</f>
        <v>29</v>
      </c>
      <c r="I317" s="14">
        <f>AVERAGE('Marks Term 1:Marks Term 4'!I317)</f>
        <v>56</v>
      </c>
      <c r="J317" s="7" t="str">
        <f>Calc!A317</f>
        <v>D</v>
      </c>
    </row>
    <row r="318" spans="1:10" x14ac:dyDescent="0.3">
      <c r="A318" s="4" t="s">
        <v>956</v>
      </c>
      <c r="B318" t="s">
        <v>517</v>
      </c>
      <c r="C318" t="s">
        <v>516</v>
      </c>
      <c r="D318" t="s">
        <v>1226</v>
      </c>
      <c r="E318" s="14">
        <f>AVERAGE('Marks Term 1:Marks Term 4'!E318)</f>
        <v>4.5</v>
      </c>
      <c r="F318" s="14">
        <f>AVERAGE('Marks Term 1:Marks Term 4'!F318)</f>
        <v>4.75</v>
      </c>
      <c r="G318" s="14">
        <f>AVERAGE('Marks Term 1:Marks Term 4'!G318)</f>
        <v>13.75</v>
      </c>
      <c r="H318" s="14">
        <f>AVERAGE('Marks Term 1:Marks Term 4'!H318)</f>
        <v>22.5</v>
      </c>
      <c r="I318" s="14">
        <f>AVERAGE('Marks Term 1:Marks Term 4'!I318)</f>
        <v>45.5</v>
      </c>
      <c r="J318" s="7" t="str">
        <f>Calc!A318</f>
        <v>E</v>
      </c>
    </row>
    <row r="319" spans="1:10" x14ac:dyDescent="0.3">
      <c r="A319" s="4" t="s">
        <v>854</v>
      </c>
      <c r="B319" t="s">
        <v>278</v>
      </c>
      <c r="C319" t="s">
        <v>275</v>
      </c>
      <c r="D319" t="s">
        <v>1228</v>
      </c>
      <c r="E319" s="14">
        <f>AVERAGE('Marks Term 1:Marks Term 4'!E319)</f>
        <v>5.25</v>
      </c>
      <c r="F319" s="14">
        <f>AVERAGE('Marks Term 1:Marks Term 4'!F319)</f>
        <v>5.25</v>
      </c>
      <c r="G319" s="14">
        <f>AVERAGE('Marks Term 1:Marks Term 4'!G319)</f>
        <v>14.5</v>
      </c>
      <c r="H319" s="14">
        <f>AVERAGE('Marks Term 1:Marks Term 4'!H319)</f>
        <v>23.75</v>
      </c>
      <c r="I319" s="14">
        <f>AVERAGE('Marks Term 1:Marks Term 4'!I319)</f>
        <v>48.75</v>
      </c>
      <c r="J319" s="7" t="str">
        <f>Calc!A319</f>
        <v>E</v>
      </c>
    </row>
    <row r="320" spans="1:10" x14ac:dyDescent="0.3">
      <c r="A320" s="4" t="s">
        <v>912</v>
      </c>
      <c r="B320" t="s">
        <v>419</v>
      </c>
      <c r="C320" t="s">
        <v>418</v>
      </c>
      <c r="D320" t="s">
        <v>1229</v>
      </c>
      <c r="E320" s="14">
        <f>AVERAGE('Marks Term 1:Marks Term 4'!E320)</f>
        <v>5</v>
      </c>
      <c r="F320" s="14">
        <f>AVERAGE('Marks Term 1:Marks Term 4'!F320)</f>
        <v>4.5</v>
      </c>
      <c r="G320" s="14">
        <f>AVERAGE('Marks Term 1:Marks Term 4'!G320)</f>
        <v>15.25</v>
      </c>
      <c r="H320" s="14">
        <f>AVERAGE('Marks Term 1:Marks Term 4'!H320)</f>
        <v>25.5</v>
      </c>
      <c r="I320" s="14">
        <f>AVERAGE('Marks Term 1:Marks Term 4'!I320)</f>
        <v>50.25</v>
      </c>
      <c r="J320" s="7" t="str">
        <f>Calc!A320</f>
        <v>E</v>
      </c>
    </row>
    <row r="321" spans="1:10" x14ac:dyDescent="0.3">
      <c r="A321" s="4" t="s">
        <v>1084</v>
      </c>
      <c r="B321" t="s">
        <v>80</v>
      </c>
      <c r="C321" t="s">
        <v>79</v>
      </c>
      <c r="D321" t="s">
        <v>1228</v>
      </c>
      <c r="E321" s="14">
        <f>AVERAGE('Marks Term 1:Marks Term 4'!E321)</f>
        <v>5.5</v>
      </c>
      <c r="F321" s="14">
        <f>AVERAGE('Marks Term 1:Marks Term 4'!F321)</f>
        <v>5</v>
      </c>
      <c r="G321" s="14">
        <f>AVERAGE('Marks Term 1:Marks Term 4'!G321)</f>
        <v>14.5</v>
      </c>
      <c r="H321" s="14">
        <f>AVERAGE('Marks Term 1:Marks Term 4'!H321)</f>
        <v>26.75</v>
      </c>
      <c r="I321" s="14">
        <f>AVERAGE('Marks Term 1:Marks Term 4'!I321)</f>
        <v>51.75</v>
      </c>
      <c r="J321" s="7" t="str">
        <f>Calc!A321</f>
        <v>E</v>
      </c>
    </row>
    <row r="322" spans="1:10" x14ac:dyDescent="0.3">
      <c r="A322" s="4" t="s">
        <v>1050</v>
      </c>
      <c r="B322" t="s">
        <v>723</v>
      </c>
      <c r="C322" t="s">
        <v>724</v>
      </c>
      <c r="D322" t="s">
        <v>1228</v>
      </c>
      <c r="E322" s="14">
        <f>AVERAGE('Marks Term 1:Marks Term 4'!E322)</f>
        <v>9</v>
      </c>
      <c r="F322" s="14">
        <f>AVERAGE('Marks Term 1:Marks Term 4'!F322)</f>
        <v>8.25</v>
      </c>
      <c r="G322" s="14">
        <f>AVERAGE('Marks Term 1:Marks Term 4'!G322)</f>
        <v>26.75</v>
      </c>
      <c r="H322" s="14">
        <f>AVERAGE('Marks Term 1:Marks Term 4'!H322)</f>
        <v>43</v>
      </c>
      <c r="I322" s="14">
        <f>AVERAGE('Marks Term 1:Marks Term 4'!I322)</f>
        <v>87</v>
      </c>
      <c r="J322" s="7" t="str">
        <f>Calc!A322</f>
        <v>A</v>
      </c>
    </row>
    <row r="323" spans="1:10" x14ac:dyDescent="0.3">
      <c r="A323" s="4" t="s">
        <v>1054</v>
      </c>
      <c r="B323" t="s">
        <v>735</v>
      </c>
      <c r="C323" t="s">
        <v>736</v>
      </c>
      <c r="D323" t="s">
        <v>1228</v>
      </c>
      <c r="E323" s="14">
        <f>AVERAGE('Marks Term 1:Marks Term 4'!E323)</f>
        <v>3.25</v>
      </c>
      <c r="F323" s="14">
        <f>AVERAGE('Marks Term 1:Marks Term 4'!F323)</f>
        <v>3.5</v>
      </c>
      <c r="G323" s="14">
        <f>AVERAGE('Marks Term 1:Marks Term 4'!G323)</f>
        <v>9.25</v>
      </c>
      <c r="H323" s="14">
        <f>AVERAGE('Marks Term 1:Marks Term 4'!H323)</f>
        <v>18.5</v>
      </c>
      <c r="I323" s="14">
        <f>AVERAGE('Marks Term 1:Marks Term 4'!I323)</f>
        <v>34.5</v>
      </c>
      <c r="J323" s="7" t="str">
        <f>Calc!A323</f>
        <v>Fail</v>
      </c>
    </row>
    <row r="324" spans="1:10" x14ac:dyDescent="0.3">
      <c r="A324" s="4" t="s">
        <v>1208</v>
      </c>
      <c r="B324" t="s">
        <v>673</v>
      </c>
      <c r="C324" t="s">
        <v>674</v>
      </c>
      <c r="D324" t="s">
        <v>1228</v>
      </c>
      <c r="E324" s="14">
        <f>AVERAGE('Marks Term 1:Marks Term 4'!E324)</f>
        <v>6.25</v>
      </c>
      <c r="F324" s="14">
        <f>AVERAGE('Marks Term 1:Marks Term 4'!F324)</f>
        <v>5.75</v>
      </c>
      <c r="G324" s="14">
        <f>AVERAGE('Marks Term 1:Marks Term 4'!G324)</f>
        <v>17.75</v>
      </c>
      <c r="H324" s="14">
        <f>AVERAGE('Marks Term 1:Marks Term 4'!H324)</f>
        <v>35.25</v>
      </c>
      <c r="I324" s="14">
        <f>AVERAGE('Marks Term 1:Marks Term 4'!I324)</f>
        <v>65</v>
      </c>
      <c r="J324" s="7" t="str">
        <f>Calc!A324</f>
        <v>C</v>
      </c>
    </row>
    <row r="325" spans="1:10" x14ac:dyDescent="0.3">
      <c r="A325" s="4" t="s">
        <v>921</v>
      </c>
      <c r="B325" t="s">
        <v>433</v>
      </c>
      <c r="C325" t="s">
        <v>432</v>
      </c>
      <c r="D325" t="s">
        <v>1226</v>
      </c>
      <c r="E325" s="14">
        <f>AVERAGE('Marks Term 1:Marks Term 4'!E325)</f>
        <v>9</v>
      </c>
      <c r="F325" s="14">
        <f>AVERAGE('Marks Term 1:Marks Term 4'!F325)</f>
        <v>8.5</v>
      </c>
      <c r="G325" s="14">
        <f>AVERAGE('Marks Term 1:Marks Term 4'!G325)</f>
        <v>27</v>
      </c>
      <c r="H325" s="14">
        <f>AVERAGE('Marks Term 1:Marks Term 4'!H325)</f>
        <v>40.75</v>
      </c>
      <c r="I325" s="14">
        <f>AVERAGE('Marks Term 1:Marks Term 4'!I325)</f>
        <v>85.25</v>
      </c>
      <c r="J325" s="7" t="str">
        <f>Calc!A325</f>
        <v>A</v>
      </c>
    </row>
    <row r="326" spans="1:10" x14ac:dyDescent="0.3">
      <c r="A326" s="4" t="s">
        <v>1221</v>
      </c>
      <c r="B326" t="s">
        <v>739</v>
      </c>
      <c r="C326" t="s">
        <v>167</v>
      </c>
      <c r="D326" t="s">
        <v>1229</v>
      </c>
      <c r="E326" s="14">
        <f>AVERAGE('Marks Term 1:Marks Term 4'!E326)</f>
        <v>6</v>
      </c>
      <c r="F326" s="14">
        <f>AVERAGE('Marks Term 1:Marks Term 4'!F326)</f>
        <v>5</v>
      </c>
      <c r="G326" s="14">
        <f>AVERAGE('Marks Term 1:Marks Term 4'!G326)</f>
        <v>16.25</v>
      </c>
      <c r="H326" s="14">
        <f>AVERAGE('Marks Term 1:Marks Term 4'!H326)</f>
        <v>35.25</v>
      </c>
      <c r="I326" s="14">
        <f>AVERAGE('Marks Term 1:Marks Term 4'!I326)</f>
        <v>62.5</v>
      </c>
      <c r="J326" s="7" t="str">
        <f>Calc!A326</f>
        <v>D</v>
      </c>
    </row>
    <row r="327" spans="1:10" x14ac:dyDescent="0.3">
      <c r="A327" s="4" t="s">
        <v>1103</v>
      </c>
      <c r="B327" t="s">
        <v>158</v>
      </c>
      <c r="C327" t="s">
        <v>155</v>
      </c>
      <c r="D327" t="s">
        <v>1228</v>
      </c>
      <c r="E327" s="14">
        <f>AVERAGE('Marks Term 1:Marks Term 4'!E327)</f>
        <v>9.25</v>
      </c>
      <c r="F327" s="14">
        <f>AVERAGE('Marks Term 1:Marks Term 4'!F327)</f>
        <v>8.75</v>
      </c>
      <c r="G327" s="14">
        <f>AVERAGE('Marks Term 1:Marks Term 4'!G327)</f>
        <v>26.75</v>
      </c>
      <c r="H327" s="14">
        <f>AVERAGE('Marks Term 1:Marks Term 4'!H327)</f>
        <v>42</v>
      </c>
      <c r="I327" s="14">
        <f>AVERAGE('Marks Term 1:Marks Term 4'!I327)</f>
        <v>86.75</v>
      </c>
      <c r="J327" s="7" t="str">
        <f>Calc!A327</f>
        <v>A</v>
      </c>
    </row>
    <row r="328" spans="1:10" x14ac:dyDescent="0.3">
      <c r="A328" s="4" t="s">
        <v>1015</v>
      </c>
      <c r="B328" t="s">
        <v>661</v>
      </c>
      <c r="C328" t="s">
        <v>662</v>
      </c>
      <c r="D328" t="s">
        <v>1228</v>
      </c>
      <c r="E328" s="14">
        <f>AVERAGE('Marks Term 1:Marks Term 4'!E328)</f>
        <v>3.75</v>
      </c>
      <c r="F328" s="14">
        <f>AVERAGE('Marks Term 1:Marks Term 4'!F328)</f>
        <v>3.25</v>
      </c>
      <c r="G328" s="14">
        <f>AVERAGE('Marks Term 1:Marks Term 4'!G328)</f>
        <v>12.5</v>
      </c>
      <c r="H328" s="14">
        <f>AVERAGE('Marks Term 1:Marks Term 4'!H328)</f>
        <v>19.5</v>
      </c>
      <c r="I328" s="14">
        <f>AVERAGE('Marks Term 1:Marks Term 4'!I328)</f>
        <v>39</v>
      </c>
      <c r="J328" s="7" t="str">
        <f>Calc!A328</f>
        <v>F</v>
      </c>
    </row>
    <row r="329" spans="1:10" x14ac:dyDescent="0.3">
      <c r="A329" s="4" t="s">
        <v>1044</v>
      </c>
      <c r="B329" t="s">
        <v>708</v>
      </c>
      <c r="C329" t="s">
        <v>709</v>
      </c>
      <c r="D329" t="s">
        <v>1229</v>
      </c>
      <c r="E329" s="14">
        <f>AVERAGE('Marks Term 1:Marks Term 4'!E329)</f>
        <v>4</v>
      </c>
      <c r="F329" s="14">
        <f>AVERAGE('Marks Term 1:Marks Term 4'!F329)</f>
        <v>4</v>
      </c>
      <c r="G329" s="14">
        <f>AVERAGE('Marks Term 1:Marks Term 4'!G329)</f>
        <v>10.5</v>
      </c>
      <c r="H329" s="14">
        <f>AVERAGE('Marks Term 1:Marks Term 4'!H329)</f>
        <v>16.5</v>
      </c>
      <c r="I329" s="14">
        <f>AVERAGE('Marks Term 1:Marks Term 4'!I329)</f>
        <v>35</v>
      </c>
      <c r="J329" s="7" t="str">
        <f>Calc!A329</f>
        <v>F</v>
      </c>
    </row>
    <row r="330" spans="1:10" x14ac:dyDescent="0.3">
      <c r="A330" s="4" t="s">
        <v>825</v>
      </c>
      <c r="B330" t="s">
        <v>201</v>
      </c>
      <c r="C330" t="s">
        <v>198</v>
      </c>
      <c r="D330" t="s">
        <v>1228</v>
      </c>
      <c r="E330" s="14">
        <f>AVERAGE('Marks Term 1:Marks Term 4'!E330)</f>
        <v>8.25</v>
      </c>
      <c r="F330" s="14">
        <f>AVERAGE('Marks Term 1:Marks Term 4'!F330)</f>
        <v>8.5</v>
      </c>
      <c r="G330" s="14">
        <f>AVERAGE('Marks Term 1:Marks Term 4'!G330)</f>
        <v>25</v>
      </c>
      <c r="H330" s="14">
        <f>AVERAGE('Marks Term 1:Marks Term 4'!H330)</f>
        <v>37.75</v>
      </c>
      <c r="I330" s="14">
        <f>AVERAGE('Marks Term 1:Marks Term 4'!I330)</f>
        <v>79.5</v>
      </c>
      <c r="J330" s="7" t="str">
        <f>Calc!A330</f>
        <v>B</v>
      </c>
    </row>
    <row r="331" spans="1:10" x14ac:dyDescent="0.3">
      <c r="A331" s="4" t="s">
        <v>981</v>
      </c>
      <c r="B331" t="s">
        <v>585</v>
      </c>
      <c r="C331" t="s">
        <v>584</v>
      </c>
      <c r="D331" t="s">
        <v>1229</v>
      </c>
      <c r="E331" s="14">
        <f>AVERAGE('Marks Term 1:Marks Term 4'!E331)</f>
        <v>4</v>
      </c>
      <c r="F331" s="14">
        <f>AVERAGE('Marks Term 1:Marks Term 4'!F331)</f>
        <v>4.75</v>
      </c>
      <c r="G331" s="14">
        <f>AVERAGE('Marks Term 1:Marks Term 4'!G331)</f>
        <v>13</v>
      </c>
      <c r="H331" s="14">
        <f>AVERAGE('Marks Term 1:Marks Term 4'!H331)</f>
        <v>18.5</v>
      </c>
      <c r="I331" s="14">
        <f>AVERAGE('Marks Term 1:Marks Term 4'!I331)</f>
        <v>40.25</v>
      </c>
      <c r="J331" s="7" t="str">
        <f>Calc!A331</f>
        <v>F</v>
      </c>
    </row>
    <row r="332" spans="1:10" x14ac:dyDescent="0.3">
      <c r="A332" s="4" t="s">
        <v>806</v>
      </c>
      <c r="B332" t="s">
        <v>148</v>
      </c>
      <c r="C332" t="s">
        <v>146</v>
      </c>
      <c r="D332" t="s">
        <v>1229</v>
      </c>
      <c r="E332" s="14">
        <f>AVERAGE('Marks Term 1:Marks Term 4'!E332)</f>
        <v>6</v>
      </c>
      <c r="F332" s="14">
        <f>AVERAGE('Marks Term 1:Marks Term 4'!F332)</f>
        <v>6</v>
      </c>
      <c r="G332" s="14">
        <f>AVERAGE('Marks Term 1:Marks Term 4'!G332)</f>
        <v>17.25</v>
      </c>
      <c r="H332" s="14">
        <f>AVERAGE('Marks Term 1:Marks Term 4'!H332)</f>
        <v>32.25</v>
      </c>
      <c r="I332" s="14">
        <f>AVERAGE('Marks Term 1:Marks Term 4'!I332)</f>
        <v>61.5</v>
      </c>
      <c r="J332" s="7" t="str">
        <f>Calc!A332</f>
        <v>D</v>
      </c>
    </row>
    <row r="333" spans="1:10" x14ac:dyDescent="0.3">
      <c r="A333" s="4" t="s">
        <v>870</v>
      </c>
      <c r="B333" t="s">
        <v>326</v>
      </c>
      <c r="C333" t="s">
        <v>57</v>
      </c>
      <c r="D333" t="s">
        <v>1228</v>
      </c>
      <c r="E333" s="14">
        <f>AVERAGE('Marks Term 1:Marks Term 4'!E333)</f>
        <v>9.25</v>
      </c>
      <c r="F333" s="14">
        <f>AVERAGE('Marks Term 1:Marks Term 4'!F333)</f>
        <v>8.5</v>
      </c>
      <c r="G333" s="14">
        <f>AVERAGE('Marks Term 1:Marks Term 4'!G333)</f>
        <v>26</v>
      </c>
      <c r="H333" s="14">
        <f>AVERAGE('Marks Term 1:Marks Term 4'!H333)</f>
        <v>49</v>
      </c>
      <c r="I333" s="14">
        <f>AVERAGE('Marks Term 1:Marks Term 4'!I333)</f>
        <v>92.75</v>
      </c>
      <c r="J333" s="7" t="str">
        <f>Calc!A333</f>
        <v>A</v>
      </c>
    </row>
    <row r="334" spans="1:10" x14ac:dyDescent="0.3">
      <c r="A334" s="4" t="s">
        <v>1089</v>
      </c>
      <c r="B334" t="s">
        <v>99</v>
      </c>
      <c r="C334" t="s">
        <v>96</v>
      </c>
      <c r="D334" t="s">
        <v>1229</v>
      </c>
      <c r="E334" s="14">
        <f>AVERAGE('Marks Term 1:Marks Term 4'!E334)</f>
        <v>5</v>
      </c>
      <c r="F334" s="14">
        <f>AVERAGE('Marks Term 1:Marks Term 4'!F334)</f>
        <v>4.25</v>
      </c>
      <c r="G334" s="14">
        <f>AVERAGE('Marks Term 1:Marks Term 4'!G334)</f>
        <v>15.75</v>
      </c>
      <c r="H334" s="14">
        <f>AVERAGE('Marks Term 1:Marks Term 4'!H334)</f>
        <v>19.5</v>
      </c>
      <c r="I334" s="14">
        <f>AVERAGE('Marks Term 1:Marks Term 4'!I334)</f>
        <v>44.5</v>
      </c>
      <c r="J334" s="7" t="str">
        <f>Calc!A334</f>
        <v>F</v>
      </c>
    </row>
    <row r="335" spans="1:10" x14ac:dyDescent="0.3">
      <c r="A335" s="4" t="s">
        <v>850</v>
      </c>
      <c r="B335" t="s">
        <v>271</v>
      </c>
      <c r="C335" t="s">
        <v>268</v>
      </c>
      <c r="D335" t="s">
        <v>1226</v>
      </c>
      <c r="E335" s="14">
        <f>AVERAGE('Marks Term 1:Marks Term 4'!E335)</f>
        <v>6.75</v>
      </c>
      <c r="F335" s="14">
        <f>AVERAGE('Marks Term 1:Marks Term 4'!F335)</f>
        <v>6</v>
      </c>
      <c r="G335" s="14">
        <f>AVERAGE('Marks Term 1:Marks Term 4'!G335)</f>
        <v>18.75</v>
      </c>
      <c r="H335" s="14">
        <f>AVERAGE('Marks Term 1:Marks Term 4'!H335)</f>
        <v>32.25</v>
      </c>
      <c r="I335" s="14">
        <f>AVERAGE('Marks Term 1:Marks Term 4'!I335)</f>
        <v>63.75</v>
      </c>
      <c r="J335" s="7" t="str">
        <f>Calc!A335</f>
        <v>D</v>
      </c>
    </row>
    <row r="336" spans="1:10" x14ac:dyDescent="0.3">
      <c r="A336" s="4" t="s">
        <v>1121</v>
      </c>
      <c r="B336" t="s">
        <v>250</v>
      </c>
      <c r="C336" t="s">
        <v>247</v>
      </c>
      <c r="D336" t="s">
        <v>1228</v>
      </c>
      <c r="E336" s="14">
        <f>AVERAGE('Marks Term 1:Marks Term 4'!E336)</f>
        <v>8.5</v>
      </c>
      <c r="F336" s="14">
        <f>AVERAGE('Marks Term 1:Marks Term 4'!F336)</f>
        <v>8.5</v>
      </c>
      <c r="G336" s="14">
        <f>AVERAGE('Marks Term 1:Marks Term 4'!G336)</f>
        <v>27</v>
      </c>
      <c r="H336" s="14">
        <f>AVERAGE('Marks Term 1:Marks Term 4'!H336)</f>
        <v>42</v>
      </c>
      <c r="I336" s="14">
        <f>AVERAGE('Marks Term 1:Marks Term 4'!I336)</f>
        <v>86</v>
      </c>
      <c r="J336" s="7" t="str">
        <f>Calc!A336</f>
        <v>A</v>
      </c>
    </row>
    <row r="337" spans="1:10" x14ac:dyDescent="0.3">
      <c r="A337" s="4" t="s">
        <v>1001</v>
      </c>
      <c r="B337" t="s">
        <v>2</v>
      </c>
      <c r="C337" t="s">
        <v>631</v>
      </c>
      <c r="D337" t="s">
        <v>1229</v>
      </c>
      <c r="E337" s="14">
        <f>AVERAGE('Marks Term 1:Marks Term 4'!E337)</f>
        <v>8.75</v>
      </c>
      <c r="F337" s="14">
        <f>AVERAGE('Marks Term 1:Marks Term 4'!F337)</f>
        <v>8.25</v>
      </c>
      <c r="G337" s="14">
        <f>AVERAGE('Marks Term 1:Marks Term 4'!G337)</f>
        <v>25.25</v>
      </c>
      <c r="H337" s="14">
        <f>AVERAGE('Marks Term 1:Marks Term 4'!H337)</f>
        <v>41.75</v>
      </c>
      <c r="I337" s="14">
        <f>AVERAGE('Marks Term 1:Marks Term 4'!I337)</f>
        <v>84</v>
      </c>
      <c r="J337" s="7" t="str">
        <f>Calc!A337</f>
        <v>B</v>
      </c>
    </row>
    <row r="338" spans="1:10" x14ac:dyDescent="0.3">
      <c r="A338" s="4" t="s">
        <v>1223</v>
      </c>
      <c r="B338" t="s">
        <v>748</v>
      </c>
      <c r="C338" t="s">
        <v>749</v>
      </c>
      <c r="D338" t="s">
        <v>1229</v>
      </c>
      <c r="E338" s="14">
        <f>AVERAGE('Marks Term 1:Marks Term 4'!E338)</f>
        <v>2</v>
      </c>
      <c r="F338" s="14">
        <f>AVERAGE('Marks Term 1:Marks Term 4'!F338)</f>
        <v>2.75</v>
      </c>
      <c r="G338" s="14">
        <f>AVERAGE('Marks Term 1:Marks Term 4'!G338)</f>
        <v>5</v>
      </c>
      <c r="H338" s="14">
        <f>AVERAGE('Marks Term 1:Marks Term 4'!H338)</f>
        <v>6.25</v>
      </c>
      <c r="I338" s="14">
        <f>AVERAGE('Marks Term 1:Marks Term 4'!I338)</f>
        <v>16</v>
      </c>
      <c r="J338" s="7" t="str">
        <f>Calc!A338</f>
        <v>Fail</v>
      </c>
    </row>
    <row r="339" spans="1:10" x14ac:dyDescent="0.3">
      <c r="A339" s="4" t="s">
        <v>919</v>
      </c>
      <c r="B339" t="s">
        <v>203</v>
      </c>
      <c r="C339" t="s">
        <v>429</v>
      </c>
      <c r="D339" t="s">
        <v>1228</v>
      </c>
      <c r="E339" s="14">
        <f>AVERAGE('Marks Term 1:Marks Term 4'!E339)</f>
        <v>9.5</v>
      </c>
      <c r="F339" s="14">
        <f>AVERAGE('Marks Term 1:Marks Term 4'!F339)</f>
        <v>8.5</v>
      </c>
      <c r="G339" s="14">
        <f>AVERAGE('Marks Term 1:Marks Term 4'!G339)</f>
        <v>27.25</v>
      </c>
      <c r="H339" s="14">
        <f>AVERAGE('Marks Term 1:Marks Term 4'!H339)</f>
        <v>47.5</v>
      </c>
      <c r="I339" s="14">
        <f>AVERAGE('Marks Term 1:Marks Term 4'!I339)</f>
        <v>92.75</v>
      </c>
      <c r="J339" s="7" t="str">
        <f>Calc!A339</f>
        <v>A</v>
      </c>
    </row>
    <row r="340" spans="1:10" x14ac:dyDescent="0.3">
      <c r="A340" s="4" t="s">
        <v>894</v>
      </c>
      <c r="B340" t="s">
        <v>380</v>
      </c>
      <c r="C340" t="s">
        <v>377</v>
      </c>
      <c r="D340" t="s">
        <v>1229</v>
      </c>
      <c r="E340" s="14">
        <f>AVERAGE('Marks Term 1:Marks Term 4'!E340)</f>
        <v>5</v>
      </c>
      <c r="F340" s="14">
        <f>AVERAGE('Marks Term 1:Marks Term 4'!F340)</f>
        <v>5</v>
      </c>
      <c r="G340" s="14">
        <f>AVERAGE('Marks Term 1:Marks Term 4'!G340)</f>
        <v>15.25</v>
      </c>
      <c r="H340" s="14">
        <f>AVERAGE('Marks Term 1:Marks Term 4'!H340)</f>
        <v>24.25</v>
      </c>
      <c r="I340" s="14">
        <f>AVERAGE('Marks Term 1:Marks Term 4'!I340)</f>
        <v>49.5</v>
      </c>
      <c r="J340" s="7" t="str">
        <f>Calc!A340</f>
        <v>E</v>
      </c>
    </row>
    <row r="341" spans="1:10" x14ac:dyDescent="0.3">
      <c r="A341" s="4" t="s">
        <v>897</v>
      </c>
      <c r="B341" t="s">
        <v>389</v>
      </c>
      <c r="C341" t="s">
        <v>386</v>
      </c>
      <c r="D341" t="s">
        <v>1229</v>
      </c>
      <c r="E341" s="14">
        <f>AVERAGE('Marks Term 1:Marks Term 4'!E341)</f>
        <v>8.5</v>
      </c>
      <c r="F341" s="14">
        <f>AVERAGE('Marks Term 1:Marks Term 4'!F341)</f>
        <v>7.25</v>
      </c>
      <c r="G341" s="14">
        <f>AVERAGE('Marks Term 1:Marks Term 4'!G341)</f>
        <v>25.75</v>
      </c>
      <c r="H341" s="14">
        <f>AVERAGE('Marks Term 1:Marks Term 4'!H341)</f>
        <v>49.75</v>
      </c>
      <c r="I341" s="14">
        <f>AVERAGE('Marks Term 1:Marks Term 4'!I341)</f>
        <v>91.25</v>
      </c>
      <c r="J341" s="7" t="str">
        <f>Calc!A341</f>
        <v>A</v>
      </c>
    </row>
    <row r="342" spans="1:10" x14ac:dyDescent="0.3">
      <c r="A342" s="4" t="s">
        <v>995</v>
      </c>
      <c r="B342" t="s">
        <v>618</v>
      </c>
      <c r="C342" t="s">
        <v>617</v>
      </c>
      <c r="D342" t="s">
        <v>1226</v>
      </c>
      <c r="E342" s="14">
        <f>AVERAGE('Marks Term 1:Marks Term 4'!E342)</f>
        <v>10</v>
      </c>
      <c r="F342" s="14">
        <f>AVERAGE('Marks Term 1:Marks Term 4'!F342)</f>
        <v>10</v>
      </c>
      <c r="G342" s="14">
        <f>AVERAGE('Marks Term 1:Marks Term 4'!G342)</f>
        <v>27.75</v>
      </c>
      <c r="H342" s="14">
        <f>AVERAGE('Marks Term 1:Marks Term 4'!H342)</f>
        <v>46.5</v>
      </c>
      <c r="I342" s="14">
        <f>AVERAGE('Marks Term 1:Marks Term 4'!I342)</f>
        <v>94.25</v>
      </c>
      <c r="J342" s="7" t="str">
        <f>Calc!A342</f>
        <v>A</v>
      </c>
    </row>
    <row r="343" spans="1:10" x14ac:dyDescent="0.3">
      <c r="A343" s="4" t="s">
        <v>1113</v>
      </c>
      <c r="B343" t="s">
        <v>214</v>
      </c>
      <c r="C343" t="s">
        <v>212</v>
      </c>
      <c r="D343" t="s">
        <v>1226</v>
      </c>
      <c r="E343" s="14">
        <f>AVERAGE('Marks Term 1:Marks Term 4'!E343)</f>
        <v>3.75</v>
      </c>
      <c r="F343" s="14">
        <f>AVERAGE('Marks Term 1:Marks Term 4'!F343)</f>
        <v>4.75</v>
      </c>
      <c r="G343" s="14">
        <f>AVERAGE('Marks Term 1:Marks Term 4'!G343)</f>
        <v>12</v>
      </c>
      <c r="H343" s="14">
        <f>AVERAGE('Marks Term 1:Marks Term 4'!H343)</f>
        <v>11.75</v>
      </c>
      <c r="I343" s="14">
        <f>AVERAGE('Marks Term 1:Marks Term 4'!I343)</f>
        <v>32.25</v>
      </c>
      <c r="J343" s="7" t="str">
        <f>Calc!A343</f>
        <v>Fail</v>
      </c>
    </row>
    <row r="344" spans="1:10" x14ac:dyDescent="0.3">
      <c r="A344" s="4" t="s">
        <v>881</v>
      </c>
      <c r="B344" t="s">
        <v>352</v>
      </c>
      <c r="C344" t="s">
        <v>349</v>
      </c>
      <c r="D344" t="s">
        <v>1227</v>
      </c>
      <c r="E344" s="14">
        <f>AVERAGE('Marks Term 1:Marks Term 4'!E344)</f>
        <v>4.5</v>
      </c>
      <c r="F344" s="14">
        <f>AVERAGE('Marks Term 1:Marks Term 4'!F344)</f>
        <v>5.25</v>
      </c>
      <c r="G344" s="14">
        <f>AVERAGE('Marks Term 1:Marks Term 4'!G344)</f>
        <v>13.25</v>
      </c>
      <c r="H344" s="14">
        <f>AVERAGE('Marks Term 1:Marks Term 4'!H344)</f>
        <v>18.25</v>
      </c>
      <c r="I344" s="14">
        <f>AVERAGE('Marks Term 1:Marks Term 4'!I344)</f>
        <v>41.25</v>
      </c>
      <c r="J344" s="7" t="str">
        <f>Calc!A344</f>
        <v>F</v>
      </c>
    </row>
    <row r="345" spans="1:10" x14ac:dyDescent="0.3">
      <c r="A345" s="4" t="s">
        <v>828</v>
      </c>
      <c r="B345" t="s">
        <v>211</v>
      </c>
      <c r="C345" t="s">
        <v>207</v>
      </c>
      <c r="D345" t="s">
        <v>1227</v>
      </c>
      <c r="E345" s="14">
        <f>AVERAGE('Marks Term 1:Marks Term 4'!E345)</f>
        <v>9.25</v>
      </c>
      <c r="F345" s="14">
        <f>AVERAGE('Marks Term 1:Marks Term 4'!F345)</f>
        <v>9.5</v>
      </c>
      <c r="G345" s="14">
        <f>AVERAGE('Marks Term 1:Marks Term 4'!G345)</f>
        <v>26.5</v>
      </c>
      <c r="H345" s="14">
        <f>AVERAGE('Marks Term 1:Marks Term 4'!H345)</f>
        <v>44.5</v>
      </c>
      <c r="I345" s="14">
        <f>AVERAGE('Marks Term 1:Marks Term 4'!I345)</f>
        <v>89.75</v>
      </c>
      <c r="J345" s="7" t="str">
        <f>Calc!A345</f>
        <v>A</v>
      </c>
    </row>
    <row r="346" spans="1:10" x14ac:dyDescent="0.3">
      <c r="A346" s="4" t="s">
        <v>869</v>
      </c>
      <c r="B346" t="s">
        <v>325</v>
      </c>
      <c r="C346" t="s">
        <v>323</v>
      </c>
      <c r="D346" t="s">
        <v>1229</v>
      </c>
      <c r="E346" s="14">
        <f>AVERAGE('Marks Term 1:Marks Term 4'!E346)</f>
        <v>5.5</v>
      </c>
      <c r="F346" s="14">
        <f>AVERAGE('Marks Term 1:Marks Term 4'!F346)</f>
        <v>5.25</v>
      </c>
      <c r="G346" s="14">
        <f>AVERAGE('Marks Term 1:Marks Term 4'!G346)</f>
        <v>16.25</v>
      </c>
      <c r="H346" s="14">
        <f>AVERAGE('Marks Term 1:Marks Term 4'!H346)</f>
        <v>31</v>
      </c>
      <c r="I346" s="14">
        <f>AVERAGE('Marks Term 1:Marks Term 4'!I346)</f>
        <v>58</v>
      </c>
      <c r="J346" s="7" t="str">
        <f>Calc!A346</f>
        <v>D</v>
      </c>
    </row>
    <row r="347" spans="1:10" x14ac:dyDescent="0.3">
      <c r="A347" s="4" t="s">
        <v>831</v>
      </c>
      <c r="B347" t="s">
        <v>218</v>
      </c>
      <c r="C347" t="s">
        <v>215</v>
      </c>
      <c r="D347" t="s">
        <v>1226</v>
      </c>
      <c r="E347" s="14">
        <f>AVERAGE('Marks Term 1:Marks Term 4'!E347)</f>
        <v>8.5</v>
      </c>
      <c r="F347" s="14">
        <f>AVERAGE('Marks Term 1:Marks Term 4'!F347)</f>
        <v>7.75</v>
      </c>
      <c r="G347" s="14">
        <f>AVERAGE('Marks Term 1:Marks Term 4'!G347)</f>
        <v>23.75</v>
      </c>
      <c r="H347" s="14">
        <f>AVERAGE('Marks Term 1:Marks Term 4'!H347)</f>
        <v>44</v>
      </c>
      <c r="I347" s="14">
        <f>AVERAGE('Marks Term 1:Marks Term 4'!I347)</f>
        <v>84</v>
      </c>
      <c r="J347" s="7" t="str">
        <f>Calc!A347</f>
        <v>B</v>
      </c>
    </row>
    <row r="348" spans="1:10" x14ac:dyDescent="0.3">
      <c r="A348" s="4" t="s">
        <v>1070</v>
      </c>
      <c r="B348" t="s">
        <v>20</v>
      </c>
      <c r="C348" t="s">
        <v>16</v>
      </c>
      <c r="D348" t="s">
        <v>1228</v>
      </c>
      <c r="E348" s="14">
        <f>AVERAGE('Marks Term 1:Marks Term 4'!E348)</f>
        <v>9</v>
      </c>
      <c r="F348" s="14">
        <f>AVERAGE('Marks Term 1:Marks Term 4'!F348)</f>
        <v>8</v>
      </c>
      <c r="G348" s="14">
        <f>AVERAGE('Marks Term 1:Marks Term 4'!G348)</f>
        <v>28</v>
      </c>
      <c r="H348" s="14">
        <f>AVERAGE('Marks Term 1:Marks Term 4'!H348)</f>
        <v>41.75</v>
      </c>
      <c r="I348" s="14">
        <f>AVERAGE('Marks Term 1:Marks Term 4'!I348)</f>
        <v>86.75</v>
      </c>
      <c r="J348" s="7" t="str">
        <f>Calc!A348</f>
        <v>A</v>
      </c>
    </row>
    <row r="349" spans="1:10" x14ac:dyDescent="0.3">
      <c r="A349" s="4" t="s">
        <v>977</v>
      </c>
      <c r="B349" t="s">
        <v>574</v>
      </c>
      <c r="C349" t="s">
        <v>573</v>
      </c>
      <c r="D349" t="s">
        <v>1227</v>
      </c>
      <c r="E349" s="14">
        <f>AVERAGE('Marks Term 1:Marks Term 4'!E349)</f>
        <v>5.75</v>
      </c>
      <c r="F349" s="14">
        <f>AVERAGE('Marks Term 1:Marks Term 4'!F349)</f>
        <v>5.75</v>
      </c>
      <c r="G349" s="14">
        <f>AVERAGE('Marks Term 1:Marks Term 4'!G349)</f>
        <v>19</v>
      </c>
      <c r="H349" s="14">
        <f>AVERAGE('Marks Term 1:Marks Term 4'!H349)</f>
        <v>28.75</v>
      </c>
      <c r="I349" s="14">
        <f>AVERAGE('Marks Term 1:Marks Term 4'!I349)</f>
        <v>59.25</v>
      </c>
      <c r="J349" s="7" t="str">
        <f>Calc!A349</f>
        <v>D</v>
      </c>
    </row>
    <row r="350" spans="1:10" x14ac:dyDescent="0.3">
      <c r="A350" s="4" t="s">
        <v>947</v>
      </c>
      <c r="B350" t="s">
        <v>493</v>
      </c>
      <c r="C350" t="s">
        <v>492</v>
      </c>
      <c r="D350" t="s">
        <v>1226</v>
      </c>
      <c r="E350" s="14">
        <f>AVERAGE('Marks Term 1:Marks Term 4'!E350)</f>
        <v>4.5</v>
      </c>
      <c r="F350" s="14">
        <f>AVERAGE('Marks Term 1:Marks Term 4'!F350)</f>
        <v>4.25</v>
      </c>
      <c r="G350" s="14">
        <f>AVERAGE('Marks Term 1:Marks Term 4'!G350)</f>
        <v>13.25</v>
      </c>
      <c r="H350" s="14">
        <f>AVERAGE('Marks Term 1:Marks Term 4'!H350)</f>
        <v>28</v>
      </c>
      <c r="I350" s="14">
        <f>AVERAGE('Marks Term 1:Marks Term 4'!I350)</f>
        <v>50</v>
      </c>
      <c r="J350" s="7" t="str">
        <f>Calc!A350</f>
        <v>E</v>
      </c>
    </row>
    <row r="351" spans="1:10" x14ac:dyDescent="0.3">
      <c r="A351" s="4" t="s">
        <v>1012</v>
      </c>
      <c r="B351" t="s">
        <v>652</v>
      </c>
      <c r="C351" t="s">
        <v>655</v>
      </c>
      <c r="D351" t="s">
        <v>1226</v>
      </c>
      <c r="E351" s="14">
        <f>AVERAGE('Marks Term 1:Marks Term 4'!E351)</f>
        <v>9</v>
      </c>
      <c r="F351" s="14">
        <f>AVERAGE('Marks Term 1:Marks Term 4'!F351)</f>
        <v>8.75</v>
      </c>
      <c r="G351" s="14">
        <f>AVERAGE('Marks Term 1:Marks Term 4'!G351)</f>
        <v>25.5</v>
      </c>
      <c r="H351" s="14">
        <f>AVERAGE('Marks Term 1:Marks Term 4'!H351)</f>
        <v>45</v>
      </c>
      <c r="I351" s="14">
        <f>AVERAGE('Marks Term 1:Marks Term 4'!I351)</f>
        <v>88.25</v>
      </c>
      <c r="J351" s="7" t="str">
        <f>Calc!A351</f>
        <v>A</v>
      </c>
    </row>
    <row r="352" spans="1:10" x14ac:dyDescent="0.3">
      <c r="A352" s="4" t="s">
        <v>1072</v>
      </c>
      <c r="B352" t="s">
        <v>30</v>
      </c>
      <c r="C352" t="s">
        <v>28</v>
      </c>
      <c r="D352" t="s">
        <v>1227</v>
      </c>
      <c r="E352" s="14">
        <f>AVERAGE('Marks Term 1:Marks Term 4'!E352)</f>
        <v>2.75</v>
      </c>
      <c r="F352" s="14">
        <f>AVERAGE('Marks Term 1:Marks Term 4'!F352)</f>
        <v>4.5</v>
      </c>
      <c r="G352" s="14">
        <f>AVERAGE('Marks Term 1:Marks Term 4'!G352)</f>
        <v>8.25</v>
      </c>
      <c r="H352" s="14">
        <f>AVERAGE('Marks Term 1:Marks Term 4'!H352)</f>
        <v>11.25</v>
      </c>
      <c r="I352" s="14">
        <f>AVERAGE('Marks Term 1:Marks Term 4'!I352)</f>
        <v>26.75</v>
      </c>
      <c r="J352" s="7" t="str">
        <f>Calc!A352</f>
        <v>Fail</v>
      </c>
    </row>
    <row r="353" spans="1:10" x14ac:dyDescent="0.3">
      <c r="A353" s="4" t="s">
        <v>1135</v>
      </c>
      <c r="B353" t="s">
        <v>0</v>
      </c>
      <c r="C353" t="s">
        <v>28</v>
      </c>
      <c r="D353" t="s">
        <v>1229</v>
      </c>
      <c r="E353" s="14">
        <f>AVERAGE('Marks Term 1:Marks Term 4'!E353)</f>
        <v>6</v>
      </c>
      <c r="F353" s="14">
        <f>AVERAGE('Marks Term 1:Marks Term 4'!F353)</f>
        <v>6.5</v>
      </c>
      <c r="G353" s="14">
        <f>AVERAGE('Marks Term 1:Marks Term 4'!G353)</f>
        <v>18</v>
      </c>
      <c r="H353" s="14">
        <f>AVERAGE('Marks Term 1:Marks Term 4'!H353)</f>
        <v>30.5</v>
      </c>
      <c r="I353" s="14">
        <f>AVERAGE('Marks Term 1:Marks Term 4'!I353)</f>
        <v>61</v>
      </c>
      <c r="J353" s="7" t="str">
        <f>Calc!A353</f>
        <v>D</v>
      </c>
    </row>
    <row r="354" spans="1:10" x14ac:dyDescent="0.3">
      <c r="A354" s="4" t="s">
        <v>1195</v>
      </c>
      <c r="B354" t="s">
        <v>603</v>
      </c>
      <c r="C354" t="s">
        <v>602</v>
      </c>
      <c r="D354" t="s">
        <v>1229</v>
      </c>
      <c r="E354" s="14">
        <f>AVERAGE('Marks Term 1:Marks Term 4'!E354)</f>
        <v>8.5</v>
      </c>
      <c r="F354" s="14">
        <f>AVERAGE('Marks Term 1:Marks Term 4'!F354)</f>
        <v>8.75</v>
      </c>
      <c r="G354" s="14">
        <f>AVERAGE('Marks Term 1:Marks Term 4'!G354)</f>
        <v>23.75</v>
      </c>
      <c r="H354" s="14">
        <f>AVERAGE('Marks Term 1:Marks Term 4'!H354)</f>
        <v>39</v>
      </c>
      <c r="I354" s="14">
        <f>AVERAGE('Marks Term 1:Marks Term 4'!I354)</f>
        <v>80</v>
      </c>
      <c r="J354" s="7" t="str">
        <f>Calc!A354</f>
        <v>B</v>
      </c>
    </row>
    <row r="355" spans="1:10" x14ac:dyDescent="0.3">
      <c r="A355" s="4" t="s">
        <v>907</v>
      </c>
      <c r="B355" t="s">
        <v>410</v>
      </c>
      <c r="C355" t="s">
        <v>409</v>
      </c>
      <c r="D355" t="s">
        <v>1229</v>
      </c>
      <c r="E355" s="14">
        <f>AVERAGE('Marks Term 1:Marks Term 4'!E355)</f>
        <v>8.5</v>
      </c>
      <c r="F355" s="14">
        <f>AVERAGE('Marks Term 1:Marks Term 4'!F355)</f>
        <v>9.25</v>
      </c>
      <c r="G355" s="14">
        <f>AVERAGE('Marks Term 1:Marks Term 4'!G355)</f>
        <v>25.25</v>
      </c>
      <c r="H355" s="14">
        <f>AVERAGE('Marks Term 1:Marks Term 4'!H355)</f>
        <v>40.5</v>
      </c>
      <c r="I355" s="14">
        <f>AVERAGE('Marks Term 1:Marks Term 4'!I355)</f>
        <v>83.5</v>
      </c>
      <c r="J355" s="7" t="str">
        <f>Calc!A355</f>
        <v>B</v>
      </c>
    </row>
    <row r="356" spans="1:10" x14ac:dyDescent="0.3">
      <c r="A356" s="4" t="s">
        <v>999</v>
      </c>
      <c r="B356" t="s">
        <v>627</v>
      </c>
      <c r="C356" t="s">
        <v>626</v>
      </c>
      <c r="D356" t="s">
        <v>1228</v>
      </c>
      <c r="E356" s="14">
        <f>AVERAGE('Marks Term 1:Marks Term 4'!E356)</f>
        <v>3</v>
      </c>
      <c r="F356" s="14">
        <f>AVERAGE('Marks Term 1:Marks Term 4'!F356)</f>
        <v>3.25</v>
      </c>
      <c r="G356" s="14">
        <f>AVERAGE('Marks Term 1:Marks Term 4'!G356)</f>
        <v>9.25</v>
      </c>
      <c r="H356" s="14">
        <f>AVERAGE('Marks Term 1:Marks Term 4'!H356)</f>
        <v>16</v>
      </c>
      <c r="I356" s="14">
        <f>AVERAGE('Marks Term 1:Marks Term 4'!I356)</f>
        <v>31.5</v>
      </c>
      <c r="J356" s="7" t="str">
        <f>Calc!A356</f>
        <v>Fail</v>
      </c>
    </row>
    <row r="357" spans="1:10" x14ac:dyDescent="0.3">
      <c r="A357" s="4" t="s">
        <v>944</v>
      </c>
      <c r="B357" t="s">
        <v>486</v>
      </c>
      <c r="C357" t="s">
        <v>485</v>
      </c>
      <c r="D357" t="s">
        <v>1226</v>
      </c>
      <c r="E357" s="14">
        <f>AVERAGE('Marks Term 1:Marks Term 4'!E357)</f>
        <v>5.5</v>
      </c>
      <c r="F357" s="14">
        <f>AVERAGE('Marks Term 1:Marks Term 4'!F357)</f>
        <v>5.75</v>
      </c>
      <c r="G357" s="14">
        <f>AVERAGE('Marks Term 1:Marks Term 4'!G357)</f>
        <v>14.25</v>
      </c>
      <c r="H357" s="14">
        <f>AVERAGE('Marks Term 1:Marks Term 4'!H357)</f>
        <v>26.75</v>
      </c>
      <c r="I357" s="14">
        <f>AVERAGE('Marks Term 1:Marks Term 4'!I357)</f>
        <v>52.25</v>
      </c>
      <c r="J357" s="7" t="str">
        <f>Calc!A357</f>
        <v>E</v>
      </c>
    </row>
    <row r="358" spans="1:10" x14ac:dyDescent="0.3">
      <c r="A358" s="4" t="s">
        <v>1144</v>
      </c>
      <c r="B358" t="s">
        <v>336</v>
      </c>
      <c r="C358" t="s">
        <v>333</v>
      </c>
      <c r="D358" t="s">
        <v>1226</v>
      </c>
      <c r="E358" s="14">
        <f>AVERAGE('Marks Term 1:Marks Term 4'!E358)</f>
        <v>4.25</v>
      </c>
      <c r="F358" s="14">
        <f>AVERAGE('Marks Term 1:Marks Term 4'!F358)</f>
        <v>4</v>
      </c>
      <c r="G358" s="14">
        <f>AVERAGE('Marks Term 1:Marks Term 4'!G358)</f>
        <v>12.25</v>
      </c>
      <c r="H358" s="14">
        <f>AVERAGE('Marks Term 1:Marks Term 4'!H358)</f>
        <v>22.75</v>
      </c>
      <c r="I358" s="14">
        <f>AVERAGE('Marks Term 1:Marks Term 4'!I358)</f>
        <v>43.25</v>
      </c>
      <c r="J358" s="7" t="str">
        <f>Calc!A358</f>
        <v>F</v>
      </c>
    </row>
    <row r="359" spans="1:10" x14ac:dyDescent="0.3">
      <c r="A359" s="4" t="s">
        <v>902</v>
      </c>
      <c r="B359" t="s">
        <v>400</v>
      </c>
      <c r="C359" t="s">
        <v>401</v>
      </c>
      <c r="D359" t="s">
        <v>1228</v>
      </c>
      <c r="E359" s="14">
        <f>AVERAGE('Marks Term 1:Marks Term 4'!E359)</f>
        <v>9.5</v>
      </c>
      <c r="F359" s="14">
        <f>AVERAGE('Marks Term 1:Marks Term 4'!F359)</f>
        <v>9.25</v>
      </c>
      <c r="G359" s="14">
        <f>AVERAGE('Marks Term 1:Marks Term 4'!G359)</f>
        <v>28.5</v>
      </c>
      <c r="H359" s="14">
        <f>AVERAGE('Marks Term 1:Marks Term 4'!H359)</f>
        <v>46</v>
      </c>
      <c r="I359" s="14">
        <f>AVERAGE('Marks Term 1:Marks Term 4'!I359)</f>
        <v>93.25</v>
      </c>
      <c r="J359" s="7" t="str">
        <f>Calc!A359</f>
        <v>A</v>
      </c>
    </row>
    <row r="360" spans="1:10" x14ac:dyDescent="0.3">
      <c r="A360" s="4" t="s">
        <v>764</v>
      </c>
      <c r="B360" t="s">
        <v>12</v>
      </c>
      <c r="C360" t="s">
        <v>10</v>
      </c>
      <c r="D360" t="s">
        <v>1229</v>
      </c>
      <c r="E360" s="14">
        <f>AVERAGE('Marks Term 1:Marks Term 4'!E360)</f>
        <v>8.5</v>
      </c>
      <c r="F360" s="14">
        <f>AVERAGE('Marks Term 1:Marks Term 4'!F360)</f>
        <v>7.5</v>
      </c>
      <c r="G360" s="14">
        <f>AVERAGE('Marks Term 1:Marks Term 4'!G360)</f>
        <v>23.25</v>
      </c>
      <c r="H360" s="14">
        <f>AVERAGE('Marks Term 1:Marks Term 4'!H360)</f>
        <v>43.5</v>
      </c>
      <c r="I360" s="14">
        <f>AVERAGE('Marks Term 1:Marks Term 4'!I360)</f>
        <v>82.75</v>
      </c>
      <c r="J360" s="7" t="str">
        <f>Calc!A360</f>
        <v>B</v>
      </c>
    </row>
    <row r="361" spans="1:10" x14ac:dyDescent="0.3">
      <c r="A361" s="4" t="s">
        <v>899</v>
      </c>
      <c r="B361" t="s">
        <v>396</v>
      </c>
      <c r="C361" t="s">
        <v>393</v>
      </c>
      <c r="D361" t="s">
        <v>1228</v>
      </c>
      <c r="E361" s="14">
        <f>AVERAGE('Marks Term 1:Marks Term 4'!E361)</f>
        <v>7.5</v>
      </c>
      <c r="F361" s="14">
        <f>AVERAGE('Marks Term 1:Marks Term 4'!F361)</f>
        <v>6.5</v>
      </c>
      <c r="G361" s="14">
        <f>AVERAGE('Marks Term 1:Marks Term 4'!G361)</f>
        <v>22</v>
      </c>
      <c r="H361" s="14">
        <f>AVERAGE('Marks Term 1:Marks Term 4'!H361)</f>
        <v>34.75</v>
      </c>
      <c r="I361" s="14">
        <f>AVERAGE('Marks Term 1:Marks Term 4'!I361)</f>
        <v>70.75</v>
      </c>
      <c r="J361" s="7" t="str">
        <f>Calc!A361</f>
        <v>C</v>
      </c>
    </row>
    <row r="362" spans="1:10" x14ac:dyDescent="0.3">
      <c r="A362" s="4" t="s">
        <v>903</v>
      </c>
      <c r="B362" t="s">
        <v>403</v>
      </c>
      <c r="C362" t="s">
        <v>402</v>
      </c>
      <c r="D362" t="s">
        <v>1226</v>
      </c>
      <c r="E362" s="14">
        <f>AVERAGE('Marks Term 1:Marks Term 4'!E362)</f>
        <v>6.25</v>
      </c>
      <c r="F362" s="14">
        <f>AVERAGE('Marks Term 1:Marks Term 4'!F362)</f>
        <v>6</v>
      </c>
      <c r="G362" s="14">
        <f>AVERAGE('Marks Term 1:Marks Term 4'!G362)</f>
        <v>21.5</v>
      </c>
      <c r="H362" s="14">
        <f>AVERAGE('Marks Term 1:Marks Term 4'!H362)</f>
        <v>27.5</v>
      </c>
      <c r="I362" s="14">
        <f>AVERAGE('Marks Term 1:Marks Term 4'!I362)</f>
        <v>61.25</v>
      </c>
      <c r="J362" s="7" t="str">
        <f>Calc!A362</f>
        <v>D</v>
      </c>
    </row>
    <row r="363" spans="1:10" x14ac:dyDescent="0.3">
      <c r="A363" s="4" t="s">
        <v>860</v>
      </c>
      <c r="B363" t="s">
        <v>294</v>
      </c>
      <c r="C363" t="s">
        <v>292</v>
      </c>
      <c r="D363" t="s">
        <v>1226</v>
      </c>
      <c r="E363" s="14">
        <f>AVERAGE('Marks Term 1:Marks Term 4'!E363)</f>
        <v>5.25</v>
      </c>
      <c r="F363" s="14">
        <f>AVERAGE('Marks Term 1:Marks Term 4'!F363)</f>
        <v>5</v>
      </c>
      <c r="G363" s="14">
        <f>AVERAGE('Marks Term 1:Marks Term 4'!G363)</f>
        <v>14.25</v>
      </c>
      <c r="H363" s="14">
        <f>AVERAGE('Marks Term 1:Marks Term 4'!H363)</f>
        <v>27.25</v>
      </c>
      <c r="I363" s="14">
        <f>AVERAGE('Marks Term 1:Marks Term 4'!I363)</f>
        <v>51.75</v>
      </c>
      <c r="J363" s="7" t="str">
        <f>Calc!A363</f>
        <v>E</v>
      </c>
    </row>
    <row r="364" spans="1:10" x14ac:dyDescent="0.3">
      <c r="A364" s="4" t="s">
        <v>1019</v>
      </c>
      <c r="B364" t="s">
        <v>668</v>
      </c>
      <c r="C364" t="s">
        <v>292</v>
      </c>
      <c r="D364" t="s">
        <v>1229</v>
      </c>
      <c r="E364" s="14">
        <f>AVERAGE('Marks Term 1:Marks Term 4'!E364)</f>
        <v>6.25</v>
      </c>
      <c r="F364" s="14">
        <f>AVERAGE('Marks Term 1:Marks Term 4'!F364)</f>
        <v>5.5</v>
      </c>
      <c r="G364" s="14">
        <f>AVERAGE('Marks Term 1:Marks Term 4'!G364)</f>
        <v>19</v>
      </c>
      <c r="H364" s="14">
        <f>AVERAGE('Marks Term 1:Marks Term 4'!H364)</f>
        <v>28.5</v>
      </c>
      <c r="I364" s="14">
        <f>AVERAGE('Marks Term 1:Marks Term 4'!I364)</f>
        <v>59.25</v>
      </c>
      <c r="J364" s="7" t="str">
        <f>Calc!A364</f>
        <v>D</v>
      </c>
    </row>
    <row r="365" spans="1:10" x14ac:dyDescent="0.3">
      <c r="A365" s="4" t="s">
        <v>994</v>
      </c>
      <c r="B365" t="s">
        <v>616</v>
      </c>
      <c r="C365" t="s">
        <v>615</v>
      </c>
      <c r="D365" t="s">
        <v>1226</v>
      </c>
      <c r="E365" s="14">
        <f>AVERAGE('Marks Term 1:Marks Term 4'!E365)</f>
        <v>1.75</v>
      </c>
      <c r="F365" s="14">
        <f>AVERAGE('Marks Term 1:Marks Term 4'!F365)</f>
        <v>2.25</v>
      </c>
      <c r="G365" s="14">
        <f>AVERAGE('Marks Term 1:Marks Term 4'!G365)</f>
        <v>6</v>
      </c>
      <c r="H365" s="14">
        <f>AVERAGE('Marks Term 1:Marks Term 4'!H365)</f>
        <v>12</v>
      </c>
      <c r="I365" s="14">
        <f>AVERAGE('Marks Term 1:Marks Term 4'!I365)</f>
        <v>22</v>
      </c>
      <c r="J365" s="7" t="str">
        <f>Calc!A365</f>
        <v>Fail</v>
      </c>
    </row>
    <row r="366" spans="1:10" x14ac:dyDescent="0.3">
      <c r="A366" s="4" t="s">
        <v>778</v>
      </c>
      <c r="B366" t="s">
        <v>60</v>
      </c>
      <c r="C366" t="s">
        <v>56</v>
      </c>
      <c r="D366" t="s">
        <v>1229</v>
      </c>
      <c r="E366" s="14">
        <f>AVERAGE('Marks Term 1:Marks Term 4'!E366)</f>
        <v>7.75</v>
      </c>
      <c r="F366" s="14">
        <f>AVERAGE('Marks Term 1:Marks Term 4'!F366)</f>
        <v>7.5</v>
      </c>
      <c r="G366" s="14">
        <f>AVERAGE('Marks Term 1:Marks Term 4'!G366)</f>
        <v>22.25</v>
      </c>
      <c r="H366" s="14">
        <f>AVERAGE('Marks Term 1:Marks Term 4'!H366)</f>
        <v>41.25</v>
      </c>
      <c r="I366" s="14">
        <f>AVERAGE('Marks Term 1:Marks Term 4'!I366)</f>
        <v>78.75</v>
      </c>
      <c r="J366" s="7" t="str">
        <f>Calc!A366</f>
        <v>B</v>
      </c>
    </row>
    <row r="367" spans="1:10" x14ac:dyDescent="0.3">
      <c r="A367" s="4" t="s">
        <v>1003</v>
      </c>
      <c r="B367" t="s">
        <v>5</v>
      </c>
      <c r="C367" t="s">
        <v>627</v>
      </c>
      <c r="D367" t="s">
        <v>1228</v>
      </c>
      <c r="E367" s="14">
        <f>AVERAGE('Marks Term 1:Marks Term 4'!E367)</f>
        <v>3.75</v>
      </c>
      <c r="F367" s="14">
        <f>AVERAGE('Marks Term 1:Marks Term 4'!F367)</f>
        <v>2.75</v>
      </c>
      <c r="G367" s="14">
        <f>AVERAGE('Marks Term 1:Marks Term 4'!G367)</f>
        <v>9.75</v>
      </c>
      <c r="H367" s="14">
        <f>AVERAGE('Marks Term 1:Marks Term 4'!H367)</f>
        <v>18</v>
      </c>
      <c r="I367" s="14">
        <f>AVERAGE('Marks Term 1:Marks Term 4'!I367)</f>
        <v>34.25</v>
      </c>
      <c r="J367" s="7" t="str">
        <f>Calc!A367</f>
        <v>Fail</v>
      </c>
    </row>
    <row r="368" spans="1:10" x14ac:dyDescent="0.3">
      <c r="A368" s="4" t="s">
        <v>1078</v>
      </c>
      <c r="B368" t="s">
        <v>55</v>
      </c>
      <c r="C368" t="s">
        <v>52</v>
      </c>
      <c r="D368" t="s">
        <v>1227</v>
      </c>
      <c r="E368" s="14">
        <f>AVERAGE('Marks Term 1:Marks Term 4'!E368)</f>
        <v>1.75</v>
      </c>
      <c r="F368" s="14">
        <f>AVERAGE('Marks Term 1:Marks Term 4'!F368)</f>
        <v>2</v>
      </c>
      <c r="G368" s="14">
        <f>AVERAGE('Marks Term 1:Marks Term 4'!G368)</f>
        <v>6.25</v>
      </c>
      <c r="H368" s="14">
        <f>AVERAGE('Marks Term 1:Marks Term 4'!H368)</f>
        <v>3.5</v>
      </c>
      <c r="I368" s="14">
        <f>AVERAGE('Marks Term 1:Marks Term 4'!I368)</f>
        <v>13.5</v>
      </c>
      <c r="J368" s="7" t="str">
        <f>Calc!A368</f>
        <v>Fail</v>
      </c>
    </row>
    <row r="369" spans="1:10" x14ac:dyDescent="0.3">
      <c r="A369" s="4" t="s">
        <v>1199</v>
      </c>
      <c r="B369" t="s">
        <v>633</v>
      </c>
      <c r="C369" t="s">
        <v>632</v>
      </c>
      <c r="D369" t="s">
        <v>1229</v>
      </c>
      <c r="E369" s="14">
        <f>AVERAGE('Marks Term 1:Marks Term 4'!E369)</f>
        <v>3</v>
      </c>
      <c r="F369" s="14">
        <f>AVERAGE('Marks Term 1:Marks Term 4'!F369)</f>
        <v>4.5</v>
      </c>
      <c r="G369" s="14">
        <f>AVERAGE('Marks Term 1:Marks Term 4'!G369)</f>
        <v>9.25</v>
      </c>
      <c r="H369" s="14">
        <f>AVERAGE('Marks Term 1:Marks Term 4'!H369)</f>
        <v>18.75</v>
      </c>
      <c r="I369" s="14">
        <f>AVERAGE('Marks Term 1:Marks Term 4'!I369)</f>
        <v>35.5</v>
      </c>
      <c r="J369" s="7" t="str">
        <f>Calc!A369</f>
        <v>F</v>
      </c>
    </row>
    <row r="370" spans="1:10" x14ac:dyDescent="0.3">
      <c r="A370" s="4" t="s">
        <v>807</v>
      </c>
      <c r="B370" t="s">
        <v>150</v>
      </c>
      <c r="C370" t="s">
        <v>147</v>
      </c>
      <c r="D370" t="s">
        <v>1228</v>
      </c>
      <c r="E370" s="14">
        <f>AVERAGE('Marks Term 1:Marks Term 4'!E370)</f>
        <v>4.25</v>
      </c>
      <c r="F370" s="14">
        <f>AVERAGE('Marks Term 1:Marks Term 4'!F370)</f>
        <v>4.75</v>
      </c>
      <c r="G370" s="14">
        <f>AVERAGE('Marks Term 1:Marks Term 4'!G370)</f>
        <v>10.75</v>
      </c>
      <c r="H370" s="14">
        <f>AVERAGE('Marks Term 1:Marks Term 4'!H370)</f>
        <v>16.25</v>
      </c>
      <c r="I370" s="14">
        <f>AVERAGE('Marks Term 1:Marks Term 4'!I370)</f>
        <v>36</v>
      </c>
      <c r="J370" s="7" t="str">
        <f>Calc!A370</f>
        <v>F</v>
      </c>
    </row>
    <row r="371" spans="1:10" x14ac:dyDescent="0.3">
      <c r="A371" s="4" t="s">
        <v>1088</v>
      </c>
      <c r="B371" t="s">
        <v>97</v>
      </c>
      <c r="C371" t="s">
        <v>94</v>
      </c>
      <c r="D371" t="s">
        <v>1228</v>
      </c>
      <c r="E371" s="14">
        <f>AVERAGE('Marks Term 1:Marks Term 4'!E371)</f>
        <v>7</v>
      </c>
      <c r="F371" s="14">
        <f>AVERAGE('Marks Term 1:Marks Term 4'!F371)</f>
        <v>8</v>
      </c>
      <c r="G371" s="14">
        <f>AVERAGE('Marks Term 1:Marks Term 4'!G371)</f>
        <v>21.5</v>
      </c>
      <c r="H371" s="14">
        <f>AVERAGE('Marks Term 1:Marks Term 4'!H371)</f>
        <v>32.75</v>
      </c>
      <c r="I371" s="14">
        <f>AVERAGE('Marks Term 1:Marks Term 4'!I371)</f>
        <v>69.25</v>
      </c>
      <c r="J371" s="7" t="str">
        <f>Calc!A371</f>
        <v>C</v>
      </c>
    </row>
    <row r="372" spans="1:10" x14ac:dyDescent="0.3">
      <c r="A372" s="4" t="s">
        <v>965</v>
      </c>
      <c r="B372" t="s">
        <v>534</v>
      </c>
      <c r="C372" t="s">
        <v>533</v>
      </c>
      <c r="D372" t="s">
        <v>1229</v>
      </c>
      <c r="E372" s="14">
        <f>AVERAGE('Marks Term 1:Marks Term 4'!E372)</f>
        <v>7.75</v>
      </c>
      <c r="F372" s="14">
        <f>AVERAGE('Marks Term 1:Marks Term 4'!F372)</f>
        <v>8.25</v>
      </c>
      <c r="G372" s="14">
        <f>AVERAGE('Marks Term 1:Marks Term 4'!G372)</f>
        <v>22</v>
      </c>
      <c r="H372" s="14">
        <f>AVERAGE('Marks Term 1:Marks Term 4'!H372)</f>
        <v>39.75</v>
      </c>
      <c r="I372" s="14">
        <f>AVERAGE('Marks Term 1:Marks Term 4'!I372)</f>
        <v>77.75</v>
      </c>
      <c r="J372" s="7" t="str">
        <f>Calc!A372</f>
        <v>B</v>
      </c>
    </row>
    <row r="373" spans="1:10" x14ac:dyDescent="0.3">
      <c r="A373" s="4" t="s">
        <v>1137</v>
      </c>
      <c r="B373" t="s">
        <v>309</v>
      </c>
      <c r="C373" t="s">
        <v>308</v>
      </c>
      <c r="D373" t="s">
        <v>1229</v>
      </c>
      <c r="E373" s="14">
        <f>AVERAGE('Marks Term 1:Marks Term 4'!E373)</f>
        <v>4.5</v>
      </c>
      <c r="F373" s="14">
        <f>AVERAGE('Marks Term 1:Marks Term 4'!F373)</f>
        <v>3.75</v>
      </c>
      <c r="G373" s="14">
        <f>AVERAGE('Marks Term 1:Marks Term 4'!G373)</f>
        <v>11</v>
      </c>
      <c r="H373" s="14">
        <f>AVERAGE('Marks Term 1:Marks Term 4'!H373)</f>
        <v>18</v>
      </c>
      <c r="I373" s="14">
        <f>AVERAGE('Marks Term 1:Marks Term 4'!I373)</f>
        <v>37.25</v>
      </c>
      <c r="J373" s="7" t="str">
        <f>Calc!A373</f>
        <v>F</v>
      </c>
    </row>
    <row r="374" spans="1:10" x14ac:dyDescent="0.3">
      <c r="A374" s="4" t="s">
        <v>914</v>
      </c>
      <c r="B374" t="s">
        <v>423</v>
      </c>
      <c r="C374" t="s">
        <v>422</v>
      </c>
      <c r="D374" t="s">
        <v>1229</v>
      </c>
      <c r="E374" s="14">
        <f>AVERAGE('Marks Term 1:Marks Term 4'!E374)</f>
        <v>4.25</v>
      </c>
      <c r="F374" s="14">
        <f>AVERAGE('Marks Term 1:Marks Term 4'!F374)</f>
        <v>4</v>
      </c>
      <c r="G374" s="14">
        <f>AVERAGE('Marks Term 1:Marks Term 4'!G374)</f>
        <v>11.25</v>
      </c>
      <c r="H374" s="14">
        <f>AVERAGE('Marks Term 1:Marks Term 4'!H374)</f>
        <v>25.5</v>
      </c>
      <c r="I374" s="14">
        <f>AVERAGE('Marks Term 1:Marks Term 4'!I374)</f>
        <v>45</v>
      </c>
      <c r="J374" s="7" t="str">
        <f>Calc!A374</f>
        <v>E</v>
      </c>
    </row>
    <row r="375" spans="1:10" x14ac:dyDescent="0.3">
      <c r="A375" s="4" t="s">
        <v>925</v>
      </c>
      <c r="B375" t="s">
        <v>443</v>
      </c>
      <c r="C375" t="s">
        <v>442</v>
      </c>
      <c r="D375" t="s">
        <v>1227</v>
      </c>
      <c r="E375" s="14">
        <f>AVERAGE('Marks Term 1:Marks Term 4'!E375)</f>
        <v>9.5</v>
      </c>
      <c r="F375" s="14">
        <f>AVERAGE('Marks Term 1:Marks Term 4'!F375)</f>
        <v>9.25</v>
      </c>
      <c r="G375" s="14">
        <f>AVERAGE('Marks Term 1:Marks Term 4'!G375)</f>
        <v>26.5</v>
      </c>
      <c r="H375" s="14">
        <f>AVERAGE('Marks Term 1:Marks Term 4'!H375)</f>
        <v>45</v>
      </c>
      <c r="I375" s="14">
        <f>AVERAGE('Marks Term 1:Marks Term 4'!I375)</f>
        <v>90.25</v>
      </c>
      <c r="J375" s="7" t="str">
        <f>Calc!A375</f>
        <v>A</v>
      </c>
    </row>
    <row r="376" spans="1:10" x14ac:dyDescent="0.3">
      <c r="A376" s="4" t="s">
        <v>763</v>
      </c>
      <c r="B376" t="s">
        <v>7</v>
      </c>
      <c r="C376" t="s">
        <v>6</v>
      </c>
      <c r="D376" t="s">
        <v>1229</v>
      </c>
      <c r="E376" s="14">
        <f>AVERAGE('Marks Term 1:Marks Term 4'!E376)</f>
        <v>3.5</v>
      </c>
      <c r="F376" s="14">
        <f>AVERAGE('Marks Term 1:Marks Term 4'!F376)</f>
        <v>3.5</v>
      </c>
      <c r="G376" s="14">
        <f>AVERAGE('Marks Term 1:Marks Term 4'!G376)</f>
        <v>11</v>
      </c>
      <c r="H376" s="14">
        <f>AVERAGE('Marks Term 1:Marks Term 4'!H376)</f>
        <v>12.5</v>
      </c>
      <c r="I376" s="14">
        <f>AVERAGE('Marks Term 1:Marks Term 4'!I376)</f>
        <v>30.5</v>
      </c>
      <c r="J376" s="7" t="str">
        <f>Calc!A376</f>
        <v>Fail</v>
      </c>
    </row>
    <row r="377" spans="1:10" x14ac:dyDescent="0.3">
      <c r="A377" s="4" t="s">
        <v>801</v>
      </c>
      <c r="B377" t="s">
        <v>129</v>
      </c>
      <c r="C377" t="s">
        <v>128</v>
      </c>
      <c r="D377" t="s">
        <v>1228</v>
      </c>
      <c r="E377" s="14">
        <f>AVERAGE('Marks Term 1:Marks Term 4'!E377)</f>
        <v>9.25</v>
      </c>
      <c r="F377" s="14">
        <f>AVERAGE('Marks Term 1:Marks Term 4'!F377)</f>
        <v>8.25</v>
      </c>
      <c r="G377" s="14">
        <f>AVERAGE('Marks Term 1:Marks Term 4'!G377)</f>
        <v>28.25</v>
      </c>
      <c r="H377" s="14">
        <f>AVERAGE('Marks Term 1:Marks Term 4'!H377)</f>
        <v>43.25</v>
      </c>
      <c r="I377" s="14">
        <f>AVERAGE('Marks Term 1:Marks Term 4'!I377)</f>
        <v>89</v>
      </c>
      <c r="J377" s="7" t="str">
        <f>Calc!A377</f>
        <v>A</v>
      </c>
    </row>
    <row r="378" spans="1:10" x14ac:dyDescent="0.3">
      <c r="A378" s="4" t="s">
        <v>970</v>
      </c>
      <c r="B378" t="s">
        <v>552</v>
      </c>
      <c r="C378" t="s">
        <v>551</v>
      </c>
      <c r="D378" t="s">
        <v>1226</v>
      </c>
      <c r="E378" s="14">
        <f>AVERAGE('Marks Term 1:Marks Term 4'!E378)</f>
        <v>3.5</v>
      </c>
      <c r="F378" s="14">
        <f>AVERAGE('Marks Term 1:Marks Term 4'!F378)</f>
        <v>2.75</v>
      </c>
      <c r="G378" s="14">
        <f>AVERAGE('Marks Term 1:Marks Term 4'!G378)</f>
        <v>7</v>
      </c>
      <c r="H378" s="14">
        <f>AVERAGE('Marks Term 1:Marks Term 4'!H378)</f>
        <v>20</v>
      </c>
      <c r="I378" s="14">
        <f>AVERAGE('Marks Term 1:Marks Term 4'!I378)</f>
        <v>33.25</v>
      </c>
      <c r="J378" s="7" t="str">
        <f>Calc!A378</f>
        <v>Fail</v>
      </c>
    </row>
    <row r="379" spans="1:10" x14ac:dyDescent="0.3">
      <c r="A379" s="4" t="s">
        <v>1166</v>
      </c>
      <c r="B379" t="s">
        <v>480</v>
      </c>
      <c r="C379" t="s">
        <v>479</v>
      </c>
      <c r="D379" t="s">
        <v>1228</v>
      </c>
      <c r="E379" s="14">
        <f>AVERAGE('Marks Term 1:Marks Term 4'!E379)</f>
        <v>7</v>
      </c>
      <c r="F379" s="14">
        <f>AVERAGE('Marks Term 1:Marks Term 4'!F379)</f>
        <v>5.75</v>
      </c>
      <c r="G379" s="14">
        <f>AVERAGE('Marks Term 1:Marks Term 4'!G379)</f>
        <v>18.75</v>
      </c>
      <c r="H379" s="14">
        <f>AVERAGE('Marks Term 1:Marks Term 4'!H379)</f>
        <v>36.75</v>
      </c>
      <c r="I379" s="14">
        <f>AVERAGE('Marks Term 1:Marks Term 4'!I379)</f>
        <v>68.25</v>
      </c>
      <c r="J379" s="7" t="str">
        <f>Calc!A379</f>
        <v>C</v>
      </c>
    </row>
    <row r="380" spans="1:10" x14ac:dyDescent="0.3">
      <c r="A380" s="4" t="s">
        <v>1000</v>
      </c>
      <c r="B380" t="s">
        <v>629</v>
      </c>
      <c r="C380" t="s">
        <v>628</v>
      </c>
      <c r="D380" t="s">
        <v>1228</v>
      </c>
      <c r="E380" s="14">
        <f>AVERAGE('Marks Term 1:Marks Term 4'!E380)</f>
        <v>3.75</v>
      </c>
      <c r="F380" s="14">
        <f>AVERAGE('Marks Term 1:Marks Term 4'!F380)</f>
        <v>3.25</v>
      </c>
      <c r="G380" s="14">
        <f>AVERAGE('Marks Term 1:Marks Term 4'!G380)</f>
        <v>11</v>
      </c>
      <c r="H380" s="14">
        <f>AVERAGE('Marks Term 1:Marks Term 4'!H380)</f>
        <v>18.75</v>
      </c>
      <c r="I380" s="14">
        <f>AVERAGE('Marks Term 1:Marks Term 4'!I380)</f>
        <v>36.75</v>
      </c>
      <c r="J380" s="7" t="str">
        <f>Calc!A380</f>
        <v>F</v>
      </c>
    </row>
    <row r="381" spans="1:10" x14ac:dyDescent="0.3">
      <c r="A381" s="4" t="s">
        <v>991</v>
      </c>
      <c r="B381" t="s">
        <v>611</v>
      </c>
      <c r="C381" t="s">
        <v>610</v>
      </c>
      <c r="D381" t="s">
        <v>1228</v>
      </c>
      <c r="E381" s="14">
        <f>AVERAGE('Marks Term 1:Marks Term 4'!E381)</f>
        <v>6</v>
      </c>
      <c r="F381" s="14">
        <f>AVERAGE('Marks Term 1:Marks Term 4'!F381)</f>
        <v>5.5</v>
      </c>
      <c r="G381" s="14">
        <f>AVERAGE('Marks Term 1:Marks Term 4'!G381)</f>
        <v>14.75</v>
      </c>
      <c r="H381" s="14">
        <f>AVERAGE('Marks Term 1:Marks Term 4'!H381)</f>
        <v>31.5</v>
      </c>
      <c r="I381" s="14">
        <f>AVERAGE('Marks Term 1:Marks Term 4'!I381)</f>
        <v>57.75</v>
      </c>
      <c r="J381" s="7" t="str">
        <f>Calc!A381</f>
        <v>D</v>
      </c>
    </row>
    <row r="382" spans="1:10" x14ac:dyDescent="0.3">
      <c r="A382" s="4" t="s">
        <v>808</v>
      </c>
      <c r="B382" t="s">
        <v>152</v>
      </c>
      <c r="C382" t="s">
        <v>149</v>
      </c>
      <c r="D382" t="s">
        <v>1226</v>
      </c>
      <c r="E382" s="14">
        <f>AVERAGE('Marks Term 1:Marks Term 4'!E382)</f>
        <v>7.5</v>
      </c>
      <c r="F382" s="14">
        <f>AVERAGE('Marks Term 1:Marks Term 4'!F382)</f>
        <v>8</v>
      </c>
      <c r="G382" s="14">
        <f>AVERAGE('Marks Term 1:Marks Term 4'!G382)</f>
        <v>19.75</v>
      </c>
      <c r="H382" s="14">
        <f>AVERAGE('Marks Term 1:Marks Term 4'!H382)</f>
        <v>39.5</v>
      </c>
      <c r="I382" s="14">
        <f>AVERAGE('Marks Term 1:Marks Term 4'!I382)</f>
        <v>74.75</v>
      </c>
      <c r="J382" s="7" t="str">
        <f>Calc!A382</f>
        <v>C</v>
      </c>
    </row>
    <row r="383" spans="1:10" x14ac:dyDescent="0.3">
      <c r="A383" s="4" t="s">
        <v>858</v>
      </c>
      <c r="B383" t="s">
        <v>291</v>
      </c>
      <c r="C383" t="s">
        <v>149</v>
      </c>
      <c r="D383" t="s">
        <v>1229</v>
      </c>
      <c r="E383" s="14">
        <f>AVERAGE('Marks Term 1:Marks Term 4'!E383)</f>
        <v>4.25</v>
      </c>
      <c r="F383" s="14">
        <f>AVERAGE('Marks Term 1:Marks Term 4'!F383)</f>
        <v>4.25</v>
      </c>
      <c r="G383" s="14">
        <f>AVERAGE('Marks Term 1:Marks Term 4'!G383)</f>
        <v>14.5</v>
      </c>
      <c r="H383" s="14">
        <f>AVERAGE('Marks Term 1:Marks Term 4'!H383)</f>
        <v>18.25</v>
      </c>
      <c r="I383" s="14">
        <f>AVERAGE('Marks Term 1:Marks Term 4'!I383)</f>
        <v>41.25</v>
      </c>
      <c r="J383" s="7" t="str">
        <f>Calc!A383</f>
        <v>F</v>
      </c>
    </row>
    <row r="384" spans="1:10" x14ac:dyDescent="0.3">
      <c r="A384" s="4" t="s">
        <v>862</v>
      </c>
      <c r="B384" t="s">
        <v>301</v>
      </c>
      <c r="C384" t="s">
        <v>149</v>
      </c>
      <c r="D384" t="s">
        <v>1229</v>
      </c>
      <c r="E384" s="14">
        <f>AVERAGE('Marks Term 1:Marks Term 4'!E384)</f>
        <v>8.25</v>
      </c>
      <c r="F384" s="14">
        <f>AVERAGE('Marks Term 1:Marks Term 4'!F384)</f>
        <v>7</v>
      </c>
      <c r="G384" s="14">
        <f>AVERAGE('Marks Term 1:Marks Term 4'!G384)</f>
        <v>23</v>
      </c>
      <c r="H384" s="14">
        <f>AVERAGE('Marks Term 1:Marks Term 4'!H384)</f>
        <v>44.75</v>
      </c>
      <c r="I384" s="14">
        <f>AVERAGE('Marks Term 1:Marks Term 4'!I384)</f>
        <v>83</v>
      </c>
      <c r="J384" s="7" t="str">
        <f>Calc!A384</f>
        <v>B</v>
      </c>
    </row>
    <row r="385" spans="1:10" x14ac:dyDescent="0.3">
      <c r="A385" s="4" t="s">
        <v>915</v>
      </c>
      <c r="B385" t="s">
        <v>203</v>
      </c>
      <c r="C385" t="s">
        <v>149</v>
      </c>
      <c r="D385" t="s">
        <v>1227</v>
      </c>
      <c r="E385" s="14">
        <f>AVERAGE('Marks Term 1:Marks Term 4'!E385)</f>
        <v>7.5</v>
      </c>
      <c r="F385" s="14">
        <f>AVERAGE('Marks Term 1:Marks Term 4'!F385)</f>
        <v>7.25</v>
      </c>
      <c r="G385" s="14">
        <f>AVERAGE('Marks Term 1:Marks Term 4'!G385)</f>
        <v>19.5</v>
      </c>
      <c r="H385" s="14">
        <f>AVERAGE('Marks Term 1:Marks Term 4'!H385)</f>
        <v>35.5</v>
      </c>
      <c r="I385" s="14">
        <f>AVERAGE('Marks Term 1:Marks Term 4'!I385)</f>
        <v>69.75</v>
      </c>
      <c r="J385" s="7" t="str">
        <f>Calc!A385</f>
        <v>C</v>
      </c>
    </row>
    <row r="386" spans="1:10" x14ac:dyDescent="0.3">
      <c r="A386" s="4" t="s">
        <v>969</v>
      </c>
      <c r="B386" t="s">
        <v>548</v>
      </c>
      <c r="C386" t="s">
        <v>149</v>
      </c>
      <c r="D386" t="s">
        <v>1228</v>
      </c>
      <c r="E386" s="14">
        <f>AVERAGE('Marks Term 1:Marks Term 4'!E386)</f>
        <v>4</v>
      </c>
      <c r="F386" s="14">
        <f>AVERAGE('Marks Term 1:Marks Term 4'!F386)</f>
        <v>3.5</v>
      </c>
      <c r="G386" s="14">
        <f>AVERAGE('Marks Term 1:Marks Term 4'!G386)</f>
        <v>12.25</v>
      </c>
      <c r="H386" s="14">
        <f>AVERAGE('Marks Term 1:Marks Term 4'!H386)</f>
        <v>18.5</v>
      </c>
      <c r="I386" s="14">
        <f>AVERAGE('Marks Term 1:Marks Term 4'!I386)</f>
        <v>38.25</v>
      </c>
      <c r="J386" s="7" t="str">
        <f>Calc!A386</f>
        <v>F</v>
      </c>
    </row>
    <row r="387" spans="1:10" x14ac:dyDescent="0.3">
      <c r="A387" s="4" t="s">
        <v>1189</v>
      </c>
      <c r="B387" t="s">
        <v>581</v>
      </c>
      <c r="C387" t="s">
        <v>149</v>
      </c>
      <c r="D387" t="s">
        <v>1228</v>
      </c>
      <c r="E387" s="14">
        <f>AVERAGE('Marks Term 1:Marks Term 4'!E387)</f>
        <v>6.75</v>
      </c>
      <c r="F387" s="14">
        <f>AVERAGE('Marks Term 1:Marks Term 4'!F387)</f>
        <v>5.75</v>
      </c>
      <c r="G387" s="14">
        <f>AVERAGE('Marks Term 1:Marks Term 4'!G387)</f>
        <v>20</v>
      </c>
      <c r="H387" s="14">
        <f>AVERAGE('Marks Term 1:Marks Term 4'!H387)</f>
        <v>37.75</v>
      </c>
      <c r="I387" s="14">
        <f>AVERAGE('Marks Term 1:Marks Term 4'!I387)</f>
        <v>70.25</v>
      </c>
      <c r="J387" s="7" t="str">
        <f>Calc!A387</f>
        <v>C</v>
      </c>
    </row>
    <row r="388" spans="1:10" x14ac:dyDescent="0.3">
      <c r="A388" s="4" t="s">
        <v>1038</v>
      </c>
      <c r="B388" t="s">
        <v>698</v>
      </c>
      <c r="C388" t="s">
        <v>700</v>
      </c>
      <c r="D388" t="s">
        <v>1228</v>
      </c>
      <c r="E388" s="14">
        <f>AVERAGE('Marks Term 1:Marks Term 4'!E388)</f>
        <v>5</v>
      </c>
      <c r="F388" s="14">
        <f>AVERAGE('Marks Term 1:Marks Term 4'!F388)</f>
        <v>4.25</v>
      </c>
      <c r="G388" s="14">
        <f>AVERAGE('Marks Term 1:Marks Term 4'!G388)</f>
        <v>14.25</v>
      </c>
      <c r="H388" s="14">
        <f>AVERAGE('Marks Term 1:Marks Term 4'!H388)</f>
        <v>26.5</v>
      </c>
      <c r="I388" s="14">
        <f>AVERAGE('Marks Term 1:Marks Term 4'!I388)</f>
        <v>50</v>
      </c>
      <c r="J388" s="7" t="str">
        <f>Calc!A388</f>
        <v>E</v>
      </c>
    </row>
    <row r="389" spans="1:10" x14ac:dyDescent="0.3">
      <c r="A389" s="4" t="s">
        <v>1039</v>
      </c>
      <c r="B389" t="s">
        <v>701</v>
      </c>
      <c r="C389" t="s">
        <v>149</v>
      </c>
      <c r="D389" t="s">
        <v>1226</v>
      </c>
      <c r="E389" s="14">
        <f>AVERAGE('Marks Term 1:Marks Term 4'!E389)</f>
        <v>5.25</v>
      </c>
      <c r="F389" s="14">
        <f>AVERAGE('Marks Term 1:Marks Term 4'!F389)</f>
        <v>4.75</v>
      </c>
      <c r="G389" s="14">
        <f>AVERAGE('Marks Term 1:Marks Term 4'!G389)</f>
        <v>14.5</v>
      </c>
      <c r="H389" s="14">
        <f>AVERAGE('Marks Term 1:Marks Term 4'!H389)</f>
        <v>23.5</v>
      </c>
      <c r="I389" s="14">
        <f>AVERAGE('Marks Term 1:Marks Term 4'!I389)</f>
        <v>48</v>
      </c>
      <c r="J389" s="7" t="str">
        <f>Calc!A389</f>
        <v>E</v>
      </c>
    </row>
    <row r="390" spans="1:10" x14ac:dyDescent="0.3">
      <c r="A390" s="4" t="s">
        <v>1055</v>
      </c>
      <c r="B390" t="s">
        <v>737</v>
      </c>
      <c r="C390" t="s">
        <v>700</v>
      </c>
      <c r="D390" t="s">
        <v>1228</v>
      </c>
      <c r="E390" s="14">
        <f>AVERAGE('Marks Term 1:Marks Term 4'!E390)</f>
        <v>7.75</v>
      </c>
      <c r="F390" s="14">
        <f>AVERAGE('Marks Term 1:Marks Term 4'!F390)</f>
        <v>8</v>
      </c>
      <c r="G390" s="14">
        <f>AVERAGE('Marks Term 1:Marks Term 4'!G390)</f>
        <v>24.5</v>
      </c>
      <c r="H390" s="14">
        <f>AVERAGE('Marks Term 1:Marks Term 4'!H390)</f>
        <v>35.5</v>
      </c>
      <c r="I390" s="14">
        <f>AVERAGE('Marks Term 1:Marks Term 4'!I390)</f>
        <v>75.75</v>
      </c>
      <c r="J390" s="7" t="str">
        <f>Calc!A390</f>
        <v>B</v>
      </c>
    </row>
    <row r="391" spans="1:10" x14ac:dyDescent="0.3">
      <c r="A391" s="4" t="s">
        <v>1094</v>
      </c>
      <c r="B391" t="s">
        <v>115</v>
      </c>
      <c r="C391" t="s">
        <v>114</v>
      </c>
      <c r="D391" t="s">
        <v>1228</v>
      </c>
      <c r="E391" s="14">
        <f>AVERAGE('Marks Term 1:Marks Term 4'!E391)</f>
        <v>7</v>
      </c>
      <c r="F391" s="14">
        <f>AVERAGE('Marks Term 1:Marks Term 4'!F391)</f>
        <v>6.5</v>
      </c>
      <c r="G391" s="14">
        <f>AVERAGE('Marks Term 1:Marks Term 4'!G391)</f>
        <v>21.25</v>
      </c>
      <c r="H391" s="14">
        <f>AVERAGE('Marks Term 1:Marks Term 4'!H391)</f>
        <v>36.25</v>
      </c>
      <c r="I391" s="14">
        <f>AVERAGE('Marks Term 1:Marks Term 4'!I391)</f>
        <v>71</v>
      </c>
      <c r="J391" s="7" t="str">
        <f>Calc!A391</f>
        <v>C</v>
      </c>
    </row>
    <row r="392" spans="1:10" x14ac:dyDescent="0.3">
      <c r="A392" s="4" t="s">
        <v>1119</v>
      </c>
      <c r="B392" t="s">
        <v>245</v>
      </c>
      <c r="C392" t="s">
        <v>110</v>
      </c>
      <c r="D392" t="s">
        <v>1227</v>
      </c>
      <c r="E392" s="14">
        <f>AVERAGE('Marks Term 1:Marks Term 4'!E392)</f>
        <v>9.5</v>
      </c>
      <c r="F392" s="14">
        <f>AVERAGE('Marks Term 1:Marks Term 4'!F392)</f>
        <v>8</v>
      </c>
      <c r="G392" s="14">
        <f>AVERAGE('Marks Term 1:Marks Term 4'!G392)</f>
        <v>27.25</v>
      </c>
      <c r="H392" s="14">
        <f>AVERAGE('Marks Term 1:Marks Term 4'!H392)</f>
        <v>43.75</v>
      </c>
      <c r="I392" s="14">
        <f>AVERAGE('Marks Term 1:Marks Term 4'!I392)</f>
        <v>88.5</v>
      </c>
      <c r="J392" s="7" t="str">
        <f>Calc!A392</f>
        <v>A</v>
      </c>
    </row>
    <row r="393" spans="1:10" x14ac:dyDescent="0.3">
      <c r="A393" s="4" t="s">
        <v>1018</v>
      </c>
      <c r="B393" t="s">
        <v>665</v>
      </c>
      <c r="C393" t="s">
        <v>110</v>
      </c>
      <c r="D393" t="s">
        <v>1226</v>
      </c>
      <c r="E393" s="14">
        <f>AVERAGE('Marks Term 1:Marks Term 4'!E393)</f>
        <v>5.5</v>
      </c>
      <c r="F393" s="14">
        <f>AVERAGE('Marks Term 1:Marks Term 4'!F393)</f>
        <v>5.5</v>
      </c>
      <c r="G393" s="14">
        <f>AVERAGE('Marks Term 1:Marks Term 4'!G393)</f>
        <v>14.75</v>
      </c>
      <c r="H393" s="14">
        <f>AVERAGE('Marks Term 1:Marks Term 4'!H393)</f>
        <v>29</v>
      </c>
      <c r="I393" s="14">
        <f>AVERAGE('Marks Term 1:Marks Term 4'!I393)</f>
        <v>54.75</v>
      </c>
      <c r="J393" s="7" t="str">
        <f>Calc!A393</f>
        <v>E</v>
      </c>
    </row>
    <row r="394" spans="1:10" x14ac:dyDescent="0.3">
      <c r="A394" s="4" t="s">
        <v>1041</v>
      </c>
      <c r="B394" t="s">
        <v>705</v>
      </c>
      <c r="C394" t="s">
        <v>646</v>
      </c>
      <c r="D394" t="s">
        <v>1227</v>
      </c>
      <c r="E394" s="14">
        <f>AVERAGE('Marks Term 1:Marks Term 4'!E394)</f>
        <v>8.25</v>
      </c>
      <c r="F394" s="14">
        <f>AVERAGE('Marks Term 1:Marks Term 4'!F394)</f>
        <v>8.75</v>
      </c>
      <c r="G394" s="14">
        <f>AVERAGE('Marks Term 1:Marks Term 4'!G394)</f>
        <v>24.75</v>
      </c>
      <c r="H394" s="14">
        <f>AVERAGE('Marks Term 1:Marks Term 4'!H394)</f>
        <v>41.25</v>
      </c>
      <c r="I394" s="14">
        <f>AVERAGE('Marks Term 1:Marks Term 4'!I394)</f>
        <v>83</v>
      </c>
      <c r="J394" s="7" t="str">
        <f>Calc!A394</f>
        <v>B</v>
      </c>
    </row>
    <row r="395" spans="1:10" x14ac:dyDescent="0.3">
      <c r="A395" s="4" t="s">
        <v>1097</v>
      </c>
      <c r="B395" t="s">
        <v>136</v>
      </c>
      <c r="C395" t="s">
        <v>133</v>
      </c>
      <c r="D395" t="s">
        <v>1227</v>
      </c>
      <c r="E395" s="14">
        <f>AVERAGE('Marks Term 1:Marks Term 4'!E395)</f>
        <v>9.75</v>
      </c>
      <c r="F395" s="14">
        <f>AVERAGE('Marks Term 1:Marks Term 4'!F395)</f>
        <v>9.5</v>
      </c>
      <c r="G395" s="14">
        <f>AVERAGE('Marks Term 1:Marks Term 4'!G395)</f>
        <v>29.5</v>
      </c>
      <c r="H395" s="14">
        <f>AVERAGE('Marks Term 1:Marks Term 4'!H395)</f>
        <v>48.5</v>
      </c>
      <c r="I395" s="14">
        <f>AVERAGE('Marks Term 1:Marks Term 4'!I395)</f>
        <v>97.25</v>
      </c>
      <c r="J395" s="7" t="str">
        <f>Calc!A395</f>
        <v>A</v>
      </c>
    </row>
    <row r="396" spans="1:10" x14ac:dyDescent="0.3">
      <c r="A396" s="4" t="s">
        <v>964</v>
      </c>
      <c r="B396" t="s">
        <v>532</v>
      </c>
      <c r="C396" t="s">
        <v>531</v>
      </c>
      <c r="D396" t="s">
        <v>1226</v>
      </c>
      <c r="E396" s="14">
        <f>AVERAGE('Marks Term 1:Marks Term 4'!E396)</f>
        <v>8.75</v>
      </c>
      <c r="F396" s="14">
        <f>AVERAGE('Marks Term 1:Marks Term 4'!F396)</f>
        <v>8.75</v>
      </c>
      <c r="G396" s="14">
        <f>AVERAGE('Marks Term 1:Marks Term 4'!G396)</f>
        <v>24.75</v>
      </c>
      <c r="H396" s="14">
        <f>AVERAGE('Marks Term 1:Marks Term 4'!H396)</f>
        <v>41.25</v>
      </c>
      <c r="I396" s="14">
        <f>AVERAGE('Marks Term 1:Marks Term 4'!I396)</f>
        <v>83.5</v>
      </c>
      <c r="J396" s="7" t="str">
        <f>Calc!A396</f>
        <v>B</v>
      </c>
    </row>
    <row r="397" spans="1:10" x14ac:dyDescent="0.3">
      <c r="A397" s="4" t="s">
        <v>788</v>
      </c>
      <c r="B397" t="s">
        <v>91</v>
      </c>
      <c r="C397" t="s">
        <v>89</v>
      </c>
      <c r="D397" t="s">
        <v>1228</v>
      </c>
      <c r="E397" s="14">
        <f>AVERAGE('Marks Term 1:Marks Term 4'!E397)</f>
        <v>9.75</v>
      </c>
      <c r="F397" s="14">
        <f>AVERAGE('Marks Term 1:Marks Term 4'!F397)</f>
        <v>9</v>
      </c>
      <c r="G397" s="14">
        <f>AVERAGE('Marks Term 1:Marks Term 4'!G397)</f>
        <v>28.75</v>
      </c>
      <c r="H397" s="14">
        <f>AVERAGE('Marks Term 1:Marks Term 4'!H397)</f>
        <v>45.25</v>
      </c>
      <c r="I397" s="14">
        <f>AVERAGE('Marks Term 1:Marks Term 4'!I397)</f>
        <v>92.75</v>
      </c>
      <c r="J397" s="7" t="str">
        <f>Calc!A397</f>
        <v>A</v>
      </c>
    </row>
    <row r="398" spans="1:10" x14ac:dyDescent="0.3">
      <c r="A398" s="4" t="s">
        <v>1093</v>
      </c>
      <c r="B398" t="s">
        <v>111</v>
      </c>
      <c r="C398" t="s">
        <v>105</v>
      </c>
      <c r="D398" t="s">
        <v>1229</v>
      </c>
      <c r="E398" s="14">
        <f>AVERAGE('Marks Term 1:Marks Term 4'!E398)</f>
        <v>8.75</v>
      </c>
      <c r="F398" s="14">
        <f>AVERAGE('Marks Term 1:Marks Term 4'!F398)</f>
        <v>7.5</v>
      </c>
      <c r="G398" s="14">
        <f>AVERAGE('Marks Term 1:Marks Term 4'!G398)</f>
        <v>25.25</v>
      </c>
      <c r="H398" s="14">
        <f>AVERAGE('Marks Term 1:Marks Term 4'!H398)</f>
        <v>37.5</v>
      </c>
      <c r="I398" s="14">
        <f>AVERAGE('Marks Term 1:Marks Term 4'!I398)</f>
        <v>79</v>
      </c>
      <c r="J398" s="7" t="str">
        <f>Calc!A398</f>
        <v>B</v>
      </c>
    </row>
    <row r="399" spans="1:10" x14ac:dyDescent="0.3">
      <c r="A399" s="4" t="s">
        <v>824</v>
      </c>
      <c r="B399" t="s">
        <v>197</v>
      </c>
      <c r="C399" t="s">
        <v>194</v>
      </c>
      <c r="D399" t="s">
        <v>1229</v>
      </c>
      <c r="E399" s="14">
        <f>AVERAGE('Marks Term 1:Marks Term 4'!E399)</f>
        <v>3</v>
      </c>
      <c r="F399" s="14">
        <f>AVERAGE('Marks Term 1:Marks Term 4'!F399)</f>
        <v>1.75</v>
      </c>
      <c r="G399" s="14">
        <f>AVERAGE('Marks Term 1:Marks Term 4'!G399)</f>
        <v>8.5</v>
      </c>
      <c r="H399" s="14">
        <f>AVERAGE('Marks Term 1:Marks Term 4'!H399)</f>
        <v>14</v>
      </c>
      <c r="I399" s="14">
        <f>AVERAGE('Marks Term 1:Marks Term 4'!I399)</f>
        <v>27.25</v>
      </c>
      <c r="J399" s="7" t="str">
        <f>Calc!A399</f>
        <v>Fail</v>
      </c>
    </row>
    <row r="400" spans="1:10" x14ac:dyDescent="0.3">
      <c r="A400" s="4" t="s">
        <v>1139</v>
      </c>
      <c r="B400" t="s">
        <v>317</v>
      </c>
      <c r="C400" t="s">
        <v>194</v>
      </c>
      <c r="D400" t="s">
        <v>1226</v>
      </c>
      <c r="E400" s="14">
        <f>AVERAGE('Marks Term 1:Marks Term 4'!E400)</f>
        <v>4.25</v>
      </c>
      <c r="F400" s="14">
        <f>AVERAGE('Marks Term 1:Marks Term 4'!F400)</f>
        <v>3.25</v>
      </c>
      <c r="G400" s="14">
        <f>AVERAGE('Marks Term 1:Marks Term 4'!G400)</f>
        <v>13</v>
      </c>
      <c r="H400" s="14">
        <f>AVERAGE('Marks Term 1:Marks Term 4'!H400)</f>
        <v>17</v>
      </c>
      <c r="I400" s="14">
        <f>AVERAGE('Marks Term 1:Marks Term 4'!I400)</f>
        <v>37.5</v>
      </c>
      <c r="J400" s="7" t="str">
        <f>Calc!A400</f>
        <v>F</v>
      </c>
    </row>
    <row r="401" spans="1:10" x14ac:dyDescent="0.3">
      <c r="A401" s="4" t="s">
        <v>1198</v>
      </c>
      <c r="B401" t="s">
        <v>630</v>
      </c>
      <c r="C401" t="s">
        <v>194</v>
      </c>
      <c r="D401" t="s">
        <v>1229</v>
      </c>
      <c r="E401" s="14">
        <f>AVERAGE('Marks Term 1:Marks Term 4'!E401)</f>
        <v>3.5</v>
      </c>
      <c r="F401" s="14">
        <f>AVERAGE('Marks Term 1:Marks Term 4'!F401)</f>
        <v>3.25</v>
      </c>
      <c r="G401" s="14">
        <f>AVERAGE('Marks Term 1:Marks Term 4'!G401)</f>
        <v>10.25</v>
      </c>
      <c r="H401" s="14">
        <f>AVERAGE('Marks Term 1:Marks Term 4'!H401)</f>
        <v>15.75</v>
      </c>
      <c r="I401" s="14">
        <f>AVERAGE('Marks Term 1:Marks Term 4'!I401)</f>
        <v>32.75</v>
      </c>
      <c r="J401" s="7" t="str">
        <f>Calc!A401</f>
        <v>Fail</v>
      </c>
    </row>
    <row r="402" spans="1:10" x14ac:dyDescent="0.3">
      <c r="A402" s="4" t="s">
        <v>786</v>
      </c>
      <c r="B402" t="s">
        <v>85</v>
      </c>
      <c r="C402" t="s">
        <v>82</v>
      </c>
      <c r="D402" t="s">
        <v>1228</v>
      </c>
      <c r="E402" s="14">
        <f>AVERAGE('Marks Term 1:Marks Term 4'!E402)</f>
        <v>3</v>
      </c>
      <c r="F402" s="14">
        <f>AVERAGE('Marks Term 1:Marks Term 4'!F402)</f>
        <v>2.5</v>
      </c>
      <c r="G402" s="14">
        <f>AVERAGE('Marks Term 1:Marks Term 4'!G402)</f>
        <v>8</v>
      </c>
      <c r="H402" s="14">
        <f>AVERAGE('Marks Term 1:Marks Term 4'!H402)</f>
        <v>13.25</v>
      </c>
      <c r="I402" s="14">
        <f>AVERAGE('Marks Term 1:Marks Term 4'!I402)</f>
        <v>26.75</v>
      </c>
      <c r="J402" s="7" t="str">
        <f>Calc!A402</f>
        <v>Fail</v>
      </c>
    </row>
    <row r="403" spans="1:10" x14ac:dyDescent="0.3">
      <c r="A403" s="4" t="s">
        <v>1115</v>
      </c>
      <c r="B403" t="s">
        <v>224</v>
      </c>
      <c r="C403" t="s">
        <v>222</v>
      </c>
      <c r="D403" t="s">
        <v>1229</v>
      </c>
      <c r="E403" s="14">
        <f>AVERAGE('Marks Term 1:Marks Term 4'!E403)</f>
        <v>9.25</v>
      </c>
      <c r="F403" s="14">
        <f>AVERAGE('Marks Term 1:Marks Term 4'!F403)</f>
        <v>10</v>
      </c>
      <c r="G403" s="14">
        <f>AVERAGE('Marks Term 1:Marks Term 4'!G403)</f>
        <v>28.75</v>
      </c>
      <c r="H403" s="14">
        <f>AVERAGE('Marks Term 1:Marks Term 4'!H403)</f>
        <v>45.75</v>
      </c>
      <c r="I403" s="14">
        <f>AVERAGE('Marks Term 1:Marks Term 4'!I403)</f>
        <v>93.75</v>
      </c>
      <c r="J403" s="7" t="str">
        <f>Calc!A403</f>
        <v>A</v>
      </c>
    </row>
    <row r="404" spans="1:10" x14ac:dyDescent="0.3">
      <c r="A404" s="4" t="s">
        <v>920</v>
      </c>
      <c r="B404" t="s">
        <v>431</v>
      </c>
      <c r="C404" t="s">
        <v>430</v>
      </c>
      <c r="D404" t="s">
        <v>1228</v>
      </c>
      <c r="E404" s="14">
        <f>AVERAGE('Marks Term 1:Marks Term 4'!E404)</f>
        <v>9.75</v>
      </c>
      <c r="F404" s="14">
        <f>AVERAGE('Marks Term 1:Marks Term 4'!F404)</f>
        <v>9.25</v>
      </c>
      <c r="G404" s="14">
        <f>AVERAGE('Marks Term 1:Marks Term 4'!G404)</f>
        <v>28</v>
      </c>
      <c r="H404" s="14">
        <f>AVERAGE('Marks Term 1:Marks Term 4'!H404)</f>
        <v>47.25</v>
      </c>
      <c r="I404" s="14">
        <f>AVERAGE('Marks Term 1:Marks Term 4'!I404)</f>
        <v>94.25</v>
      </c>
      <c r="J404" s="7" t="str">
        <f>Calc!A404</f>
        <v>A</v>
      </c>
    </row>
    <row r="405" spans="1:10" x14ac:dyDescent="0.3">
      <c r="A405" s="4" t="s">
        <v>1048</v>
      </c>
      <c r="B405" t="s">
        <v>718</v>
      </c>
      <c r="C405" t="s">
        <v>222</v>
      </c>
      <c r="D405" t="s">
        <v>1229</v>
      </c>
      <c r="E405" s="14">
        <f>AVERAGE('Marks Term 1:Marks Term 4'!E405)</f>
        <v>7.25</v>
      </c>
      <c r="F405" s="14">
        <f>AVERAGE('Marks Term 1:Marks Term 4'!F405)</f>
        <v>6</v>
      </c>
      <c r="G405" s="14">
        <f>AVERAGE('Marks Term 1:Marks Term 4'!G405)</f>
        <v>20</v>
      </c>
      <c r="H405" s="14">
        <f>AVERAGE('Marks Term 1:Marks Term 4'!H405)</f>
        <v>38.75</v>
      </c>
      <c r="I405" s="14">
        <f>AVERAGE('Marks Term 1:Marks Term 4'!I405)</f>
        <v>72</v>
      </c>
      <c r="J405" s="7" t="str">
        <f>Calc!A405</f>
        <v>C</v>
      </c>
    </row>
    <row r="406" spans="1:10" x14ac:dyDescent="0.3">
      <c r="A406" s="4" t="s">
        <v>1220</v>
      </c>
      <c r="B406" t="s">
        <v>733</v>
      </c>
      <c r="C406" t="s">
        <v>222</v>
      </c>
      <c r="D406" t="s">
        <v>1228</v>
      </c>
      <c r="E406" s="14">
        <f>AVERAGE('Marks Term 1:Marks Term 4'!E406)</f>
        <v>8.75</v>
      </c>
      <c r="F406" s="14">
        <f>AVERAGE('Marks Term 1:Marks Term 4'!F406)</f>
        <v>8.5</v>
      </c>
      <c r="G406" s="14">
        <f>AVERAGE('Marks Term 1:Marks Term 4'!G406)</f>
        <v>25</v>
      </c>
      <c r="H406" s="14">
        <f>AVERAGE('Marks Term 1:Marks Term 4'!H406)</f>
        <v>42</v>
      </c>
      <c r="I406" s="14">
        <f>AVERAGE('Marks Term 1:Marks Term 4'!I406)</f>
        <v>84.25</v>
      </c>
      <c r="J406" s="7" t="str">
        <f>Calc!A406</f>
        <v>B</v>
      </c>
    </row>
    <row r="407" spans="1:10" x14ac:dyDescent="0.3">
      <c r="A407" s="4" t="s">
        <v>1124</v>
      </c>
      <c r="B407" t="s">
        <v>263</v>
      </c>
      <c r="C407" t="s">
        <v>261</v>
      </c>
      <c r="D407" t="s">
        <v>1226</v>
      </c>
      <c r="E407" s="14">
        <f>AVERAGE('Marks Term 1:Marks Term 4'!E407)</f>
        <v>6.5</v>
      </c>
      <c r="F407" s="14">
        <f>AVERAGE('Marks Term 1:Marks Term 4'!F407)</f>
        <v>7.25</v>
      </c>
      <c r="G407" s="14">
        <f>AVERAGE('Marks Term 1:Marks Term 4'!G407)</f>
        <v>18.5</v>
      </c>
      <c r="H407" s="14">
        <f>AVERAGE('Marks Term 1:Marks Term 4'!H407)</f>
        <v>34.75</v>
      </c>
      <c r="I407" s="14">
        <f>AVERAGE('Marks Term 1:Marks Term 4'!I407)</f>
        <v>67</v>
      </c>
      <c r="J407" s="7" t="str">
        <f>Calc!A407</f>
        <v>C</v>
      </c>
    </row>
    <row r="408" spans="1:10" x14ac:dyDescent="0.3">
      <c r="A408" s="4" t="s">
        <v>997</v>
      </c>
      <c r="B408" t="s">
        <v>623</v>
      </c>
      <c r="C408" t="s">
        <v>622</v>
      </c>
      <c r="D408" t="s">
        <v>1228</v>
      </c>
      <c r="E408" s="14">
        <f>AVERAGE('Marks Term 1:Marks Term 4'!E408)</f>
        <v>5.75</v>
      </c>
      <c r="F408" s="14">
        <f>AVERAGE('Marks Term 1:Marks Term 4'!F408)</f>
        <v>5.25</v>
      </c>
      <c r="G408" s="14">
        <f>AVERAGE('Marks Term 1:Marks Term 4'!G408)</f>
        <v>17.25</v>
      </c>
      <c r="H408" s="14">
        <f>AVERAGE('Marks Term 1:Marks Term 4'!H408)</f>
        <v>32.25</v>
      </c>
      <c r="I408" s="14">
        <f>AVERAGE('Marks Term 1:Marks Term 4'!I408)</f>
        <v>60.5</v>
      </c>
      <c r="J408" s="7" t="str">
        <f>Calc!A408</f>
        <v>D</v>
      </c>
    </row>
    <row r="409" spans="1:10" x14ac:dyDescent="0.3">
      <c r="A409" s="4" t="s">
        <v>1153</v>
      </c>
      <c r="B409" t="s">
        <v>391</v>
      </c>
      <c r="C409" t="s">
        <v>388</v>
      </c>
      <c r="D409" t="s">
        <v>1227</v>
      </c>
      <c r="E409" s="14">
        <f>AVERAGE('Marks Term 1:Marks Term 4'!E409)</f>
        <v>8</v>
      </c>
      <c r="F409" s="14">
        <f>AVERAGE('Marks Term 1:Marks Term 4'!F409)</f>
        <v>6.5</v>
      </c>
      <c r="G409" s="14">
        <f>AVERAGE('Marks Term 1:Marks Term 4'!G409)</f>
        <v>26</v>
      </c>
      <c r="H409" s="14">
        <f>AVERAGE('Marks Term 1:Marks Term 4'!H409)</f>
        <v>37.25</v>
      </c>
      <c r="I409" s="14">
        <f>AVERAGE('Marks Term 1:Marks Term 4'!I409)</f>
        <v>77.75</v>
      </c>
      <c r="J409" s="7" t="str">
        <f>Calc!A409</f>
        <v>B</v>
      </c>
    </row>
    <row r="410" spans="1:10" x14ac:dyDescent="0.3">
      <c r="A410" s="4" t="s">
        <v>961</v>
      </c>
      <c r="B410" t="s">
        <v>525</v>
      </c>
      <c r="C410" t="s">
        <v>524</v>
      </c>
      <c r="D410" t="s">
        <v>1227</v>
      </c>
      <c r="E410" s="14">
        <f>AVERAGE('Marks Term 1:Marks Term 4'!E410)</f>
        <v>4.5</v>
      </c>
      <c r="F410" s="14">
        <f>AVERAGE('Marks Term 1:Marks Term 4'!F410)</f>
        <v>5.25</v>
      </c>
      <c r="G410" s="14">
        <f>AVERAGE('Marks Term 1:Marks Term 4'!G410)</f>
        <v>13.75</v>
      </c>
      <c r="H410" s="14">
        <f>AVERAGE('Marks Term 1:Marks Term 4'!H410)</f>
        <v>24.25</v>
      </c>
      <c r="I410" s="14">
        <f>AVERAGE('Marks Term 1:Marks Term 4'!I410)</f>
        <v>47.75</v>
      </c>
      <c r="J410" s="7" t="str">
        <f>Calc!A410</f>
        <v>E</v>
      </c>
    </row>
    <row r="411" spans="1:10" x14ac:dyDescent="0.3">
      <c r="A411" s="4" t="s">
        <v>1214</v>
      </c>
      <c r="B411" t="s">
        <v>712</v>
      </c>
      <c r="C411" t="s">
        <v>524</v>
      </c>
      <c r="D411" t="s">
        <v>1226</v>
      </c>
      <c r="E411" s="14">
        <f>AVERAGE('Marks Term 1:Marks Term 4'!E411)</f>
        <v>4</v>
      </c>
      <c r="F411" s="14">
        <f>AVERAGE('Marks Term 1:Marks Term 4'!F411)</f>
        <v>5.25</v>
      </c>
      <c r="G411" s="14">
        <f>AVERAGE('Marks Term 1:Marks Term 4'!G411)</f>
        <v>12.5</v>
      </c>
      <c r="H411" s="14">
        <f>AVERAGE('Marks Term 1:Marks Term 4'!H411)</f>
        <v>16.5</v>
      </c>
      <c r="I411" s="14">
        <f>AVERAGE('Marks Term 1:Marks Term 4'!I411)</f>
        <v>38.25</v>
      </c>
      <c r="J411" s="7" t="str">
        <f>Calc!A411</f>
        <v>F</v>
      </c>
    </row>
    <row r="412" spans="1:10" x14ac:dyDescent="0.3">
      <c r="A412" s="4" t="s">
        <v>875</v>
      </c>
      <c r="B412" t="s">
        <v>338</v>
      </c>
      <c r="C412" t="s">
        <v>335</v>
      </c>
      <c r="D412" t="s">
        <v>1228</v>
      </c>
      <c r="E412" s="14">
        <f>AVERAGE('Marks Term 1:Marks Term 4'!E412)</f>
        <v>5.75</v>
      </c>
      <c r="F412" s="14">
        <f>AVERAGE('Marks Term 1:Marks Term 4'!F412)</f>
        <v>6.25</v>
      </c>
      <c r="G412" s="14">
        <f>AVERAGE('Marks Term 1:Marks Term 4'!G412)</f>
        <v>14.5</v>
      </c>
      <c r="H412" s="14">
        <f>AVERAGE('Marks Term 1:Marks Term 4'!H412)</f>
        <v>31.25</v>
      </c>
      <c r="I412" s="14">
        <f>AVERAGE('Marks Term 1:Marks Term 4'!I412)</f>
        <v>57.75</v>
      </c>
      <c r="J412" s="7" t="str">
        <f>Calc!A412</f>
        <v>D</v>
      </c>
    </row>
    <row r="413" spans="1:10" x14ac:dyDescent="0.3">
      <c r="A413" s="4" t="s">
        <v>1060</v>
      </c>
      <c r="B413" t="s">
        <v>743</v>
      </c>
      <c r="C413" t="s">
        <v>744</v>
      </c>
      <c r="D413" t="s">
        <v>1229</v>
      </c>
      <c r="E413" s="14">
        <f>AVERAGE('Marks Term 1:Marks Term 4'!E413)</f>
        <v>8.5</v>
      </c>
      <c r="F413" s="14">
        <f>AVERAGE('Marks Term 1:Marks Term 4'!F413)</f>
        <v>8.25</v>
      </c>
      <c r="G413" s="14">
        <f>AVERAGE('Marks Term 1:Marks Term 4'!G413)</f>
        <v>25.75</v>
      </c>
      <c r="H413" s="14">
        <f>AVERAGE('Marks Term 1:Marks Term 4'!H413)</f>
        <v>41.25</v>
      </c>
      <c r="I413" s="14">
        <f>AVERAGE('Marks Term 1:Marks Term 4'!I413)</f>
        <v>83.75</v>
      </c>
      <c r="J413" s="7" t="str">
        <f>Calc!A413</f>
        <v>B</v>
      </c>
    </row>
    <row r="414" spans="1:10" x14ac:dyDescent="0.3">
      <c r="A414" s="4" t="s">
        <v>841</v>
      </c>
      <c r="B414" t="s">
        <v>242</v>
      </c>
      <c r="C414" t="s">
        <v>241</v>
      </c>
      <c r="D414" t="s">
        <v>1227</v>
      </c>
      <c r="E414" s="14">
        <f>AVERAGE('Marks Term 1:Marks Term 4'!E414)</f>
        <v>7.25</v>
      </c>
      <c r="F414" s="14">
        <f>AVERAGE('Marks Term 1:Marks Term 4'!F414)</f>
        <v>7.5</v>
      </c>
      <c r="G414" s="14">
        <f>AVERAGE('Marks Term 1:Marks Term 4'!G414)</f>
        <v>21.25</v>
      </c>
      <c r="H414" s="14">
        <f>AVERAGE('Marks Term 1:Marks Term 4'!H414)</f>
        <v>38.5</v>
      </c>
      <c r="I414" s="14">
        <f>AVERAGE('Marks Term 1:Marks Term 4'!I414)</f>
        <v>74.5</v>
      </c>
      <c r="J414" s="7" t="str">
        <f>Calc!A414</f>
        <v>C</v>
      </c>
    </row>
    <row r="415" spans="1:10" x14ac:dyDescent="0.3">
      <c r="A415" s="4" t="s">
        <v>1131</v>
      </c>
      <c r="B415" t="s">
        <v>289</v>
      </c>
      <c r="C415" t="s">
        <v>241</v>
      </c>
      <c r="D415" t="s">
        <v>1228</v>
      </c>
      <c r="E415" s="14">
        <f>AVERAGE('Marks Term 1:Marks Term 4'!E415)</f>
        <v>9.75</v>
      </c>
      <c r="F415" s="14">
        <f>AVERAGE('Marks Term 1:Marks Term 4'!F415)</f>
        <v>9.25</v>
      </c>
      <c r="G415" s="14">
        <f>AVERAGE('Marks Term 1:Marks Term 4'!G415)</f>
        <v>28.25</v>
      </c>
      <c r="H415" s="14">
        <f>AVERAGE('Marks Term 1:Marks Term 4'!H415)</f>
        <v>42.75</v>
      </c>
      <c r="I415" s="14">
        <f>AVERAGE('Marks Term 1:Marks Term 4'!I415)</f>
        <v>90</v>
      </c>
      <c r="J415" s="7" t="str">
        <f>Calc!A415</f>
        <v>A</v>
      </c>
    </row>
    <row r="416" spans="1:10" x14ac:dyDescent="0.3">
      <c r="A416" s="4" t="s">
        <v>880</v>
      </c>
      <c r="B416" t="s">
        <v>348</v>
      </c>
      <c r="C416" t="s">
        <v>241</v>
      </c>
      <c r="D416" t="s">
        <v>1227</v>
      </c>
      <c r="E416" s="14">
        <f>AVERAGE('Marks Term 1:Marks Term 4'!E416)</f>
        <v>9</v>
      </c>
      <c r="F416" s="14">
        <f>AVERAGE('Marks Term 1:Marks Term 4'!F416)</f>
        <v>8</v>
      </c>
      <c r="G416" s="14">
        <f>AVERAGE('Marks Term 1:Marks Term 4'!G416)</f>
        <v>25.5</v>
      </c>
      <c r="H416" s="14">
        <f>AVERAGE('Marks Term 1:Marks Term 4'!H416)</f>
        <v>44.75</v>
      </c>
      <c r="I416" s="14">
        <f>AVERAGE('Marks Term 1:Marks Term 4'!I416)</f>
        <v>87.25</v>
      </c>
      <c r="J416" s="7" t="str">
        <f>Calc!A416</f>
        <v>A</v>
      </c>
    </row>
    <row r="417" spans="1:10" x14ac:dyDescent="0.3">
      <c r="A417" s="4" t="s">
        <v>1168</v>
      </c>
      <c r="B417" t="s">
        <v>484</v>
      </c>
      <c r="C417" t="s">
        <v>483</v>
      </c>
      <c r="D417" t="s">
        <v>1226</v>
      </c>
      <c r="E417" s="14">
        <f>AVERAGE('Marks Term 1:Marks Term 4'!E417)</f>
        <v>7.5</v>
      </c>
      <c r="F417" s="14">
        <f>AVERAGE('Marks Term 1:Marks Term 4'!F417)</f>
        <v>7.25</v>
      </c>
      <c r="G417" s="14">
        <f>AVERAGE('Marks Term 1:Marks Term 4'!G417)</f>
        <v>20.5</v>
      </c>
      <c r="H417" s="14">
        <f>AVERAGE('Marks Term 1:Marks Term 4'!H417)</f>
        <v>32.75</v>
      </c>
      <c r="I417" s="14">
        <f>AVERAGE('Marks Term 1:Marks Term 4'!I417)</f>
        <v>68</v>
      </c>
      <c r="J417" s="7" t="str">
        <f>Calc!A417</f>
        <v>C</v>
      </c>
    </row>
    <row r="418" spans="1:10" x14ac:dyDescent="0.3">
      <c r="A418" s="4" t="s">
        <v>1201</v>
      </c>
      <c r="B418" t="s">
        <v>646</v>
      </c>
      <c r="C418" t="s">
        <v>647</v>
      </c>
      <c r="D418" t="s">
        <v>1228</v>
      </c>
      <c r="E418" s="14">
        <f>AVERAGE('Marks Term 1:Marks Term 4'!E418)</f>
        <v>6.75</v>
      </c>
      <c r="F418" s="14">
        <f>AVERAGE('Marks Term 1:Marks Term 4'!F418)</f>
        <v>6.75</v>
      </c>
      <c r="G418" s="14">
        <f>AVERAGE('Marks Term 1:Marks Term 4'!G418)</f>
        <v>19.25</v>
      </c>
      <c r="H418" s="14">
        <f>AVERAGE('Marks Term 1:Marks Term 4'!H418)</f>
        <v>37.75</v>
      </c>
      <c r="I418" s="14">
        <f>AVERAGE('Marks Term 1:Marks Term 4'!I418)</f>
        <v>70.5</v>
      </c>
      <c r="J418" s="7" t="str">
        <f>Calc!A418</f>
        <v>C</v>
      </c>
    </row>
    <row r="419" spans="1:10" x14ac:dyDescent="0.3">
      <c r="A419" s="4" t="s">
        <v>857</v>
      </c>
      <c r="B419" t="s">
        <v>287</v>
      </c>
      <c r="C419" t="s">
        <v>284</v>
      </c>
      <c r="D419" t="s">
        <v>1228</v>
      </c>
      <c r="E419" s="14">
        <f>AVERAGE('Marks Term 1:Marks Term 4'!E419)</f>
        <v>9.25</v>
      </c>
      <c r="F419" s="14">
        <f>AVERAGE('Marks Term 1:Marks Term 4'!F419)</f>
        <v>9.5</v>
      </c>
      <c r="G419" s="14">
        <f>AVERAGE('Marks Term 1:Marks Term 4'!G419)</f>
        <v>28</v>
      </c>
      <c r="H419" s="14">
        <f>AVERAGE('Marks Term 1:Marks Term 4'!H419)</f>
        <v>46.75</v>
      </c>
      <c r="I419" s="14">
        <f>AVERAGE('Marks Term 1:Marks Term 4'!I419)</f>
        <v>93.5</v>
      </c>
      <c r="J419" s="7" t="str">
        <f>Calc!A419</f>
        <v>A</v>
      </c>
    </row>
    <row r="420" spans="1:10" x14ac:dyDescent="0.3">
      <c r="A420" s="4" t="s">
        <v>896</v>
      </c>
      <c r="B420" t="s">
        <v>383</v>
      </c>
      <c r="C420" t="s">
        <v>381</v>
      </c>
      <c r="D420" t="s">
        <v>1228</v>
      </c>
      <c r="E420" s="14">
        <f>AVERAGE('Marks Term 1:Marks Term 4'!E420)</f>
        <v>4.5</v>
      </c>
      <c r="F420" s="14">
        <f>AVERAGE('Marks Term 1:Marks Term 4'!F420)</f>
        <v>4</v>
      </c>
      <c r="G420" s="14">
        <f>AVERAGE('Marks Term 1:Marks Term 4'!G420)</f>
        <v>13.25</v>
      </c>
      <c r="H420" s="14">
        <f>AVERAGE('Marks Term 1:Marks Term 4'!H420)</f>
        <v>25.75</v>
      </c>
      <c r="I420" s="14">
        <f>AVERAGE('Marks Term 1:Marks Term 4'!I420)</f>
        <v>47.5</v>
      </c>
      <c r="J420" s="7" t="str">
        <f>Calc!A420</f>
        <v>E</v>
      </c>
    </row>
    <row r="421" spans="1:10" x14ac:dyDescent="0.3">
      <c r="A421" s="4" t="s">
        <v>1211</v>
      </c>
      <c r="B421" t="s">
        <v>689</v>
      </c>
      <c r="C421" t="s">
        <v>381</v>
      </c>
      <c r="D421" t="s">
        <v>1226</v>
      </c>
      <c r="E421" s="14">
        <f>AVERAGE('Marks Term 1:Marks Term 4'!E421)</f>
        <v>8</v>
      </c>
      <c r="F421" s="14">
        <f>AVERAGE('Marks Term 1:Marks Term 4'!F421)</f>
        <v>8</v>
      </c>
      <c r="G421" s="14">
        <f>AVERAGE('Marks Term 1:Marks Term 4'!G421)</f>
        <v>20.75</v>
      </c>
      <c r="H421" s="14">
        <f>AVERAGE('Marks Term 1:Marks Term 4'!H421)</f>
        <v>36.75</v>
      </c>
      <c r="I421" s="14">
        <f>AVERAGE('Marks Term 1:Marks Term 4'!I421)</f>
        <v>73.5</v>
      </c>
      <c r="J421" s="7" t="str">
        <f>Calc!A421</f>
        <v>C</v>
      </c>
    </row>
    <row r="422" spans="1:10" x14ac:dyDescent="0.3">
      <c r="A422" s="4" t="s">
        <v>1133</v>
      </c>
      <c r="B422" t="s">
        <v>298</v>
      </c>
      <c r="C422" t="s">
        <v>295</v>
      </c>
      <c r="D422" t="s">
        <v>1229</v>
      </c>
      <c r="E422" s="14">
        <f>AVERAGE('Marks Term 1:Marks Term 4'!E422)</f>
        <v>8.75</v>
      </c>
      <c r="F422" s="14">
        <f>AVERAGE('Marks Term 1:Marks Term 4'!F422)</f>
        <v>8.25</v>
      </c>
      <c r="G422" s="14">
        <f>AVERAGE('Marks Term 1:Marks Term 4'!G422)</f>
        <v>25.75</v>
      </c>
      <c r="H422" s="14">
        <f>AVERAGE('Marks Term 1:Marks Term 4'!H422)</f>
        <v>43</v>
      </c>
      <c r="I422" s="14">
        <f>AVERAGE('Marks Term 1:Marks Term 4'!I422)</f>
        <v>85.75</v>
      </c>
      <c r="J422" s="7" t="str">
        <f>Calc!A422</f>
        <v>A</v>
      </c>
    </row>
    <row r="423" spans="1:10" x14ac:dyDescent="0.3">
      <c r="A423" s="4" t="s">
        <v>856</v>
      </c>
      <c r="B423" t="s">
        <v>285</v>
      </c>
      <c r="C423" t="s">
        <v>282</v>
      </c>
      <c r="D423" t="s">
        <v>1226</v>
      </c>
      <c r="E423" s="14">
        <f>AVERAGE('Marks Term 1:Marks Term 4'!E423)</f>
        <v>3.5</v>
      </c>
      <c r="F423" s="14">
        <f>AVERAGE('Marks Term 1:Marks Term 4'!F423)</f>
        <v>2.75</v>
      </c>
      <c r="G423" s="14">
        <f>AVERAGE('Marks Term 1:Marks Term 4'!G423)</f>
        <v>11.5</v>
      </c>
      <c r="H423" s="14">
        <f>AVERAGE('Marks Term 1:Marks Term 4'!H423)</f>
        <v>17</v>
      </c>
      <c r="I423" s="14">
        <f>AVERAGE('Marks Term 1:Marks Term 4'!I423)</f>
        <v>34.75</v>
      </c>
      <c r="J423" s="7" t="str">
        <f>Calc!A423</f>
        <v>Fail</v>
      </c>
    </row>
    <row r="424" spans="1:10" x14ac:dyDescent="0.3">
      <c r="A424" s="4" t="s">
        <v>895</v>
      </c>
      <c r="B424" t="s">
        <v>382</v>
      </c>
      <c r="C424" t="s">
        <v>379</v>
      </c>
      <c r="D424" t="s">
        <v>1228</v>
      </c>
      <c r="E424" s="14">
        <f>AVERAGE('Marks Term 1:Marks Term 4'!E424)</f>
        <v>4.75</v>
      </c>
      <c r="F424" s="14">
        <f>AVERAGE('Marks Term 1:Marks Term 4'!F424)</f>
        <v>4.75</v>
      </c>
      <c r="G424" s="14">
        <f>AVERAGE('Marks Term 1:Marks Term 4'!G424)</f>
        <v>12.25</v>
      </c>
      <c r="H424" s="14">
        <f>AVERAGE('Marks Term 1:Marks Term 4'!H424)</f>
        <v>22.5</v>
      </c>
      <c r="I424" s="14">
        <f>AVERAGE('Marks Term 1:Marks Term 4'!I424)</f>
        <v>44.25</v>
      </c>
      <c r="J424" s="7" t="str">
        <f>Calc!A424</f>
        <v>F</v>
      </c>
    </row>
    <row r="425" spans="1:10" x14ac:dyDescent="0.3">
      <c r="A425" s="4" t="s">
        <v>962</v>
      </c>
      <c r="B425" t="s">
        <v>527</v>
      </c>
      <c r="C425" t="s">
        <v>526</v>
      </c>
      <c r="D425" t="s">
        <v>1226</v>
      </c>
      <c r="E425" s="14">
        <f>AVERAGE('Marks Term 1:Marks Term 4'!E425)</f>
        <v>6</v>
      </c>
      <c r="F425" s="14">
        <f>AVERAGE('Marks Term 1:Marks Term 4'!F425)</f>
        <v>5.25</v>
      </c>
      <c r="G425" s="14">
        <f>AVERAGE('Marks Term 1:Marks Term 4'!G425)</f>
        <v>18</v>
      </c>
      <c r="H425" s="14">
        <f>AVERAGE('Marks Term 1:Marks Term 4'!H425)</f>
        <v>23.75</v>
      </c>
      <c r="I425" s="14">
        <f>AVERAGE('Marks Term 1:Marks Term 4'!I425)</f>
        <v>53</v>
      </c>
      <c r="J425" s="7" t="str">
        <f>Calc!A425</f>
        <v>E</v>
      </c>
    </row>
    <row r="426" spans="1:10" x14ac:dyDescent="0.3">
      <c r="A426" s="4" t="s">
        <v>957</v>
      </c>
      <c r="B426" t="s">
        <v>518</v>
      </c>
      <c r="C426" t="s">
        <v>374</v>
      </c>
      <c r="D426" t="s">
        <v>1226</v>
      </c>
      <c r="E426" s="14">
        <f>AVERAGE('Marks Term 1:Marks Term 4'!E426)</f>
        <v>5.75</v>
      </c>
      <c r="F426" s="14">
        <f>AVERAGE('Marks Term 1:Marks Term 4'!F426)</f>
        <v>6</v>
      </c>
      <c r="G426" s="14">
        <f>AVERAGE('Marks Term 1:Marks Term 4'!G426)</f>
        <v>17.75</v>
      </c>
      <c r="H426" s="14">
        <f>AVERAGE('Marks Term 1:Marks Term 4'!H426)</f>
        <v>33.75</v>
      </c>
      <c r="I426" s="14">
        <f>AVERAGE('Marks Term 1:Marks Term 4'!I426)</f>
        <v>63.25</v>
      </c>
      <c r="J426" s="7" t="str">
        <f>Calc!A426</f>
        <v>D</v>
      </c>
    </row>
    <row r="427" spans="1:10" x14ac:dyDescent="0.3">
      <c r="A427" s="4" t="s">
        <v>1026</v>
      </c>
      <c r="B427" t="s">
        <v>679</v>
      </c>
      <c r="C427" t="s">
        <v>680</v>
      </c>
      <c r="D427" t="s">
        <v>1228</v>
      </c>
      <c r="E427" s="14">
        <f>AVERAGE('Marks Term 1:Marks Term 4'!E427)</f>
        <v>4</v>
      </c>
      <c r="F427" s="14">
        <f>AVERAGE('Marks Term 1:Marks Term 4'!F427)</f>
        <v>3.5</v>
      </c>
      <c r="G427" s="14">
        <f>AVERAGE('Marks Term 1:Marks Term 4'!G427)</f>
        <v>9.25</v>
      </c>
      <c r="H427" s="14">
        <f>AVERAGE('Marks Term 1:Marks Term 4'!H427)</f>
        <v>26.5</v>
      </c>
      <c r="I427" s="14">
        <f>AVERAGE('Marks Term 1:Marks Term 4'!I427)</f>
        <v>43.25</v>
      </c>
      <c r="J427" s="7" t="str">
        <f>Calc!A427</f>
        <v>F</v>
      </c>
    </row>
    <row r="428" spans="1:10" x14ac:dyDescent="0.3">
      <c r="A428" s="4" t="s">
        <v>1205</v>
      </c>
      <c r="B428" t="s">
        <v>430</v>
      </c>
      <c r="C428" t="s">
        <v>658</v>
      </c>
      <c r="D428" t="s">
        <v>1227</v>
      </c>
      <c r="E428" s="14">
        <f>AVERAGE('Marks Term 1:Marks Term 4'!E428)</f>
        <v>6.25</v>
      </c>
      <c r="F428" s="14">
        <f>AVERAGE('Marks Term 1:Marks Term 4'!F428)</f>
        <v>6.25</v>
      </c>
      <c r="G428" s="14">
        <f>AVERAGE('Marks Term 1:Marks Term 4'!G428)</f>
        <v>19.5</v>
      </c>
      <c r="H428" s="14">
        <f>AVERAGE('Marks Term 1:Marks Term 4'!H428)</f>
        <v>30.25</v>
      </c>
      <c r="I428" s="14">
        <f>AVERAGE('Marks Term 1:Marks Term 4'!I428)</f>
        <v>62.25</v>
      </c>
      <c r="J428" s="7" t="str">
        <f>Calc!A428</f>
        <v>D</v>
      </c>
    </row>
    <row r="429" spans="1:10" x14ac:dyDescent="0.3">
      <c r="A429" s="4" t="s">
        <v>1106</v>
      </c>
      <c r="B429" t="s">
        <v>171</v>
      </c>
      <c r="C429" t="s">
        <v>169</v>
      </c>
      <c r="D429" t="s">
        <v>1229</v>
      </c>
      <c r="E429" s="14">
        <f>AVERAGE('Marks Term 1:Marks Term 4'!E429)</f>
        <v>4.25</v>
      </c>
      <c r="F429" s="14">
        <f>AVERAGE('Marks Term 1:Marks Term 4'!F429)</f>
        <v>6</v>
      </c>
      <c r="G429" s="14">
        <f>AVERAGE('Marks Term 1:Marks Term 4'!G429)</f>
        <v>12.5</v>
      </c>
      <c r="H429" s="14">
        <f>AVERAGE('Marks Term 1:Marks Term 4'!H429)</f>
        <v>18.75</v>
      </c>
      <c r="I429" s="14">
        <f>AVERAGE('Marks Term 1:Marks Term 4'!I429)</f>
        <v>41.5</v>
      </c>
      <c r="J429" s="7" t="str">
        <f>Calc!A429</f>
        <v>F</v>
      </c>
    </row>
    <row r="430" spans="1:10" x14ac:dyDescent="0.3">
      <c r="A430" s="4" t="s">
        <v>792</v>
      </c>
      <c r="B430" t="s">
        <v>113</v>
      </c>
      <c r="C430" t="s">
        <v>107</v>
      </c>
      <c r="D430" t="s">
        <v>1227</v>
      </c>
      <c r="E430" s="14">
        <f>AVERAGE('Marks Term 1:Marks Term 4'!E430)</f>
        <v>9.25</v>
      </c>
      <c r="F430" s="14">
        <f>AVERAGE('Marks Term 1:Marks Term 4'!F430)</f>
        <v>8</v>
      </c>
      <c r="G430" s="14">
        <f>AVERAGE('Marks Term 1:Marks Term 4'!G430)</f>
        <v>26.5</v>
      </c>
      <c r="H430" s="14">
        <f>AVERAGE('Marks Term 1:Marks Term 4'!H430)</f>
        <v>47.5</v>
      </c>
      <c r="I430" s="14">
        <f>AVERAGE('Marks Term 1:Marks Term 4'!I430)</f>
        <v>91.25</v>
      </c>
      <c r="J430" s="7" t="str">
        <f>Calc!A430</f>
        <v>A</v>
      </c>
    </row>
    <row r="431" spans="1:10" x14ac:dyDescent="0.3">
      <c r="A431" s="4" t="s">
        <v>1056</v>
      </c>
      <c r="B431" t="s">
        <v>34</v>
      </c>
      <c r="C431" t="s">
        <v>738</v>
      </c>
      <c r="D431" t="s">
        <v>1227</v>
      </c>
      <c r="E431" s="14">
        <f>AVERAGE('Marks Term 1:Marks Term 4'!E431)</f>
        <v>9</v>
      </c>
      <c r="F431" s="14">
        <f>AVERAGE('Marks Term 1:Marks Term 4'!F431)</f>
        <v>9.25</v>
      </c>
      <c r="G431" s="14">
        <f>AVERAGE('Marks Term 1:Marks Term 4'!G431)</f>
        <v>26.5</v>
      </c>
      <c r="H431" s="14">
        <f>AVERAGE('Marks Term 1:Marks Term 4'!H431)</f>
        <v>43.25</v>
      </c>
      <c r="I431" s="14">
        <f>AVERAGE('Marks Term 1:Marks Term 4'!I431)</f>
        <v>88</v>
      </c>
      <c r="J431" s="7" t="str">
        <f>Calc!A431</f>
        <v>A</v>
      </c>
    </row>
    <row r="432" spans="1:10" x14ac:dyDescent="0.3">
      <c r="A432" s="4" t="s">
        <v>781</v>
      </c>
      <c r="B432" t="s">
        <v>70</v>
      </c>
      <c r="C432" t="s">
        <v>67</v>
      </c>
      <c r="D432" t="s">
        <v>1228</v>
      </c>
      <c r="E432" s="14">
        <f>AVERAGE('Marks Term 1:Marks Term 4'!E432)</f>
        <v>6.75</v>
      </c>
      <c r="F432" s="14">
        <f>AVERAGE('Marks Term 1:Marks Term 4'!F432)</f>
        <v>6</v>
      </c>
      <c r="G432" s="14">
        <f>AVERAGE('Marks Term 1:Marks Term 4'!G432)</f>
        <v>18.5</v>
      </c>
      <c r="H432" s="14">
        <f>AVERAGE('Marks Term 1:Marks Term 4'!H432)</f>
        <v>32.5</v>
      </c>
      <c r="I432" s="14">
        <f>AVERAGE('Marks Term 1:Marks Term 4'!I432)</f>
        <v>63.75</v>
      </c>
      <c r="J432" s="7" t="str">
        <f>Calc!A432</f>
        <v>D</v>
      </c>
    </row>
    <row r="433" spans="1:10" x14ac:dyDescent="0.3">
      <c r="A433" s="4" t="s">
        <v>908</v>
      </c>
      <c r="B433" t="s">
        <v>412</v>
      </c>
      <c r="C433" t="s">
        <v>411</v>
      </c>
      <c r="D433" t="s">
        <v>1229</v>
      </c>
      <c r="E433" s="14">
        <f>AVERAGE('Marks Term 1:Marks Term 4'!E433)</f>
        <v>5.25</v>
      </c>
      <c r="F433" s="14">
        <f>AVERAGE('Marks Term 1:Marks Term 4'!F433)</f>
        <v>4.75</v>
      </c>
      <c r="G433" s="14">
        <f>AVERAGE('Marks Term 1:Marks Term 4'!G433)</f>
        <v>15</v>
      </c>
      <c r="H433" s="14">
        <f>AVERAGE('Marks Term 1:Marks Term 4'!H433)</f>
        <v>30.75</v>
      </c>
      <c r="I433" s="14">
        <f>AVERAGE('Marks Term 1:Marks Term 4'!I433)</f>
        <v>55.75</v>
      </c>
      <c r="J433" s="7" t="str">
        <f>Calc!A433</f>
        <v>D</v>
      </c>
    </row>
    <row r="434" spans="1:10" x14ac:dyDescent="0.3">
      <c r="A434" s="4" t="s">
        <v>1152</v>
      </c>
      <c r="B434" t="s">
        <v>387</v>
      </c>
      <c r="C434" t="s">
        <v>384</v>
      </c>
      <c r="D434" t="s">
        <v>1229</v>
      </c>
      <c r="E434" s="14">
        <f>AVERAGE('Marks Term 1:Marks Term 4'!E434)</f>
        <v>5.25</v>
      </c>
      <c r="F434" s="14">
        <f>AVERAGE('Marks Term 1:Marks Term 4'!F434)</f>
        <v>5.5</v>
      </c>
      <c r="G434" s="14">
        <f>AVERAGE('Marks Term 1:Marks Term 4'!G434)</f>
        <v>15</v>
      </c>
      <c r="H434" s="14">
        <f>AVERAGE('Marks Term 1:Marks Term 4'!H434)</f>
        <v>26</v>
      </c>
      <c r="I434" s="14">
        <f>AVERAGE('Marks Term 1:Marks Term 4'!I434)</f>
        <v>51.75</v>
      </c>
      <c r="J434" s="7" t="str">
        <f>Calc!A434</f>
        <v>E</v>
      </c>
    </row>
    <row r="435" spans="1:10" x14ac:dyDescent="0.3">
      <c r="A435" s="4" t="s">
        <v>762</v>
      </c>
      <c r="B435" t="s">
        <v>7</v>
      </c>
      <c r="C435" t="s">
        <v>4</v>
      </c>
      <c r="D435" t="s">
        <v>1228</v>
      </c>
      <c r="E435" s="14">
        <f>AVERAGE('Marks Term 1:Marks Term 4'!E435)</f>
        <v>7</v>
      </c>
      <c r="F435" s="14">
        <f>AVERAGE('Marks Term 1:Marks Term 4'!F435)</f>
        <v>6.5</v>
      </c>
      <c r="G435" s="14">
        <f>AVERAGE('Marks Term 1:Marks Term 4'!G435)</f>
        <v>21.5</v>
      </c>
      <c r="H435" s="14">
        <f>AVERAGE('Marks Term 1:Marks Term 4'!H435)</f>
        <v>36.25</v>
      </c>
      <c r="I435" s="14">
        <f>AVERAGE('Marks Term 1:Marks Term 4'!I435)</f>
        <v>71.25</v>
      </c>
      <c r="J435" s="7" t="str">
        <f>Calc!A435</f>
        <v>C</v>
      </c>
    </row>
    <row r="436" spans="1:10" x14ac:dyDescent="0.3">
      <c r="A436" s="4" t="s">
        <v>1083</v>
      </c>
      <c r="B436" t="s">
        <v>74</v>
      </c>
      <c r="C436" t="s">
        <v>71</v>
      </c>
      <c r="D436" t="s">
        <v>1229</v>
      </c>
      <c r="E436" s="14">
        <f>AVERAGE('Marks Term 1:Marks Term 4'!E436)</f>
        <v>7.25</v>
      </c>
      <c r="F436" s="14">
        <f>AVERAGE('Marks Term 1:Marks Term 4'!F436)</f>
        <v>6.5</v>
      </c>
      <c r="G436" s="14">
        <f>AVERAGE('Marks Term 1:Marks Term 4'!G436)</f>
        <v>22.25</v>
      </c>
      <c r="H436" s="14">
        <f>AVERAGE('Marks Term 1:Marks Term 4'!H436)</f>
        <v>38</v>
      </c>
      <c r="I436" s="14">
        <f>AVERAGE('Marks Term 1:Marks Term 4'!I436)</f>
        <v>74</v>
      </c>
      <c r="J436" s="7" t="str">
        <f>Calc!A436</f>
        <v>C</v>
      </c>
    </row>
    <row r="437" spans="1:10" x14ac:dyDescent="0.3">
      <c r="A437" s="4" t="s">
        <v>814</v>
      </c>
      <c r="B437" t="s">
        <v>173</v>
      </c>
      <c r="C437" t="s">
        <v>4</v>
      </c>
      <c r="D437" t="s">
        <v>1226</v>
      </c>
      <c r="E437" s="14">
        <f>AVERAGE('Marks Term 1:Marks Term 4'!E437)</f>
        <v>5.5</v>
      </c>
      <c r="F437" s="14">
        <f>AVERAGE('Marks Term 1:Marks Term 4'!F437)</f>
        <v>4.5</v>
      </c>
      <c r="G437" s="14">
        <f>AVERAGE('Marks Term 1:Marks Term 4'!G437)</f>
        <v>15.25</v>
      </c>
      <c r="H437" s="14">
        <f>AVERAGE('Marks Term 1:Marks Term 4'!H437)</f>
        <v>31.75</v>
      </c>
      <c r="I437" s="14">
        <f>AVERAGE('Marks Term 1:Marks Term 4'!I437)</f>
        <v>57</v>
      </c>
      <c r="J437" s="7" t="str">
        <f>Calc!A437</f>
        <v>D</v>
      </c>
    </row>
    <row r="438" spans="1:10" x14ac:dyDescent="0.3">
      <c r="A438" s="4" t="s">
        <v>834</v>
      </c>
      <c r="B438" t="s">
        <v>226</v>
      </c>
      <c r="C438" t="s">
        <v>4</v>
      </c>
      <c r="D438" t="s">
        <v>1226</v>
      </c>
      <c r="E438" s="14">
        <f>AVERAGE('Marks Term 1:Marks Term 4'!E438)</f>
        <v>5.5</v>
      </c>
      <c r="F438" s="14">
        <f>AVERAGE('Marks Term 1:Marks Term 4'!F438)</f>
        <v>5.5</v>
      </c>
      <c r="G438" s="14">
        <f>AVERAGE('Marks Term 1:Marks Term 4'!G438)</f>
        <v>16.25</v>
      </c>
      <c r="H438" s="14">
        <f>AVERAGE('Marks Term 1:Marks Term 4'!H438)</f>
        <v>25.75</v>
      </c>
      <c r="I438" s="14">
        <f>AVERAGE('Marks Term 1:Marks Term 4'!I438)</f>
        <v>53</v>
      </c>
      <c r="J438" s="7" t="str">
        <f>Calc!A438</f>
        <v>E</v>
      </c>
    </row>
    <row r="439" spans="1:10" x14ac:dyDescent="0.3">
      <c r="A439" s="4" t="s">
        <v>842</v>
      </c>
      <c r="B439" t="s">
        <v>243</v>
      </c>
      <c r="C439" t="s">
        <v>4</v>
      </c>
      <c r="D439" t="s">
        <v>1229</v>
      </c>
      <c r="E439" s="14">
        <f>AVERAGE('Marks Term 1:Marks Term 4'!E439)</f>
        <v>4.75</v>
      </c>
      <c r="F439" s="14">
        <f>AVERAGE('Marks Term 1:Marks Term 4'!F439)</f>
        <v>4.25</v>
      </c>
      <c r="G439" s="14">
        <f>AVERAGE('Marks Term 1:Marks Term 4'!G439)</f>
        <v>12.75</v>
      </c>
      <c r="H439" s="14">
        <f>AVERAGE('Marks Term 1:Marks Term 4'!H439)</f>
        <v>25</v>
      </c>
      <c r="I439" s="14">
        <f>AVERAGE('Marks Term 1:Marks Term 4'!I439)</f>
        <v>46.75</v>
      </c>
      <c r="J439" s="7" t="str">
        <f>Calc!A439</f>
        <v>E</v>
      </c>
    </row>
    <row r="440" spans="1:10" x14ac:dyDescent="0.3">
      <c r="A440" s="4" t="s">
        <v>1130</v>
      </c>
      <c r="B440" t="s">
        <v>288</v>
      </c>
      <c r="C440" t="s">
        <v>286</v>
      </c>
      <c r="D440" t="s">
        <v>1227</v>
      </c>
      <c r="E440" s="14">
        <f>AVERAGE('Marks Term 1:Marks Term 4'!E440)</f>
        <v>4.75</v>
      </c>
      <c r="F440" s="14">
        <f>AVERAGE('Marks Term 1:Marks Term 4'!F440)</f>
        <v>6.25</v>
      </c>
      <c r="G440" s="14">
        <f>AVERAGE('Marks Term 1:Marks Term 4'!G440)</f>
        <v>15.25</v>
      </c>
      <c r="H440" s="14">
        <f>AVERAGE('Marks Term 1:Marks Term 4'!H440)</f>
        <v>22.25</v>
      </c>
      <c r="I440" s="14">
        <f>AVERAGE('Marks Term 1:Marks Term 4'!I440)</f>
        <v>48.5</v>
      </c>
      <c r="J440" s="7" t="str">
        <f>Calc!A440</f>
        <v>E</v>
      </c>
    </row>
    <row r="441" spans="1:10" x14ac:dyDescent="0.3">
      <c r="A441" s="4" t="s">
        <v>864</v>
      </c>
      <c r="B441" t="s">
        <v>307</v>
      </c>
      <c r="C441" t="s">
        <v>4</v>
      </c>
      <c r="D441" t="s">
        <v>1228</v>
      </c>
      <c r="E441" s="14">
        <f>AVERAGE('Marks Term 1:Marks Term 4'!E441)</f>
        <v>7</v>
      </c>
      <c r="F441" s="14">
        <f>AVERAGE('Marks Term 1:Marks Term 4'!F441)</f>
        <v>5.75</v>
      </c>
      <c r="G441" s="14">
        <f>AVERAGE('Marks Term 1:Marks Term 4'!G441)</f>
        <v>18.25</v>
      </c>
      <c r="H441" s="14">
        <f>AVERAGE('Marks Term 1:Marks Term 4'!H441)</f>
        <v>35</v>
      </c>
      <c r="I441" s="14">
        <f>AVERAGE('Marks Term 1:Marks Term 4'!I441)</f>
        <v>66</v>
      </c>
      <c r="J441" s="7" t="str">
        <f>Calc!A441</f>
        <v>C</v>
      </c>
    </row>
    <row r="442" spans="1:10" x14ac:dyDescent="0.3">
      <c r="A442" s="4" t="s">
        <v>948</v>
      </c>
      <c r="B442" t="s">
        <v>494</v>
      </c>
      <c r="C442" t="s">
        <v>4</v>
      </c>
      <c r="D442" t="s">
        <v>1228</v>
      </c>
      <c r="E442" s="14">
        <f>AVERAGE('Marks Term 1:Marks Term 4'!E442)</f>
        <v>6</v>
      </c>
      <c r="F442" s="14">
        <f>AVERAGE('Marks Term 1:Marks Term 4'!F442)</f>
        <v>6.75</v>
      </c>
      <c r="G442" s="14">
        <f>AVERAGE('Marks Term 1:Marks Term 4'!G442)</f>
        <v>16</v>
      </c>
      <c r="H442" s="14">
        <f>AVERAGE('Marks Term 1:Marks Term 4'!H442)</f>
        <v>29.75</v>
      </c>
      <c r="I442" s="14">
        <f>AVERAGE('Marks Term 1:Marks Term 4'!I442)</f>
        <v>58.5</v>
      </c>
      <c r="J442" s="7" t="str">
        <f>Calc!A442</f>
        <v>D</v>
      </c>
    </row>
    <row r="443" spans="1:10" x14ac:dyDescent="0.3">
      <c r="A443" s="4" t="s">
        <v>976</v>
      </c>
      <c r="B443" t="s">
        <v>572</v>
      </c>
      <c r="C443" t="s">
        <v>71</v>
      </c>
      <c r="D443" t="s">
        <v>1228</v>
      </c>
      <c r="E443" s="14">
        <f>AVERAGE('Marks Term 1:Marks Term 4'!E443)</f>
        <v>7.25</v>
      </c>
      <c r="F443" s="14">
        <f>AVERAGE('Marks Term 1:Marks Term 4'!F443)</f>
        <v>7.5</v>
      </c>
      <c r="G443" s="14">
        <f>AVERAGE('Marks Term 1:Marks Term 4'!G443)</f>
        <v>23</v>
      </c>
      <c r="H443" s="14">
        <f>AVERAGE('Marks Term 1:Marks Term 4'!H443)</f>
        <v>35.75</v>
      </c>
      <c r="I443" s="14">
        <f>AVERAGE('Marks Term 1:Marks Term 4'!I443)</f>
        <v>73.5</v>
      </c>
      <c r="J443" s="7" t="str">
        <f>Calc!A443</f>
        <v>C</v>
      </c>
    </row>
    <row r="444" spans="1:10" x14ac:dyDescent="0.3">
      <c r="A444" s="4" t="s">
        <v>978</v>
      </c>
      <c r="B444" t="s">
        <v>576</v>
      </c>
      <c r="C444" t="s">
        <v>286</v>
      </c>
      <c r="D444" t="s">
        <v>1228</v>
      </c>
      <c r="E444" s="14">
        <f>AVERAGE('Marks Term 1:Marks Term 4'!E444)</f>
        <v>5</v>
      </c>
      <c r="F444" s="14">
        <f>AVERAGE('Marks Term 1:Marks Term 4'!F444)</f>
        <v>4.5</v>
      </c>
      <c r="G444" s="14">
        <f>AVERAGE('Marks Term 1:Marks Term 4'!G444)</f>
        <v>12.25</v>
      </c>
      <c r="H444" s="14">
        <f>AVERAGE('Marks Term 1:Marks Term 4'!H444)</f>
        <v>25.75</v>
      </c>
      <c r="I444" s="14">
        <f>AVERAGE('Marks Term 1:Marks Term 4'!I444)</f>
        <v>47.5</v>
      </c>
      <c r="J444" s="7" t="str">
        <f>Calc!A444</f>
        <v>E</v>
      </c>
    </row>
    <row r="445" spans="1:10" x14ac:dyDescent="0.3">
      <c r="A445" s="4" t="s">
        <v>1216</v>
      </c>
      <c r="B445" t="s">
        <v>719</v>
      </c>
      <c r="C445" t="s">
        <v>71</v>
      </c>
      <c r="D445" t="s">
        <v>1227</v>
      </c>
      <c r="E445" s="14">
        <f>AVERAGE('Marks Term 1:Marks Term 4'!E445)</f>
        <v>3.75</v>
      </c>
      <c r="F445" s="14">
        <f>AVERAGE('Marks Term 1:Marks Term 4'!F445)</f>
        <v>3.75</v>
      </c>
      <c r="G445" s="14">
        <f>AVERAGE('Marks Term 1:Marks Term 4'!G445)</f>
        <v>10.75</v>
      </c>
      <c r="H445" s="14">
        <f>AVERAGE('Marks Term 1:Marks Term 4'!H445)</f>
        <v>12.5</v>
      </c>
      <c r="I445" s="14">
        <f>AVERAGE('Marks Term 1:Marks Term 4'!I445)</f>
        <v>30.75</v>
      </c>
      <c r="J445" s="7" t="str">
        <f>Calc!A445</f>
        <v>Fail</v>
      </c>
    </row>
    <row r="446" spans="1:10" x14ac:dyDescent="0.3">
      <c r="A446" s="4" t="s">
        <v>1061</v>
      </c>
      <c r="B446" t="s">
        <v>745</v>
      </c>
      <c r="C446" t="s">
        <v>4</v>
      </c>
      <c r="D446" t="s">
        <v>1229</v>
      </c>
      <c r="E446" s="14">
        <f>AVERAGE('Marks Term 1:Marks Term 4'!E446)</f>
        <v>4.5</v>
      </c>
      <c r="F446" s="14">
        <f>AVERAGE('Marks Term 1:Marks Term 4'!F446)</f>
        <v>3.5</v>
      </c>
      <c r="G446" s="14">
        <f>AVERAGE('Marks Term 1:Marks Term 4'!G446)</f>
        <v>15.25</v>
      </c>
      <c r="H446" s="14">
        <f>AVERAGE('Marks Term 1:Marks Term 4'!H446)</f>
        <v>19.75</v>
      </c>
      <c r="I446" s="14">
        <f>AVERAGE('Marks Term 1:Marks Term 4'!I446)</f>
        <v>43</v>
      </c>
      <c r="J446" s="7" t="str">
        <f>Calc!A446</f>
        <v>F</v>
      </c>
    </row>
    <row r="447" spans="1:10" x14ac:dyDescent="0.3">
      <c r="A447" s="4" t="s">
        <v>1065</v>
      </c>
      <c r="B447" t="s">
        <v>753</v>
      </c>
      <c r="C447" t="s">
        <v>4</v>
      </c>
      <c r="D447" t="s">
        <v>1227</v>
      </c>
      <c r="E447" s="14">
        <f>AVERAGE('Marks Term 1:Marks Term 4'!E447)</f>
        <v>3</v>
      </c>
      <c r="F447" s="14">
        <f>AVERAGE('Marks Term 1:Marks Term 4'!F447)</f>
        <v>2.5</v>
      </c>
      <c r="G447" s="14">
        <f>AVERAGE('Marks Term 1:Marks Term 4'!G447)</f>
        <v>8.5</v>
      </c>
      <c r="H447" s="14">
        <f>AVERAGE('Marks Term 1:Marks Term 4'!H447)</f>
        <v>14.5</v>
      </c>
      <c r="I447" s="14">
        <f>AVERAGE('Marks Term 1:Marks Term 4'!I447)</f>
        <v>28.5</v>
      </c>
      <c r="J447" s="7" t="str">
        <f>Calc!A447</f>
        <v>Fail</v>
      </c>
    </row>
    <row r="448" spans="1:10" x14ac:dyDescent="0.3">
      <c r="A448" s="4" t="s">
        <v>1167</v>
      </c>
      <c r="B448" t="s">
        <v>482</v>
      </c>
      <c r="C448" t="s">
        <v>481</v>
      </c>
      <c r="D448" t="s">
        <v>1228</v>
      </c>
      <c r="E448" s="14">
        <f>AVERAGE('Marks Term 1:Marks Term 4'!E448)</f>
        <v>9.25</v>
      </c>
      <c r="F448" s="14">
        <f>AVERAGE('Marks Term 1:Marks Term 4'!F448)</f>
        <v>9.5</v>
      </c>
      <c r="G448" s="14">
        <f>AVERAGE('Marks Term 1:Marks Term 4'!G448)</f>
        <v>26.25</v>
      </c>
      <c r="H448" s="14">
        <f>AVERAGE('Marks Term 1:Marks Term 4'!H448)</f>
        <v>46.5</v>
      </c>
      <c r="I448" s="14">
        <f>AVERAGE('Marks Term 1:Marks Term 4'!I448)</f>
        <v>91.5</v>
      </c>
      <c r="J448" s="7" t="str">
        <f>Calc!A448</f>
        <v>A</v>
      </c>
    </row>
    <row r="449" spans="1:10" x14ac:dyDescent="0.3">
      <c r="A449" s="4" t="s">
        <v>960</v>
      </c>
      <c r="B449" t="s">
        <v>523</v>
      </c>
      <c r="C449" t="s">
        <v>522</v>
      </c>
      <c r="D449" t="s">
        <v>1227</v>
      </c>
      <c r="E449" s="14">
        <f>AVERAGE('Marks Term 1:Marks Term 4'!E449)</f>
        <v>5.5</v>
      </c>
      <c r="F449" s="14">
        <f>AVERAGE('Marks Term 1:Marks Term 4'!F449)</f>
        <v>6.25</v>
      </c>
      <c r="G449" s="14">
        <f>AVERAGE('Marks Term 1:Marks Term 4'!G449)</f>
        <v>18</v>
      </c>
      <c r="H449" s="14">
        <f>AVERAGE('Marks Term 1:Marks Term 4'!H449)</f>
        <v>28.25</v>
      </c>
      <c r="I449" s="14">
        <f>AVERAGE('Marks Term 1:Marks Term 4'!I449)</f>
        <v>58</v>
      </c>
      <c r="J449" s="7" t="str">
        <f>Calc!A449</f>
        <v>D</v>
      </c>
    </row>
    <row r="450" spans="1:10" x14ac:dyDescent="0.3">
      <c r="A450" s="4" t="s">
        <v>974</v>
      </c>
      <c r="B450" t="s">
        <v>566</v>
      </c>
      <c r="C450" t="s">
        <v>565</v>
      </c>
      <c r="D450" t="s">
        <v>1228</v>
      </c>
      <c r="E450" s="14">
        <f>AVERAGE('Marks Term 1:Marks Term 4'!E450)</f>
        <v>4.25</v>
      </c>
      <c r="F450" s="14">
        <f>AVERAGE('Marks Term 1:Marks Term 4'!F450)</f>
        <v>4.75</v>
      </c>
      <c r="G450" s="14">
        <f>AVERAGE('Marks Term 1:Marks Term 4'!G450)</f>
        <v>13.25</v>
      </c>
      <c r="H450" s="14">
        <f>AVERAGE('Marks Term 1:Marks Term 4'!H450)</f>
        <v>23.75</v>
      </c>
      <c r="I450" s="14">
        <f>AVERAGE('Marks Term 1:Marks Term 4'!I450)</f>
        <v>46</v>
      </c>
      <c r="J450" s="7" t="str">
        <f>Calc!A450</f>
        <v>E</v>
      </c>
    </row>
    <row r="451" spans="1:10" x14ac:dyDescent="0.3">
      <c r="A451" s="4" t="s">
        <v>1008</v>
      </c>
      <c r="B451" t="s">
        <v>645</v>
      </c>
      <c r="C451" t="s">
        <v>481</v>
      </c>
      <c r="D451" t="s">
        <v>1229</v>
      </c>
      <c r="E451" s="14">
        <f>AVERAGE('Marks Term 1:Marks Term 4'!E451)</f>
        <v>3.75</v>
      </c>
      <c r="F451" s="14">
        <f>AVERAGE('Marks Term 1:Marks Term 4'!F451)</f>
        <v>3.5</v>
      </c>
      <c r="G451" s="14">
        <f>AVERAGE('Marks Term 1:Marks Term 4'!G451)</f>
        <v>10.75</v>
      </c>
      <c r="H451" s="14">
        <f>AVERAGE('Marks Term 1:Marks Term 4'!H451)</f>
        <v>17</v>
      </c>
      <c r="I451" s="14">
        <f>AVERAGE('Marks Term 1:Marks Term 4'!I451)</f>
        <v>35</v>
      </c>
      <c r="J451" s="7" t="str">
        <f>Calc!A451</f>
        <v>F</v>
      </c>
    </row>
    <row r="452" spans="1:10" x14ac:dyDescent="0.3">
      <c r="A452" s="4" t="s">
        <v>1062</v>
      </c>
      <c r="B452" t="s">
        <v>747</v>
      </c>
      <c r="C452" t="s">
        <v>522</v>
      </c>
      <c r="D452" t="s">
        <v>1226</v>
      </c>
      <c r="E452" s="14">
        <f>AVERAGE('Marks Term 1:Marks Term 4'!E452)</f>
        <v>3.75</v>
      </c>
      <c r="F452" s="14">
        <f>AVERAGE('Marks Term 1:Marks Term 4'!F452)</f>
        <v>2.75</v>
      </c>
      <c r="G452" s="14">
        <f>AVERAGE('Marks Term 1:Marks Term 4'!G452)</f>
        <v>12.5</v>
      </c>
      <c r="H452" s="14">
        <f>AVERAGE('Marks Term 1:Marks Term 4'!H452)</f>
        <v>15.25</v>
      </c>
      <c r="I452" s="14">
        <f>AVERAGE('Marks Term 1:Marks Term 4'!I452)</f>
        <v>34.25</v>
      </c>
      <c r="J452" s="7" t="str">
        <f>Calc!A452</f>
        <v>Fail</v>
      </c>
    </row>
    <row r="453" spans="1:10" x14ac:dyDescent="0.3">
      <c r="A453" s="4" t="s">
        <v>1224</v>
      </c>
      <c r="B453" t="s">
        <v>754</v>
      </c>
      <c r="C453" t="s">
        <v>565</v>
      </c>
      <c r="D453" t="s">
        <v>1229</v>
      </c>
      <c r="E453" s="14">
        <f>AVERAGE('Marks Term 1:Marks Term 4'!E453)</f>
        <v>4.25</v>
      </c>
      <c r="F453" s="14">
        <f>AVERAGE('Marks Term 1:Marks Term 4'!F453)</f>
        <v>5</v>
      </c>
      <c r="G453" s="14">
        <f>AVERAGE('Marks Term 1:Marks Term 4'!G453)</f>
        <v>12.75</v>
      </c>
      <c r="H453" s="14">
        <f>AVERAGE('Marks Term 1:Marks Term 4'!H453)</f>
        <v>22.5</v>
      </c>
      <c r="I453" s="14">
        <f>AVERAGE('Marks Term 1:Marks Term 4'!I453)</f>
        <v>44.5</v>
      </c>
      <c r="J453" s="7" t="str">
        <f>Calc!A453</f>
        <v>F</v>
      </c>
    </row>
    <row r="454" spans="1:10" x14ac:dyDescent="0.3">
      <c r="A454" s="4" t="s">
        <v>1073</v>
      </c>
      <c r="B454" t="s">
        <v>37</v>
      </c>
      <c r="C454" t="s">
        <v>34</v>
      </c>
      <c r="D454" t="s">
        <v>1226</v>
      </c>
      <c r="E454" s="14">
        <f>AVERAGE('Marks Term 1:Marks Term 4'!E454)</f>
        <v>4.75</v>
      </c>
      <c r="F454" s="14">
        <f>AVERAGE('Marks Term 1:Marks Term 4'!F454)</f>
        <v>3.25</v>
      </c>
      <c r="G454" s="14">
        <f>AVERAGE('Marks Term 1:Marks Term 4'!G454)</f>
        <v>13</v>
      </c>
      <c r="H454" s="14">
        <f>AVERAGE('Marks Term 1:Marks Term 4'!H454)</f>
        <v>22.5</v>
      </c>
      <c r="I454" s="14">
        <f>AVERAGE('Marks Term 1:Marks Term 4'!I454)</f>
        <v>43.5</v>
      </c>
      <c r="J454" s="7" t="str">
        <f>Calc!A454</f>
        <v>F</v>
      </c>
    </row>
    <row r="455" spans="1:10" x14ac:dyDescent="0.3">
      <c r="A455" s="4" t="s">
        <v>1021</v>
      </c>
      <c r="B455" t="s">
        <v>670</v>
      </c>
      <c r="C455" t="s">
        <v>671</v>
      </c>
      <c r="D455" t="s">
        <v>1226</v>
      </c>
      <c r="E455" s="14">
        <f>AVERAGE('Marks Term 1:Marks Term 4'!E455)</f>
        <v>6</v>
      </c>
      <c r="F455" s="14">
        <f>AVERAGE('Marks Term 1:Marks Term 4'!F455)</f>
        <v>6.5</v>
      </c>
      <c r="G455" s="14">
        <f>AVERAGE('Marks Term 1:Marks Term 4'!G455)</f>
        <v>16.5</v>
      </c>
      <c r="H455" s="14">
        <f>AVERAGE('Marks Term 1:Marks Term 4'!H455)</f>
        <v>23.5</v>
      </c>
      <c r="I455" s="14">
        <f>AVERAGE('Marks Term 1:Marks Term 4'!I455)</f>
        <v>52.5</v>
      </c>
      <c r="J455" s="7" t="str">
        <f>Calc!A455</f>
        <v>E</v>
      </c>
    </row>
    <row r="456" spans="1:10" x14ac:dyDescent="0.3">
      <c r="A456" s="4" t="s">
        <v>819</v>
      </c>
      <c r="B456" t="s">
        <v>185</v>
      </c>
      <c r="C456" t="s">
        <v>182</v>
      </c>
      <c r="D456" t="s">
        <v>1229</v>
      </c>
      <c r="E456" s="14">
        <f>AVERAGE('Marks Term 1:Marks Term 4'!E456)</f>
        <v>8</v>
      </c>
      <c r="F456" s="14">
        <f>AVERAGE('Marks Term 1:Marks Term 4'!F456)</f>
        <v>7.75</v>
      </c>
      <c r="G456" s="14">
        <f>AVERAGE('Marks Term 1:Marks Term 4'!G456)</f>
        <v>21.5</v>
      </c>
      <c r="H456" s="14">
        <f>AVERAGE('Marks Term 1:Marks Term 4'!H456)</f>
        <v>46</v>
      </c>
      <c r="I456" s="14">
        <f>AVERAGE('Marks Term 1:Marks Term 4'!I456)</f>
        <v>83.25</v>
      </c>
      <c r="J456" s="7" t="str">
        <f>Calc!A456</f>
        <v>B</v>
      </c>
    </row>
    <row r="457" spans="1:10" x14ac:dyDescent="0.3">
      <c r="A457" s="4" t="s">
        <v>1204</v>
      </c>
      <c r="B457" t="s">
        <v>652</v>
      </c>
      <c r="C457" t="s">
        <v>656</v>
      </c>
      <c r="D457" t="s">
        <v>1229</v>
      </c>
      <c r="E457" s="14">
        <f>AVERAGE('Marks Term 1:Marks Term 4'!E457)</f>
        <v>8</v>
      </c>
      <c r="F457" s="14">
        <f>AVERAGE('Marks Term 1:Marks Term 4'!F457)</f>
        <v>7.25</v>
      </c>
      <c r="G457" s="14">
        <f>AVERAGE('Marks Term 1:Marks Term 4'!G457)</f>
        <v>20.5</v>
      </c>
      <c r="H457" s="14">
        <f>AVERAGE('Marks Term 1:Marks Term 4'!H457)</f>
        <v>38.5</v>
      </c>
      <c r="I457" s="14">
        <f>AVERAGE('Marks Term 1:Marks Term 4'!I457)</f>
        <v>74.25</v>
      </c>
      <c r="J457" s="7" t="str">
        <f>Calc!A457</f>
        <v>C</v>
      </c>
    </row>
    <row r="458" spans="1:10" x14ac:dyDescent="0.3">
      <c r="A458" s="4" t="s">
        <v>1047</v>
      </c>
      <c r="B458" t="s">
        <v>716</v>
      </c>
      <c r="C458" t="s">
        <v>717</v>
      </c>
      <c r="D458" t="s">
        <v>1227</v>
      </c>
      <c r="E458" s="14">
        <f>AVERAGE('Marks Term 1:Marks Term 4'!E458)</f>
        <v>8.25</v>
      </c>
      <c r="F458" s="14">
        <f>AVERAGE('Marks Term 1:Marks Term 4'!F458)</f>
        <v>8.5</v>
      </c>
      <c r="G458" s="14">
        <f>AVERAGE('Marks Term 1:Marks Term 4'!G458)</f>
        <v>25.25</v>
      </c>
      <c r="H458" s="14">
        <f>AVERAGE('Marks Term 1:Marks Term 4'!H458)</f>
        <v>42</v>
      </c>
      <c r="I458" s="14">
        <f>AVERAGE('Marks Term 1:Marks Term 4'!I458)</f>
        <v>84</v>
      </c>
      <c r="J458" s="7" t="str">
        <f>Calc!A458</f>
        <v>B</v>
      </c>
    </row>
    <row r="459" spans="1:10" x14ac:dyDescent="0.3">
      <c r="A459" s="4" t="s">
        <v>1104</v>
      </c>
      <c r="B459" t="s">
        <v>164</v>
      </c>
      <c r="C459" t="s">
        <v>161</v>
      </c>
      <c r="D459" t="s">
        <v>1228</v>
      </c>
      <c r="E459" s="14">
        <f>AVERAGE('Marks Term 1:Marks Term 4'!E459)</f>
        <v>5.25</v>
      </c>
      <c r="F459" s="14">
        <f>AVERAGE('Marks Term 1:Marks Term 4'!F459)</f>
        <v>5.5</v>
      </c>
      <c r="G459" s="14">
        <f>AVERAGE('Marks Term 1:Marks Term 4'!G459)</f>
        <v>16.5</v>
      </c>
      <c r="H459" s="14">
        <f>AVERAGE('Marks Term 1:Marks Term 4'!H459)</f>
        <v>27.5</v>
      </c>
      <c r="I459" s="14">
        <f>AVERAGE('Marks Term 1:Marks Term 4'!I459)</f>
        <v>54.75</v>
      </c>
      <c r="J459" s="7" t="str">
        <f>Calc!A459</f>
        <v>E</v>
      </c>
    </row>
    <row r="460" spans="1:10" x14ac:dyDescent="0.3">
      <c r="A460" s="4" t="s">
        <v>1029</v>
      </c>
      <c r="B460" t="s">
        <v>684</v>
      </c>
      <c r="C460" t="s">
        <v>685</v>
      </c>
      <c r="D460" t="s">
        <v>1229</v>
      </c>
      <c r="E460" s="14">
        <f>AVERAGE('Marks Term 1:Marks Term 4'!E460)</f>
        <v>6.5</v>
      </c>
      <c r="F460" s="14">
        <f>AVERAGE('Marks Term 1:Marks Term 4'!F460)</f>
        <v>6.5</v>
      </c>
      <c r="G460" s="14">
        <f>AVERAGE('Marks Term 1:Marks Term 4'!G460)</f>
        <v>17.25</v>
      </c>
      <c r="H460" s="14">
        <f>AVERAGE('Marks Term 1:Marks Term 4'!H460)</f>
        <v>33.75</v>
      </c>
      <c r="I460" s="14">
        <f>AVERAGE('Marks Term 1:Marks Term 4'!I460)</f>
        <v>64</v>
      </c>
      <c r="J460" s="7" t="str">
        <f>Calc!A460</f>
        <v>D</v>
      </c>
    </row>
    <row r="461" spans="1:10" x14ac:dyDescent="0.3">
      <c r="A461" s="4" t="s">
        <v>1217</v>
      </c>
      <c r="B461" t="s">
        <v>720</v>
      </c>
      <c r="C461" t="s">
        <v>721</v>
      </c>
      <c r="D461" t="s">
        <v>1229</v>
      </c>
      <c r="E461" s="14">
        <f>AVERAGE('Marks Term 1:Marks Term 4'!E461)</f>
        <v>6.75</v>
      </c>
      <c r="F461" s="14">
        <f>AVERAGE('Marks Term 1:Marks Term 4'!F461)</f>
        <v>7.5</v>
      </c>
      <c r="G461" s="14">
        <f>AVERAGE('Marks Term 1:Marks Term 4'!G461)</f>
        <v>18.75</v>
      </c>
      <c r="H461" s="14">
        <f>AVERAGE('Marks Term 1:Marks Term 4'!H461)</f>
        <v>36</v>
      </c>
      <c r="I461" s="14">
        <f>AVERAGE('Marks Term 1:Marks Term 4'!I461)</f>
        <v>69</v>
      </c>
      <c r="J461" s="7" t="str">
        <f>Calc!A461</f>
        <v>C</v>
      </c>
    </row>
    <row r="462" spans="1:10" x14ac:dyDescent="0.3">
      <c r="A462" s="4" t="s">
        <v>876</v>
      </c>
      <c r="B462" t="s">
        <v>340</v>
      </c>
      <c r="C462" t="s">
        <v>337</v>
      </c>
      <c r="D462" t="s">
        <v>1227</v>
      </c>
      <c r="E462" s="14">
        <f>AVERAGE('Marks Term 1:Marks Term 4'!E462)</f>
        <v>7</v>
      </c>
      <c r="F462" s="14">
        <f>AVERAGE('Marks Term 1:Marks Term 4'!F462)</f>
        <v>8.75</v>
      </c>
      <c r="G462" s="14">
        <f>AVERAGE('Marks Term 1:Marks Term 4'!G462)</f>
        <v>20.75</v>
      </c>
      <c r="H462" s="14">
        <f>AVERAGE('Marks Term 1:Marks Term 4'!H462)</f>
        <v>39</v>
      </c>
      <c r="I462" s="14">
        <f>AVERAGE('Marks Term 1:Marks Term 4'!I462)</f>
        <v>75.5</v>
      </c>
      <c r="J462" s="7" t="str">
        <f>Calc!A462</f>
        <v>B</v>
      </c>
    </row>
    <row r="463" spans="1:10" x14ac:dyDescent="0.3">
      <c r="A463" s="4" t="s">
        <v>968</v>
      </c>
      <c r="B463" t="s">
        <v>81</v>
      </c>
      <c r="C463" t="s">
        <v>545</v>
      </c>
      <c r="D463" t="s">
        <v>1227</v>
      </c>
      <c r="E463" s="14">
        <f>AVERAGE('Marks Term 1:Marks Term 4'!E463)</f>
        <v>6.25</v>
      </c>
      <c r="F463" s="14">
        <f>AVERAGE('Marks Term 1:Marks Term 4'!F463)</f>
        <v>5.75</v>
      </c>
      <c r="G463" s="14">
        <f>AVERAGE('Marks Term 1:Marks Term 4'!G463)</f>
        <v>17</v>
      </c>
      <c r="H463" s="14">
        <f>AVERAGE('Marks Term 1:Marks Term 4'!H463)</f>
        <v>30.5</v>
      </c>
      <c r="I463" s="14">
        <f>AVERAGE('Marks Term 1:Marks Term 4'!I463)</f>
        <v>59.5</v>
      </c>
      <c r="J463" s="7" t="str">
        <f>Calc!A463</f>
        <v>D</v>
      </c>
    </row>
    <row r="464" spans="1:10" x14ac:dyDescent="0.3">
      <c r="A464" s="4" t="s">
        <v>1080</v>
      </c>
      <c r="B464" t="s">
        <v>62</v>
      </c>
      <c r="C464" t="s">
        <v>59</v>
      </c>
      <c r="D464" t="s">
        <v>1228</v>
      </c>
      <c r="E464" s="14">
        <f>AVERAGE('Marks Term 1:Marks Term 4'!E464)</f>
        <v>7.25</v>
      </c>
      <c r="F464" s="14">
        <f>AVERAGE('Marks Term 1:Marks Term 4'!F464)</f>
        <v>8.25</v>
      </c>
      <c r="G464" s="14">
        <f>AVERAGE('Marks Term 1:Marks Term 4'!G464)</f>
        <v>19.5</v>
      </c>
      <c r="H464" s="14">
        <f>AVERAGE('Marks Term 1:Marks Term 4'!H464)</f>
        <v>35.75</v>
      </c>
      <c r="I464" s="14">
        <f>AVERAGE('Marks Term 1:Marks Term 4'!I464)</f>
        <v>70.75</v>
      </c>
      <c r="J464" s="7" t="str">
        <f>Calc!A464</f>
        <v>C</v>
      </c>
    </row>
    <row r="465" spans="1:10" x14ac:dyDescent="0.3">
      <c r="A465" s="4" t="s">
        <v>1005</v>
      </c>
      <c r="B465" t="s">
        <v>640</v>
      </c>
      <c r="C465" t="s">
        <v>641</v>
      </c>
      <c r="D465" t="s">
        <v>1227</v>
      </c>
      <c r="E465" s="14">
        <f>AVERAGE('Marks Term 1:Marks Term 4'!E465)</f>
        <v>7.75</v>
      </c>
      <c r="F465" s="14">
        <f>AVERAGE('Marks Term 1:Marks Term 4'!F465)</f>
        <v>6.5</v>
      </c>
      <c r="G465" s="14">
        <f>AVERAGE('Marks Term 1:Marks Term 4'!G465)</f>
        <v>22.75</v>
      </c>
      <c r="H465" s="14">
        <f>AVERAGE('Marks Term 1:Marks Term 4'!H465)</f>
        <v>31.75</v>
      </c>
      <c r="I465" s="14">
        <f>AVERAGE('Marks Term 1:Marks Term 4'!I465)</f>
        <v>68.75</v>
      </c>
      <c r="J465" s="7" t="str">
        <f>Calc!A465</f>
        <v>C</v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11" priority="1">
      <formula>AND($P$4&lt;&gt;75,$P$4&lt;&gt;76,$P$4&lt;&gt;0)</formula>
    </cfRule>
    <cfRule type="expression" dxfId="10" priority="2">
      <formula>$P$4=75</formula>
    </cfRule>
    <cfRule type="expression" dxfId="9" priority="3">
      <formula>AND(ExcelMajorVersion&lt;15,$P$4=76)</formula>
    </cfRule>
    <cfRule type="expression" dxfId="8" priority="4">
      <formula>AND(ExcelMajorVersion&gt;=15,NOT(_xlfn.ISFORMULA($M$14)),$P$4=76)</formula>
    </cfRule>
    <cfRule type="expression" dxfId="7" priority="7">
      <formula>AND(ExcelMajorVersion&gt;=15,_xlfn.ISFORMULA($M$14),$P$4=76)</formula>
    </cfRule>
  </conditionalFormatting>
  <conditionalFormatting sqref="P5">
    <cfRule type="expression" dxfId="6" priority="8">
      <formula>AND($P$5&lt;&gt;0,$P$5&lt;&gt;17)</formula>
    </cfRule>
    <cfRule type="expression" dxfId="5" priority="9">
      <formula>AND(ExcelMajorVersion&lt;15,$P$5=17)</formula>
    </cfRule>
    <cfRule type="expression" dxfId="4" priority="10">
      <formula>AND(ExcelMajorVersion&gt;=15,NOT(_xlfn.ISFORMULA($Q$16)),$P$5=17)</formula>
    </cfRule>
    <cfRule type="expression" dxfId="3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4.4" x14ac:dyDescent="0.3"/>
  <cols>
    <col min="1" max="1" width="13.21875" bestFit="1" customWidth="1"/>
    <col min="4" max="4" width="18.21875" customWidth="1"/>
    <col min="5" max="5" width="27.6640625" customWidth="1"/>
    <col min="6" max="6" width="9.5546875" customWidth="1"/>
  </cols>
  <sheetData>
    <row r="2" spans="1:7" x14ac:dyDescent="0.3">
      <c r="D2" t="s">
        <v>1284</v>
      </c>
      <c r="E2" t="s">
        <v>1285</v>
      </c>
      <c r="F2" t="s">
        <v>1286</v>
      </c>
    </row>
    <row r="3" spans="1:7" x14ac:dyDescent="0.3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311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3">
      <c r="A4" t="str">
        <f>IFERROR(VLOOKUP('Final Marks'!I4,Grades,2),"")</f>
        <v>A</v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3">
      <c r="A5" t="str">
        <f>IFERROR(VLOOKUP('Final Marks'!I5,Grades,2),"")</f>
        <v>Fail</v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3">
      <c r="A6" t="str">
        <f>IFERROR(VLOOKUP('Final Marks'!I6,Grades,2),"")</f>
        <v>C</v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3">
      <c r="A7" t="str">
        <f>IFERROR(VLOOKUP('Final Marks'!I7,Grades,2),"")</f>
        <v>A</v>
      </c>
      <c r="B7" t="str">
        <f>VLOOKUP('Student Report'!N7,'Final Marks'!$L$20:$M$26,2)</f>
        <v>A</v>
      </c>
    </row>
    <row r="8" spans="1:7" x14ac:dyDescent="0.3">
      <c r="A8" t="str">
        <f>IFERROR(VLOOKUP('Final Marks'!I8,Grades,2),"")</f>
        <v>B</v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3">
      <c r="A9" t="str">
        <f>IFERROR(VLOOKUP('Final Marks'!I9,Grades,2),"")</f>
        <v>F</v>
      </c>
      <c r="B9" t="str">
        <f>VLOOKUP('Student Report'!N9,'Final Marks'!$L$20:$M$26,2)</f>
        <v>F</v>
      </c>
    </row>
    <row r="10" spans="1:7" x14ac:dyDescent="0.3">
      <c r="A10" t="str">
        <f>IFERROR(VLOOKUP('Final Marks'!I10,Grades,2),"")</f>
        <v>D</v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3">
      <c r="A11" t="str">
        <f>IFERROR(VLOOKUP('Final Marks'!I11,Grades,2),"")</f>
        <v>C</v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3">
      <c r="A12" t="str">
        <f>IFERROR(VLOOKUP('Final Marks'!I12,Grades,2),"")</f>
        <v>Fail</v>
      </c>
      <c r="B12" t="str">
        <f>VLOOKUP('Student Report'!N12,'Final Marks'!$L$20:$M$26,2)</f>
        <v>Fail</v>
      </c>
    </row>
    <row r="13" spans="1:7" x14ac:dyDescent="0.3">
      <c r="A13" t="str">
        <f>IFERROR(VLOOKUP('Final Marks'!I13,Grades,2),"")</f>
        <v>D</v>
      </c>
      <c r="B13" t="str">
        <f>VLOOKUP('Student Report'!N13,'Final Marks'!$L$20:$M$26,2)</f>
        <v>D</v>
      </c>
    </row>
    <row r="14" spans="1:7" x14ac:dyDescent="0.3">
      <c r="A14" t="str">
        <f>IFERROR(VLOOKUP('Final Marks'!I14,Grades,2),"")</f>
        <v>C</v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3">
      <c r="A15" t="str">
        <f>IFERROR(VLOOKUP('Final Marks'!I15,Grades,2),"")</f>
        <v>Fail</v>
      </c>
      <c r="B15" t="str">
        <f>VLOOKUP('Student Report'!N15,'Final Marks'!$L$20:$M$26,2)</f>
        <v>Fail</v>
      </c>
      <c r="G15" t="s">
        <v>1294</v>
      </c>
    </row>
    <row r="16" spans="1:7" x14ac:dyDescent="0.3">
      <c r="A16" t="str">
        <f>IFERROR(VLOOKUP('Final Marks'!I16,Grades,2),"")</f>
        <v>E</v>
      </c>
      <c r="B16" t="str">
        <f>VLOOKUP('Student Report'!N16,'Final Marks'!$L$20:$M$26,2)</f>
        <v>E</v>
      </c>
    </row>
    <row r="17" spans="1:5" x14ac:dyDescent="0.3">
      <c r="A17" t="str">
        <f>IFERROR(VLOOKUP('Final Marks'!I17,Grades,2),"")</f>
        <v>D</v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3">
      <c r="A18" t="str">
        <f>IFERROR(VLOOKUP('Final Marks'!I18,Grades,2),"")</f>
        <v>B</v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3">
      <c r="A19" t="str">
        <f>IFERROR(VLOOKUP('Final Marks'!I19,Grades,2),"")</f>
        <v>B</v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3">
      <c r="A20" t="str">
        <f>IFERROR(VLOOKUP('Final Marks'!I20,Grades,2),"")</f>
        <v>D</v>
      </c>
      <c r="B20" t="str">
        <f>VLOOKUP('Student Report'!N20,'Final Marks'!$L$20:$M$26,2)</f>
        <v>D</v>
      </c>
    </row>
    <row r="21" spans="1:5" x14ac:dyDescent="0.3">
      <c r="A21" t="str">
        <f>IFERROR(VLOOKUP('Final Marks'!I21,Grades,2),"")</f>
        <v>Fail</v>
      </c>
      <c r="B21" t="str">
        <f>VLOOKUP('Student Report'!N21,'Final Marks'!$L$20:$M$26,2)</f>
        <v>Fail</v>
      </c>
    </row>
    <row r="22" spans="1:5" x14ac:dyDescent="0.3">
      <c r="A22" t="str">
        <f>IFERROR(VLOOKUP('Final Marks'!I22,Grades,2),"")</f>
        <v>A</v>
      </c>
      <c r="B22" t="str">
        <f>VLOOKUP('Student Report'!N22,'Final Marks'!$L$20:$M$26,2)</f>
        <v>A</v>
      </c>
    </row>
    <row r="23" spans="1:5" x14ac:dyDescent="0.3">
      <c r="A23" t="str">
        <f>IFERROR(VLOOKUP('Final Marks'!I23,Grades,2),"")</f>
        <v>E</v>
      </c>
      <c r="B23" t="str">
        <f>VLOOKUP('Student Report'!N23,'Final Marks'!$L$20:$M$26,2)</f>
        <v>E</v>
      </c>
    </row>
    <row r="24" spans="1:5" x14ac:dyDescent="0.3">
      <c r="A24" t="str">
        <f>IFERROR(VLOOKUP('Final Marks'!I24,Grades,2),"")</f>
        <v>F</v>
      </c>
      <c r="B24" t="str">
        <f>VLOOKUP('Student Report'!N24,'Final Marks'!$L$20:$M$26,2)</f>
        <v>F</v>
      </c>
    </row>
    <row r="25" spans="1:5" x14ac:dyDescent="0.3">
      <c r="A25" t="str">
        <f>IFERROR(VLOOKUP('Final Marks'!I25,Grades,2),"")</f>
        <v>D</v>
      </c>
      <c r="B25" t="str">
        <f>VLOOKUP('Student Report'!N25,'Final Marks'!$L$20:$M$26,2)</f>
        <v>D</v>
      </c>
    </row>
    <row r="26" spans="1:5" x14ac:dyDescent="0.3">
      <c r="A26" t="str">
        <f>IFERROR(VLOOKUP('Final Marks'!I26,Grades,2),"")</f>
        <v>C</v>
      </c>
      <c r="B26" t="str">
        <f>VLOOKUP('Student Report'!N26,'Final Marks'!$L$20:$M$26,2)</f>
        <v>C</v>
      </c>
    </row>
    <row r="27" spans="1:5" x14ac:dyDescent="0.3">
      <c r="A27" t="str">
        <f>IFERROR(VLOOKUP('Final Marks'!I27,Grades,2),"")</f>
        <v>A</v>
      </c>
      <c r="B27" t="str">
        <f>VLOOKUP('Student Report'!N27,'Final Marks'!$L$20:$M$26,2)</f>
        <v>A</v>
      </c>
    </row>
    <row r="28" spans="1:5" x14ac:dyDescent="0.3">
      <c r="A28" t="str">
        <f>IFERROR(VLOOKUP('Final Marks'!I28,Grades,2),"")</f>
        <v>E</v>
      </c>
      <c r="B28" t="str">
        <f>VLOOKUP('Student Report'!N28,'Final Marks'!$L$20:$M$26,2)</f>
        <v>E</v>
      </c>
    </row>
    <row r="29" spans="1:5" x14ac:dyDescent="0.3">
      <c r="A29" t="str">
        <f>IFERROR(VLOOKUP('Final Marks'!I29,Grades,2),"")</f>
        <v>B</v>
      </c>
      <c r="B29" t="str">
        <f>VLOOKUP('Student Report'!N29,'Final Marks'!$L$20:$M$26,2)</f>
        <v>B</v>
      </c>
    </row>
    <row r="30" spans="1:5" x14ac:dyDescent="0.3">
      <c r="A30" t="str">
        <f>IFERROR(VLOOKUP('Final Marks'!I30,Grades,2),"")</f>
        <v>Fail</v>
      </c>
      <c r="B30" t="str">
        <f>VLOOKUP('Student Report'!N30,'Final Marks'!$L$20:$M$26,2)</f>
        <v>Fail</v>
      </c>
    </row>
    <row r="31" spans="1:5" x14ac:dyDescent="0.3">
      <c r="A31" t="str">
        <f>IFERROR(VLOOKUP('Final Marks'!I31,Grades,2),"")</f>
        <v>F</v>
      </c>
      <c r="B31" t="str">
        <f>VLOOKUP('Student Report'!N31,'Final Marks'!$L$20:$M$26,2)</f>
        <v>F</v>
      </c>
    </row>
    <row r="32" spans="1:5" x14ac:dyDescent="0.3">
      <c r="A32" t="str">
        <f>IFERROR(VLOOKUP('Final Marks'!I32,Grades,2),"")</f>
        <v>Fail</v>
      </c>
      <c r="B32" t="str">
        <f>VLOOKUP('Student Report'!N32,'Final Marks'!$L$20:$M$26,2)</f>
        <v>Fail</v>
      </c>
    </row>
    <row r="33" spans="1:2" x14ac:dyDescent="0.3">
      <c r="A33" t="str">
        <f>IFERROR(VLOOKUP('Final Marks'!I33,Grades,2),"")</f>
        <v>B</v>
      </c>
      <c r="B33" t="str">
        <f>VLOOKUP('Student Report'!N33,'Final Marks'!$L$20:$M$26,2)</f>
        <v>B</v>
      </c>
    </row>
    <row r="34" spans="1:2" x14ac:dyDescent="0.3">
      <c r="A34" t="str">
        <f>IFERROR(VLOOKUP('Final Marks'!I34,Grades,2),"")</f>
        <v>B</v>
      </c>
      <c r="B34" t="str">
        <f>VLOOKUP('Student Report'!N34,'Final Marks'!$L$20:$M$26,2)</f>
        <v>B</v>
      </c>
    </row>
    <row r="35" spans="1:2" x14ac:dyDescent="0.3">
      <c r="A35" t="str">
        <f>IFERROR(VLOOKUP('Final Marks'!I35,Grades,2),"")</f>
        <v>C</v>
      </c>
      <c r="B35" t="str">
        <f>VLOOKUP('Student Report'!N35,'Final Marks'!$L$20:$M$26,2)</f>
        <v>C</v>
      </c>
    </row>
    <row r="36" spans="1:2" x14ac:dyDescent="0.3">
      <c r="A36" t="str">
        <f>IFERROR(VLOOKUP('Final Marks'!I36,Grades,2),"")</f>
        <v>E</v>
      </c>
      <c r="B36" t="str">
        <f>VLOOKUP('Student Report'!N36,'Final Marks'!$L$20:$M$26,2)</f>
        <v>E</v>
      </c>
    </row>
    <row r="37" spans="1:2" x14ac:dyDescent="0.3">
      <c r="A37" t="str">
        <f>IFERROR(VLOOKUP('Final Marks'!I37,Grades,2),"")</f>
        <v>Fail</v>
      </c>
      <c r="B37" t="str">
        <f>VLOOKUP('Student Report'!N37,'Final Marks'!$L$20:$M$26,2)</f>
        <v>Fail</v>
      </c>
    </row>
    <row r="38" spans="1:2" x14ac:dyDescent="0.3">
      <c r="A38" t="str">
        <f>IFERROR(VLOOKUP('Final Marks'!I38,Grades,2),"")</f>
        <v>Fail</v>
      </c>
      <c r="B38" t="str">
        <f>VLOOKUP('Student Report'!N38,'Final Marks'!$L$20:$M$26,2)</f>
        <v>Fail</v>
      </c>
    </row>
    <row r="39" spans="1:2" x14ac:dyDescent="0.3">
      <c r="A39" t="str">
        <f>IFERROR(VLOOKUP('Final Marks'!I39,Grades,2),"")</f>
        <v>C</v>
      </c>
      <c r="B39" t="str">
        <f>VLOOKUP('Student Report'!N39,'Final Marks'!$L$20:$M$26,2)</f>
        <v>C</v>
      </c>
    </row>
    <row r="40" spans="1:2" x14ac:dyDescent="0.3">
      <c r="A40" t="str">
        <f>IFERROR(VLOOKUP('Final Marks'!I40,Grades,2),"")</f>
        <v>B</v>
      </c>
      <c r="B40" t="str">
        <f>VLOOKUP('Student Report'!N40,'Final Marks'!$L$20:$M$26,2)</f>
        <v>B</v>
      </c>
    </row>
    <row r="41" spans="1:2" x14ac:dyDescent="0.3">
      <c r="A41" t="str">
        <f>IFERROR(VLOOKUP('Final Marks'!I41,Grades,2),"")</f>
        <v>D</v>
      </c>
      <c r="B41" t="str">
        <f>VLOOKUP('Student Report'!N41,'Final Marks'!$L$20:$M$26,2)</f>
        <v>D</v>
      </c>
    </row>
    <row r="42" spans="1:2" x14ac:dyDescent="0.3">
      <c r="A42" t="str">
        <f>IFERROR(VLOOKUP('Final Marks'!I42,Grades,2),"")</f>
        <v>A</v>
      </c>
      <c r="B42" t="str">
        <f>VLOOKUP('Student Report'!N42,'Final Marks'!$L$20:$M$26,2)</f>
        <v>A</v>
      </c>
    </row>
    <row r="43" spans="1:2" x14ac:dyDescent="0.3">
      <c r="A43" t="str">
        <f>IFERROR(VLOOKUP('Final Marks'!I43,Grades,2),"")</f>
        <v>F</v>
      </c>
      <c r="B43" t="str">
        <f>VLOOKUP('Student Report'!N43,'Final Marks'!$L$20:$M$26,2)</f>
        <v>F</v>
      </c>
    </row>
    <row r="44" spans="1:2" x14ac:dyDescent="0.3">
      <c r="A44" t="str">
        <f>IFERROR(VLOOKUP('Final Marks'!I44,Grades,2),"")</f>
        <v>B</v>
      </c>
      <c r="B44" t="str">
        <f>VLOOKUP('Student Report'!N44,'Final Marks'!$L$20:$M$26,2)</f>
        <v>B</v>
      </c>
    </row>
    <row r="45" spans="1:2" x14ac:dyDescent="0.3">
      <c r="A45" t="str">
        <f>IFERROR(VLOOKUP('Final Marks'!I45,Grades,2),"")</f>
        <v>B</v>
      </c>
      <c r="B45" t="str">
        <f>VLOOKUP('Student Report'!N45,'Final Marks'!$L$20:$M$26,2)</f>
        <v>B</v>
      </c>
    </row>
    <row r="46" spans="1:2" x14ac:dyDescent="0.3">
      <c r="A46" t="str">
        <f>IFERROR(VLOOKUP('Final Marks'!I46,Grades,2),"")</f>
        <v>Fail</v>
      </c>
      <c r="B46" t="str">
        <f>VLOOKUP('Student Report'!N46,'Final Marks'!$L$20:$M$26,2)</f>
        <v>Fail</v>
      </c>
    </row>
    <row r="47" spans="1:2" x14ac:dyDescent="0.3">
      <c r="A47" t="str">
        <f>IFERROR(VLOOKUP('Final Marks'!I47,Grades,2),"")</f>
        <v>C</v>
      </c>
      <c r="B47" t="str">
        <f>VLOOKUP('Student Report'!N47,'Final Marks'!$L$20:$M$26,2)</f>
        <v>C</v>
      </c>
    </row>
    <row r="48" spans="1:2" x14ac:dyDescent="0.3">
      <c r="A48" t="str">
        <f>IFERROR(VLOOKUP('Final Marks'!I48,Grades,2),"")</f>
        <v>D</v>
      </c>
      <c r="B48" t="str">
        <f>VLOOKUP('Student Report'!N48,'Final Marks'!$L$20:$M$26,2)</f>
        <v>D</v>
      </c>
    </row>
    <row r="49" spans="1:2" x14ac:dyDescent="0.3">
      <c r="A49" t="str">
        <f>IFERROR(VLOOKUP('Final Marks'!I49,Grades,2),"")</f>
        <v>F</v>
      </c>
      <c r="B49" t="str">
        <f>VLOOKUP('Student Report'!N49,'Final Marks'!$L$20:$M$26,2)</f>
        <v>F</v>
      </c>
    </row>
    <row r="50" spans="1:2" x14ac:dyDescent="0.3">
      <c r="A50" t="str">
        <f>IFERROR(VLOOKUP('Final Marks'!I50,Grades,2),"")</f>
        <v>D</v>
      </c>
      <c r="B50" t="str">
        <f>VLOOKUP('Student Report'!N50,'Final Marks'!$L$20:$M$26,2)</f>
        <v>D</v>
      </c>
    </row>
    <row r="51" spans="1:2" x14ac:dyDescent="0.3">
      <c r="A51" t="str">
        <f>IFERROR(VLOOKUP('Final Marks'!I51,Grades,2),"")</f>
        <v>D</v>
      </c>
      <c r="B51" t="str">
        <f>VLOOKUP('Student Report'!N51,'Final Marks'!$L$20:$M$26,2)</f>
        <v>D</v>
      </c>
    </row>
    <row r="52" spans="1:2" x14ac:dyDescent="0.3">
      <c r="A52" t="str">
        <f>IFERROR(VLOOKUP('Final Marks'!I52,Grades,2),"")</f>
        <v>D</v>
      </c>
      <c r="B52" t="str">
        <f>VLOOKUP('Student Report'!N52,'Final Marks'!$L$20:$M$26,2)</f>
        <v>D</v>
      </c>
    </row>
    <row r="53" spans="1:2" x14ac:dyDescent="0.3">
      <c r="A53" t="str">
        <f>IFERROR(VLOOKUP('Final Marks'!I53,Grades,2),"")</f>
        <v>E</v>
      </c>
      <c r="B53" t="str">
        <f>VLOOKUP('Student Report'!N53,'Final Marks'!$L$20:$M$26,2)</f>
        <v>E</v>
      </c>
    </row>
    <row r="54" spans="1:2" x14ac:dyDescent="0.3">
      <c r="A54" t="str">
        <f>IFERROR(VLOOKUP('Final Marks'!I54,Grades,2),"")</f>
        <v>F</v>
      </c>
      <c r="B54" t="str">
        <f>VLOOKUP('Student Report'!N54,'Final Marks'!$L$20:$M$26,2)</f>
        <v>F</v>
      </c>
    </row>
    <row r="55" spans="1:2" x14ac:dyDescent="0.3">
      <c r="A55" t="str">
        <f>IFERROR(VLOOKUP('Final Marks'!I55,Grades,2),"")</f>
        <v>C</v>
      </c>
      <c r="B55" t="str">
        <f>VLOOKUP('Student Report'!N55,'Final Marks'!$L$20:$M$26,2)</f>
        <v>C</v>
      </c>
    </row>
    <row r="56" spans="1:2" x14ac:dyDescent="0.3">
      <c r="A56" t="str">
        <f>IFERROR(VLOOKUP('Final Marks'!I56,Grades,2),"")</f>
        <v>F</v>
      </c>
      <c r="B56" t="str">
        <f>VLOOKUP('Student Report'!N56,'Final Marks'!$L$20:$M$26,2)</f>
        <v>F</v>
      </c>
    </row>
    <row r="57" spans="1:2" x14ac:dyDescent="0.3">
      <c r="A57" t="str">
        <f>IFERROR(VLOOKUP('Final Marks'!I57,Grades,2),"")</f>
        <v>E</v>
      </c>
      <c r="B57" t="str">
        <f>VLOOKUP('Student Report'!N57,'Final Marks'!$L$20:$M$26,2)</f>
        <v>E</v>
      </c>
    </row>
    <row r="58" spans="1:2" x14ac:dyDescent="0.3">
      <c r="A58" t="str">
        <f>IFERROR(VLOOKUP('Final Marks'!I58,Grades,2),"")</f>
        <v>A</v>
      </c>
      <c r="B58" t="str">
        <f>VLOOKUP('Student Report'!N58,'Final Marks'!$L$20:$M$26,2)</f>
        <v>A</v>
      </c>
    </row>
    <row r="59" spans="1:2" x14ac:dyDescent="0.3">
      <c r="A59" t="str">
        <f>IFERROR(VLOOKUP('Final Marks'!I59,Grades,2),"")</f>
        <v>B</v>
      </c>
      <c r="B59" t="str">
        <f>VLOOKUP('Student Report'!N59,'Final Marks'!$L$20:$M$26,2)</f>
        <v>B</v>
      </c>
    </row>
    <row r="60" spans="1:2" x14ac:dyDescent="0.3">
      <c r="A60" t="str">
        <f>IFERROR(VLOOKUP('Final Marks'!I60,Grades,2),"")</f>
        <v>F</v>
      </c>
      <c r="B60" t="str">
        <f>VLOOKUP('Student Report'!N60,'Final Marks'!$L$20:$M$26,2)</f>
        <v>F</v>
      </c>
    </row>
    <row r="61" spans="1:2" x14ac:dyDescent="0.3">
      <c r="A61" t="str">
        <f>IFERROR(VLOOKUP('Final Marks'!I61,Grades,2),"")</f>
        <v>F</v>
      </c>
      <c r="B61" t="str">
        <f>VLOOKUP('Student Report'!N61,'Final Marks'!$L$20:$M$26,2)</f>
        <v>F</v>
      </c>
    </row>
    <row r="62" spans="1:2" x14ac:dyDescent="0.3">
      <c r="A62" t="str">
        <f>IFERROR(VLOOKUP('Final Marks'!I62,Grades,2),"")</f>
        <v>C</v>
      </c>
      <c r="B62" t="str">
        <f>VLOOKUP('Student Report'!N62,'Final Marks'!$L$20:$M$26,2)</f>
        <v>C</v>
      </c>
    </row>
    <row r="63" spans="1:2" x14ac:dyDescent="0.3">
      <c r="A63" t="str">
        <f>IFERROR(VLOOKUP('Final Marks'!I63,Grades,2),"")</f>
        <v>Fail</v>
      </c>
      <c r="B63" t="str">
        <f>VLOOKUP('Student Report'!N63,'Final Marks'!$L$20:$M$26,2)</f>
        <v>Fail</v>
      </c>
    </row>
    <row r="64" spans="1:2" x14ac:dyDescent="0.3">
      <c r="A64" t="str">
        <f>IFERROR(VLOOKUP('Final Marks'!I64,Grades,2),"")</f>
        <v>E</v>
      </c>
      <c r="B64" t="str">
        <f>VLOOKUP('Student Report'!N64,'Final Marks'!$L$20:$M$26,2)</f>
        <v>E</v>
      </c>
    </row>
    <row r="65" spans="1:2" x14ac:dyDescent="0.3">
      <c r="A65" t="str">
        <f>IFERROR(VLOOKUP('Final Marks'!I65,Grades,2),"")</f>
        <v>F</v>
      </c>
      <c r="B65" t="str">
        <f>VLOOKUP('Student Report'!N65,'Final Marks'!$L$20:$M$26,2)</f>
        <v>F</v>
      </c>
    </row>
    <row r="66" spans="1:2" x14ac:dyDescent="0.3">
      <c r="A66" t="str">
        <f>IFERROR(VLOOKUP('Final Marks'!I66,Grades,2),"")</f>
        <v>E</v>
      </c>
      <c r="B66" t="str">
        <f>VLOOKUP('Student Report'!N66,'Final Marks'!$L$20:$M$26,2)</f>
        <v>E</v>
      </c>
    </row>
    <row r="67" spans="1:2" x14ac:dyDescent="0.3">
      <c r="A67" t="str">
        <f>IFERROR(VLOOKUP('Final Marks'!I67,Grades,2),"")</f>
        <v>B</v>
      </c>
      <c r="B67" t="str">
        <f>VLOOKUP('Student Report'!N67,'Final Marks'!$L$20:$M$26,2)</f>
        <v>B</v>
      </c>
    </row>
    <row r="68" spans="1:2" x14ac:dyDescent="0.3">
      <c r="A68" t="str">
        <f>IFERROR(VLOOKUP('Final Marks'!I68,Grades,2),"")</f>
        <v>D</v>
      </c>
      <c r="B68" t="str">
        <f>VLOOKUP('Student Report'!N68,'Final Marks'!$L$20:$M$26,2)</f>
        <v>D</v>
      </c>
    </row>
    <row r="69" spans="1:2" x14ac:dyDescent="0.3">
      <c r="A69" t="str">
        <f>IFERROR(VLOOKUP('Final Marks'!I69,Grades,2),"")</f>
        <v>A</v>
      </c>
      <c r="B69" t="str">
        <f>VLOOKUP('Student Report'!N69,'Final Marks'!$L$20:$M$26,2)</f>
        <v>A</v>
      </c>
    </row>
    <row r="70" spans="1:2" x14ac:dyDescent="0.3">
      <c r="A70" t="str">
        <f>IFERROR(VLOOKUP('Final Marks'!I70,Grades,2),"")</f>
        <v>F</v>
      </c>
      <c r="B70" t="str">
        <f>VLOOKUP('Student Report'!N70,'Final Marks'!$L$20:$M$26,2)</f>
        <v>F</v>
      </c>
    </row>
    <row r="71" spans="1:2" x14ac:dyDescent="0.3">
      <c r="A71" t="str">
        <f>IFERROR(VLOOKUP('Final Marks'!I71,Grades,2),"")</f>
        <v>B</v>
      </c>
      <c r="B71" t="str">
        <f>VLOOKUP('Student Report'!N71,'Final Marks'!$L$20:$M$26,2)</f>
        <v>B</v>
      </c>
    </row>
    <row r="72" spans="1:2" x14ac:dyDescent="0.3">
      <c r="A72" t="str">
        <f>IFERROR(VLOOKUP('Final Marks'!I72,Grades,2),"")</f>
        <v>Fail</v>
      </c>
      <c r="B72" t="str">
        <f>VLOOKUP('Student Report'!N72,'Final Marks'!$L$20:$M$26,2)</f>
        <v>Fail</v>
      </c>
    </row>
    <row r="73" spans="1:2" x14ac:dyDescent="0.3">
      <c r="A73" t="str">
        <f>IFERROR(VLOOKUP('Final Marks'!I73,Grades,2),"")</f>
        <v>Fail</v>
      </c>
      <c r="B73" t="str">
        <f>VLOOKUP('Student Report'!N73,'Final Marks'!$L$20:$M$26,2)</f>
        <v>Fail</v>
      </c>
    </row>
    <row r="74" spans="1:2" x14ac:dyDescent="0.3">
      <c r="A74" t="str">
        <f>IFERROR(VLOOKUP('Final Marks'!I74,Grades,2),"")</f>
        <v>E</v>
      </c>
      <c r="B74" t="str">
        <f>VLOOKUP('Student Report'!N74,'Final Marks'!$L$20:$M$26,2)</f>
        <v>E</v>
      </c>
    </row>
    <row r="75" spans="1:2" x14ac:dyDescent="0.3">
      <c r="A75" t="str">
        <f>IFERROR(VLOOKUP('Final Marks'!I75,Grades,2),"")</f>
        <v>B</v>
      </c>
      <c r="B75" t="str">
        <f>VLOOKUP('Student Report'!N75,'Final Marks'!$L$20:$M$26,2)</f>
        <v>B</v>
      </c>
    </row>
    <row r="76" spans="1:2" x14ac:dyDescent="0.3">
      <c r="A76" t="str">
        <f>IFERROR(VLOOKUP('Final Marks'!I76,Grades,2),"")</f>
        <v>C</v>
      </c>
      <c r="B76" t="str">
        <f>VLOOKUP('Student Report'!N76,'Final Marks'!$L$20:$M$26,2)</f>
        <v>C</v>
      </c>
    </row>
    <row r="77" spans="1:2" x14ac:dyDescent="0.3">
      <c r="A77" t="str">
        <f>IFERROR(VLOOKUP('Final Marks'!I77,Grades,2),"")</f>
        <v>A</v>
      </c>
      <c r="B77" t="str">
        <f>VLOOKUP('Student Report'!N77,'Final Marks'!$L$20:$M$26,2)</f>
        <v>A</v>
      </c>
    </row>
    <row r="78" spans="1:2" x14ac:dyDescent="0.3">
      <c r="A78" t="str">
        <f>IFERROR(VLOOKUP('Final Marks'!I78,Grades,2),"")</f>
        <v>E</v>
      </c>
      <c r="B78" t="str">
        <f>VLOOKUP('Student Report'!N78,'Final Marks'!$L$20:$M$26,2)</f>
        <v>E</v>
      </c>
    </row>
    <row r="79" spans="1:2" x14ac:dyDescent="0.3">
      <c r="A79" t="str">
        <f>IFERROR(VLOOKUP('Final Marks'!I79,Grades,2),"")</f>
        <v>C</v>
      </c>
      <c r="B79" t="str">
        <f>VLOOKUP('Student Report'!N79,'Final Marks'!$L$20:$M$26,2)</f>
        <v>C</v>
      </c>
    </row>
    <row r="80" spans="1:2" x14ac:dyDescent="0.3">
      <c r="A80" t="str">
        <f>IFERROR(VLOOKUP('Final Marks'!I80,Grades,2),"")</f>
        <v>A</v>
      </c>
      <c r="B80" t="str">
        <f>VLOOKUP('Student Report'!N80,'Final Marks'!$L$20:$M$26,2)</f>
        <v>A</v>
      </c>
    </row>
    <row r="81" spans="1:2" x14ac:dyDescent="0.3">
      <c r="A81" t="str">
        <f>IFERROR(VLOOKUP('Final Marks'!I81,Grades,2),"")</f>
        <v>E</v>
      </c>
      <c r="B81" t="str">
        <f>VLOOKUP('Student Report'!N81,'Final Marks'!$L$20:$M$26,2)</f>
        <v>E</v>
      </c>
    </row>
    <row r="82" spans="1:2" x14ac:dyDescent="0.3">
      <c r="A82" t="str">
        <f>IFERROR(VLOOKUP('Final Marks'!I82,Grades,2),"")</f>
        <v>C</v>
      </c>
      <c r="B82" t="str">
        <f>VLOOKUP('Student Report'!N82,'Final Marks'!$L$20:$M$26,2)</f>
        <v>C</v>
      </c>
    </row>
    <row r="83" spans="1:2" x14ac:dyDescent="0.3">
      <c r="A83" t="str">
        <f>IFERROR(VLOOKUP('Final Marks'!I83,Grades,2),"")</f>
        <v>B</v>
      </c>
      <c r="B83" t="str">
        <f>VLOOKUP('Student Report'!N83,'Final Marks'!$L$20:$M$26,2)</f>
        <v>B</v>
      </c>
    </row>
    <row r="84" spans="1:2" x14ac:dyDescent="0.3">
      <c r="A84" t="str">
        <f>IFERROR(VLOOKUP('Final Marks'!I84,Grades,2),"")</f>
        <v>D</v>
      </c>
      <c r="B84" t="str">
        <f>VLOOKUP('Student Report'!N84,'Final Marks'!$L$20:$M$26,2)</f>
        <v>D</v>
      </c>
    </row>
    <row r="85" spans="1:2" x14ac:dyDescent="0.3">
      <c r="A85" t="str">
        <f>IFERROR(VLOOKUP('Final Marks'!I85,Grades,2),"")</f>
        <v>E</v>
      </c>
      <c r="B85" t="str">
        <f>VLOOKUP('Student Report'!N85,'Final Marks'!$L$20:$M$26,2)</f>
        <v>E</v>
      </c>
    </row>
    <row r="86" spans="1:2" x14ac:dyDescent="0.3">
      <c r="A86" t="str">
        <f>IFERROR(VLOOKUP('Final Marks'!I86,Grades,2),"")</f>
        <v>F</v>
      </c>
      <c r="B86" t="str">
        <f>VLOOKUP('Student Report'!N86,'Final Marks'!$L$20:$M$26,2)</f>
        <v>F</v>
      </c>
    </row>
    <row r="87" spans="1:2" x14ac:dyDescent="0.3">
      <c r="A87" t="str">
        <f>IFERROR(VLOOKUP('Final Marks'!I87,Grades,2),"")</f>
        <v>A</v>
      </c>
      <c r="B87" t="str">
        <f>VLOOKUP('Student Report'!N87,'Final Marks'!$L$20:$M$26,2)</f>
        <v>A</v>
      </c>
    </row>
    <row r="88" spans="1:2" x14ac:dyDescent="0.3">
      <c r="A88" t="str">
        <f>IFERROR(VLOOKUP('Final Marks'!I88,Grades,2),"")</f>
        <v>A</v>
      </c>
      <c r="B88" t="str">
        <f>VLOOKUP('Student Report'!N88,'Final Marks'!$L$20:$M$26,2)</f>
        <v>A</v>
      </c>
    </row>
    <row r="89" spans="1:2" x14ac:dyDescent="0.3">
      <c r="A89" t="str">
        <f>IFERROR(VLOOKUP('Final Marks'!I89,Grades,2),"")</f>
        <v>C</v>
      </c>
      <c r="B89" t="str">
        <f>VLOOKUP('Student Report'!N89,'Final Marks'!$L$20:$M$26,2)</f>
        <v>C</v>
      </c>
    </row>
    <row r="90" spans="1:2" x14ac:dyDescent="0.3">
      <c r="A90" t="str">
        <f>IFERROR(VLOOKUP('Final Marks'!I90,Grades,2),"")</f>
        <v>A</v>
      </c>
      <c r="B90" t="str">
        <f>VLOOKUP('Student Report'!N90,'Final Marks'!$L$20:$M$26,2)</f>
        <v>A</v>
      </c>
    </row>
    <row r="91" spans="1:2" x14ac:dyDescent="0.3">
      <c r="A91" t="str">
        <f>IFERROR(VLOOKUP('Final Marks'!I91,Grades,2),"")</f>
        <v>C</v>
      </c>
      <c r="B91" t="str">
        <f>VLOOKUP('Student Report'!N91,'Final Marks'!$L$20:$M$26,2)</f>
        <v>C</v>
      </c>
    </row>
    <row r="92" spans="1:2" x14ac:dyDescent="0.3">
      <c r="A92" t="str">
        <f>IFERROR(VLOOKUP('Final Marks'!I92,Grades,2),"")</f>
        <v>C</v>
      </c>
      <c r="B92" t="str">
        <f>VLOOKUP('Student Report'!N92,'Final Marks'!$L$20:$M$26,2)</f>
        <v>C</v>
      </c>
    </row>
    <row r="93" spans="1:2" x14ac:dyDescent="0.3">
      <c r="A93" t="str">
        <f>IFERROR(VLOOKUP('Final Marks'!I93,Grades,2),"")</f>
        <v>E</v>
      </c>
      <c r="B93" t="str">
        <f>VLOOKUP('Student Report'!N93,'Final Marks'!$L$20:$M$26,2)</f>
        <v>E</v>
      </c>
    </row>
    <row r="94" spans="1:2" x14ac:dyDescent="0.3">
      <c r="A94" t="str">
        <f>IFERROR(VLOOKUP('Final Marks'!I94,Grades,2),"")</f>
        <v>C</v>
      </c>
      <c r="B94" t="str">
        <f>VLOOKUP('Student Report'!N94,'Final Marks'!$L$20:$M$26,2)</f>
        <v>C</v>
      </c>
    </row>
    <row r="95" spans="1:2" x14ac:dyDescent="0.3">
      <c r="A95" t="str">
        <f>IFERROR(VLOOKUP('Final Marks'!I95,Grades,2),"")</f>
        <v>B</v>
      </c>
      <c r="B95" t="str">
        <f>VLOOKUP('Student Report'!N95,'Final Marks'!$L$20:$M$26,2)</f>
        <v>B</v>
      </c>
    </row>
    <row r="96" spans="1:2" x14ac:dyDescent="0.3">
      <c r="A96" t="str">
        <f>IFERROR(VLOOKUP('Final Marks'!I96,Grades,2),"")</f>
        <v>A</v>
      </c>
      <c r="B96" t="str">
        <f>VLOOKUP('Student Report'!N96,'Final Marks'!$L$20:$M$26,2)</f>
        <v>A</v>
      </c>
    </row>
    <row r="97" spans="1:2" x14ac:dyDescent="0.3">
      <c r="A97" t="str">
        <f>IFERROR(VLOOKUP('Final Marks'!I97,Grades,2),"")</f>
        <v>Fail</v>
      </c>
      <c r="B97" t="str">
        <f>VLOOKUP('Student Report'!N97,'Final Marks'!$L$20:$M$26,2)</f>
        <v>Fail</v>
      </c>
    </row>
    <row r="98" spans="1:2" x14ac:dyDescent="0.3">
      <c r="A98" t="str">
        <f>IFERROR(VLOOKUP('Final Marks'!I98,Grades,2),"")</f>
        <v>A</v>
      </c>
      <c r="B98" t="str">
        <f>VLOOKUP('Student Report'!N98,'Final Marks'!$L$20:$M$26,2)</f>
        <v>A</v>
      </c>
    </row>
    <row r="99" spans="1:2" x14ac:dyDescent="0.3">
      <c r="A99" t="str">
        <f>IFERROR(VLOOKUP('Final Marks'!I99,Grades,2),"")</f>
        <v>C</v>
      </c>
      <c r="B99" t="str">
        <f>VLOOKUP('Student Report'!N99,'Final Marks'!$L$20:$M$26,2)</f>
        <v>C</v>
      </c>
    </row>
    <row r="100" spans="1:2" x14ac:dyDescent="0.3">
      <c r="A100" t="str">
        <f>IFERROR(VLOOKUP('Final Marks'!I100,Grades,2),"")</f>
        <v>C</v>
      </c>
      <c r="B100" t="str">
        <f>VLOOKUP('Student Report'!N100,'Final Marks'!$L$20:$M$26,2)</f>
        <v>C</v>
      </c>
    </row>
    <row r="101" spans="1:2" x14ac:dyDescent="0.3">
      <c r="A101" t="str">
        <f>IFERROR(VLOOKUP('Final Marks'!I101,Grades,2),"")</f>
        <v>F</v>
      </c>
      <c r="B101" t="str">
        <f>VLOOKUP('Student Report'!N101,'Final Marks'!$L$20:$M$26,2)</f>
        <v>F</v>
      </c>
    </row>
    <row r="102" spans="1:2" x14ac:dyDescent="0.3">
      <c r="A102" t="str">
        <f>IFERROR(VLOOKUP('Final Marks'!I102,Grades,2),"")</f>
        <v>D</v>
      </c>
      <c r="B102" t="str">
        <f>VLOOKUP('Student Report'!N102,'Final Marks'!$L$20:$M$26,2)</f>
        <v>D</v>
      </c>
    </row>
    <row r="103" spans="1:2" x14ac:dyDescent="0.3">
      <c r="A103" t="str">
        <f>IFERROR(VLOOKUP('Final Marks'!I103,Grades,2),"")</f>
        <v>B</v>
      </c>
      <c r="B103" t="str">
        <f>VLOOKUP('Student Report'!N103,'Final Marks'!$L$20:$M$26,2)</f>
        <v>B</v>
      </c>
    </row>
    <row r="104" spans="1:2" x14ac:dyDescent="0.3">
      <c r="A104" t="str">
        <f>IFERROR(VLOOKUP('Final Marks'!I104,Grades,2),"")</f>
        <v>C</v>
      </c>
      <c r="B104" t="str">
        <f>VLOOKUP('Student Report'!N104,'Final Marks'!$L$20:$M$26,2)</f>
        <v>C</v>
      </c>
    </row>
    <row r="105" spans="1:2" x14ac:dyDescent="0.3">
      <c r="A105" t="str">
        <f>IFERROR(VLOOKUP('Final Marks'!I105,Grades,2),"")</f>
        <v>B</v>
      </c>
      <c r="B105" t="str">
        <f>VLOOKUP('Student Report'!N105,'Final Marks'!$L$20:$M$26,2)</f>
        <v>B</v>
      </c>
    </row>
    <row r="106" spans="1:2" x14ac:dyDescent="0.3">
      <c r="A106" t="str">
        <f>IFERROR(VLOOKUP('Final Marks'!I106,Grades,2),"")</f>
        <v>E</v>
      </c>
      <c r="B106" t="str">
        <f>VLOOKUP('Student Report'!N106,'Final Marks'!$L$20:$M$26,2)</f>
        <v>E</v>
      </c>
    </row>
    <row r="107" spans="1:2" x14ac:dyDescent="0.3">
      <c r="A107" t="str">
        <f>IFERROR(VLOOKUP('Final Marks'!I107,Grades,2),"")</f>
        <v>B</v>
      </c>
      <c r="B107" t="str">
        <f>VLOOKUP('Student Report'!N107,'Final Marks'!$L$20:$M$26,2)</f>
        <v>B</v>
      </c>
    </row>
    <row r="108" spans="1:2" x14ac:dyDescent="0.3">
      <c r="A108" t="str">
        <f>IFERROR(VLOOKUP('Final Marks'!I108,Grades,2),"")</f>
        <v>A</v>
      </c>
      <c r="B108" t="str">
        <f>VLOOKUP('Student Report'!N108,'Final Marks'!$L$20:$M$26,2)</f>
        <v>A</v>
      </c>
    </row>
    <row r="109" spans="1:2" x14ac:dyDescent="0.3">
      <c r="A109" t="str">
        <f>IFERROR(VLOOKUP('Final Marks'!I109,Grades,2),"")</f>
        <v>D</v>
      </c>
      <c r="B109" t="str">
        <f>VLOOKUP('Student Report'!N109,'Final Marks'!$L$20:$M$26,2)</f>
        <v>D</v>
      </c>
    </row>
    <row r="110" spans="1:2" x14ac:dyDescent="0.3">
      <c r="A110" t="str">
        <f>IFERROR(VLOOKUP('Final Marks'!I110,Grades,2),"")</f>
        <v>D</v>
      </c>
      <c r="B110" t="str">
        <f>VLOOKUP('Student Report'!N110,'Final Marks'!$L$20:$M$26,2)</f>
        <v>D</v>
      </c>
    </row>
    <row r="111" spans="1:2" x14ac:dyDescent="0.3">
      <c r="A111" t="str">
        <f>IFERROR(VLOOKUP('Final Marks'!I111,Grades,2),"")</f>
        <v>Fail</v>
      </c>
      <c r="B111" t="str">
        <f>VLOOKUP('Student Report'!N111,'Final Marks'!$L$20:$M$26,2)</f>
        <v>Fail</v>
      </c>
    </row>
    <row r="112" spans="1:2" x14ac:dyDescent="0.3">
      <c r="A112" t="str">
        <f>IFERROR(VLOOKUP('Final Marks'!I112,Grades,2),"")</f>
        <v>Fail</v>
      </c>
      <c r="B112" t="str">
        <f>VLOOKUP('Student Report'!N112,'Final Marks'!$L$20:$M$26,2)</f>
        <v>Fail</v>
      </c>
    </row>
    <row r="113" spans="1:2" x14ac:dyDescent="0.3">
      <c r="A113" t="str">
        <f>IFERROR(VLOOKUP('Final Marks'!I113,Grades,2),"")</f>
        <v>E</v>
      </c>
      <c r="B113" t="str">
        <f>VLOOKUP('Student Report'!N113,'Final Marks'!$L$20:$M$26,2)</f>
        <v>E</v>
      </c>
    </row>
    <row r="114" spans="1:2" x14ac:dyDescent="0.3">
      <c r="A114" t="str">
        <f>IFERROR(VLOOKUP('Final Marks'!I114,Grades,2),"")</f>
        <v>C</v>
      </c>
      <c r="B114" t="str">
        <f>VLOOKUP('Student Report'!N114,'Final Marks'!$L$20:$M$26,2)</f>
        <v>C</v>
      </c>
    </row>
    <row r="115" spans="1:2" x14ac:dyDescent="0.3">
      <c r="A115" t="str">
        <f>IFERROR(VLOOKUP('Final Marks'!I115,Grades,2),"")</f>
        <v>E</v>
      </c>
      <c r="B115" t="str">
        <f>VLOOKUP('Student Report'!N115,'Final Marks'!$L$20:$M$26,2)</f>
        <v>E</v>
      </c>
    </row>
    <row r="116" spans="1:2" x14ac:dyDescent="0.3">
      <c r="A116" t="str">
        <f>IFERROR(VLOOKUP('Final Marks'!I116,Grades,2),"")</f>
        <v>A</v>
      </c>
      <c r="B116" t="str">
        <f>VLOOKUP('Student Report'!N116,'Final Marks'!$L$20:$M$26,2)</f>
        <v>A</v>
      </c>
    </row>
    <row r="117" spans="1:2" x14ac:dyDescent="0.3">
      <c r="A117" t="str">
        <f>IFERROR(VLOOKUP('Final Marks'!I117,Grades,2),"")</f>
        <v>C</v>
      </c>
      <c r="B117" t="str">
        <f>VLOOKUP('Student Report'!N117,'Final Marks'!$L$20:$M$26,2)</f>
        <v>C</v>
      </c>
    </row>
    <row r="118" spans="1:2" x14ac:dyDescent="0.3">
      <c r="A118" t="str">
        <f>IFERROR(VLOOKUP('Final Marks'!I118,Grades,2),"")</f>
        <v>F</v>
      </c>
      <c r="B118" t="str">
        <f>VLOOKUP('Student Report'!N118,'Final Marks'!$L$20:$M$26,2)</f>
        <v>F</v>
      </c>
    </row>
    <row r="119" spans="1:2" x14ac:dyDescent="0.3">
      <c r="A119" t="str">
        <f>IFERROR(VLOOKUP('Final Marks'!I119,Grades,2),"")</f>
        <v>E</v>
      </c>
      <c r="B119" t="str">
        <f>VLOOKUP('Student Report'!N119,'Final Marks'!$L$20:$M$26,2)</f>
        <v>E</v>
      </c>
    </row>
    <row r="120" spans="1:2" x14ac:dyDescent="0.3">
      <c r="A120" t="str">
        <f>IFERROR(VLOOKUP('Final Marks'!I120,Grades,2),"")</f>
        <v>D</v>
      </c>
      <c r="B120" t="str">
        <f>VLOOKUP('Student Report'!N120,'Final Marks'!$L$20:$M$26,2)</f>
        <v>D</v>
      </c>
    </row>
    <row r="121" spans="1:2" x14ac:dyDescent="0.3">
      <c r="A121" t="str">
        <f>IFERROR(VLOOKUP('Final Marks'!I121,Grades,2),"")</f>
        <v>A</v>
      </c>
      <c r="B121" t="str">
        <f>VLOOKUP('Student Report'!N121,'Final Marks'!$L$20:$M$26,2)</f>
        <v>A</v>
      </c>
    </row>
    <row r="122" spans="1:2" x14ac:dyDescent="0.3">
      <c r="A122" t="str">
        <f>IFERROR(VLOOKUP('Final Marks'!I122,Grades,2),"")</f>
        <v>F</v>
      </c>
      <c r="B122" t="str">
        <f>VLOOKUP('Student Report'!N122,'Final Marks'!$L$20:$M$26,2)</f>
        <v>F</v>
      </c>
    </row>
    <row r="123" spans="1:2" x14ac:dyDescent="0.3">
      <c r="A123" t="str">
        <f>IFERROR(VLOOKUP('Final Marks'!I123,Grades,2),"")</f>
        <v>Fail</v>
      </c>
      <c r="B123" t="str">
        <f>VLOOKUP('Student Report'!N123,'Final Marks'!$L$20:$M$26,2)</f>
        <v>Fail</v>
      </c>
    </row>
    <row r="124" spans="1:2" x14ac:dyDescent="0.3">
      <c r="A124" t="str">
        <f>IFERROR(VLOOKUP('Final Marks'!I124,Grades,2),"")</f>
        <v>B</v>
      </c>
      <c r="B124" t="str">
        <f>VLOOKUP('Student Report'!N124,'Final Marks'!$L$20:$M$26,2)</f>
        <v>B</v>
      </c>
    </row>
    <row r="125" spans="1:2" x14ac:dyDescent="0.3">
      <c r="A125" t="str">
        <f>IFERROR(VLOOKUP('Final Marks'!I125,Grades,2),"")</f>
        <v>C</v>
      </c>
      <c r="B125" t="str">
        <f>VLOOKUP('Student Report'!N125,'Final Marks'!$L$20:$M$26,2)</f>
        <v>C</v>
      </c>
    </row>
    <row r="126" spans="1:2" x14ac:dyDescent="0.3">
      <c r="A126" t="str">
        <f>IFERROR(VLOOKUP('Final Marks'!I126,Grades,2),"")</f>
        <v>F</v>
      </c>
      <c r="B126" t="str">
        <f>VLOOKUP('Student Report'!N126,'Final Marks'!$L$20:$M$26,2)</f>
        <v>F</v>
      </c>
    </row>
    <row r="127" spans="1:2" x14ac:dyDescent="0.3">
      <c r="A127" t="str">
        <f>IFERROR(VLOOKUP('Final Marks'!I127,Grades,2),"")</f>
        <v>A</v>
      </c>
      <c r="B127" t="str">
        <f>VLOOKUP('Student Report'!N127,'Final Marks'!$L$20:$M$26,2)</f>
        <v>A</v>
      </c>
    </row>
    <row r="128" spans="1:2" x14ac:dyDescent="0.3">
      <c r="A128" t="str">
        <f>IFERROR(VLOOKUP('Final Marks'!I128,Grades,2),"")</f>
        <v>F</v>
      </c>
      <c r="B128" t="str">
        <f>VLOOKUP('Student Report'!N128,'Final Marks'!$L$20:$M$26,2)</f>
        <v>F</v>
      </c>
    </row>
    <row r="129" spans="1:2" x14ac:dyDescent="0.3">
      <c r="A129" t="str">
        <f>IFERROR(VLOOKUP('Final Marks'!I129,Grades,2),"")</f>
        <v>Fail</v>
      </c>
      <c r="B129" t="str">
        <f>VLOOKUP('Student Report'!N129,'Final Marks'!$L$20:$M$26,2)</f>
        <v>Fail</v>
      </c>
    </row>
    <row r="130" spans="1:2" x14ac:dyDescent="0.3">
      <c r="A130" t="str">
        <f>IFERROR(VLOOKUP('Final Marks'!I130,Grades,2),"")</f>
        <v>E</v>
      </c>
      <c r="B130" t="str">
        <f>VLOOKUP('Student Report'!N130,'Final Marks'!$L$20:$M$26,2)</f>
        <v>E</v>
      </c>
    </row>
    <row r="131" spans="1:2" x14ac:dyDescent="0.3">
      <c r="A131" t="str">
        <f>IFERROR(VLOOKUP('Final Marks'!I131,Grades,2),"")</f>
        <v>F</v>
      </c>
      <c r="B131" t="str">
        <f>VLOOKUP('Student Report'!N131,'Final Marks'!$L$20:$M$26,2)</f>
        <v>F</v>
      </c>
    </row>
    <row r="132" spans="1:2" x14ac:dyDescent="0.3">
      <c r="A132" t="str">
        <f>IFERROR(VLOOKUP('Final Marks'!I132,Grades,2),"")</f>
        <v>D</v>
      </c>
      <c r="B132" t="str">
        <f>VLOOKUP('Student Report'!N132,'Final Marks'!$L$20:$M$26,2)</f>
        <v>D</v>
      </c>
    </row>
    <row r="133" spans="1:2" x14ac:dyDescent="0.3">
      <c r="A133" t="str">
        <f>IFERROR(VLOOKUP('Final Marks'!I133,Grades,2),"")</f>
        <v>A</v>
      </c>
      <c r="B133" t="str">
        <f>VLOOKUP('Student Report'!N133,'Final Marks'!$L$20:$M$26,2)</f>
        <v>A</v>
      </c>
    </row>
    <row r="134" spans="1:2" x14ac:dyDescent="0.3">
      <c r="A134" t="str">
        <f>IFERROR(VLOOKUP('Final Marks'!I134,Grades,2),"")</f>
        <v>A</v>
      </c>
      <c r="B134" t="str">
        <f>VLOOKUP('Student Report'!N134,'Final Marks'!$L$20:$M$26,2)</f>
        <v>A</v>
      </c>
    </row>
    <row r="135" spans="1:2" x14ac:dyDescent="0.3">
      <c r="A135" t="str">
        <f>IFERROR(VLOOKUP('Final Marks'!I135,Grades,2),"")</f>
        <v>A</v>
      </c>
      <c r="B135" t="str">
        <f>VLOOKUP('Student Report'!N135,'Final Marks'!$L$20:$M$26,2)</f>
        <v>A</v>
      </c>
    </row>
    <row r="136" spans="1:2" x14ac:dyDescent="0.3">
      <c r="A136" t="str">
        <f>IFERROR(VLOOKUP('Final Marks'!I136,Grades,2),"")</f>
        <v>D</v>
      </c>
      <c r="B136" t="str">
        <f>VLOOKUP('Student Report'!N136,'Final Marks'!$L$20:$M$26,2)</f>
        <v>D</v>
      </c>
    </row>
    <row r="137" spans="1:2" x14ac:dyDescent="0.3">
      <c r="A137" t="str">
        <f>IFERROR(VLOOKUP('Final Marks'!I137,Grades,2),"")</f>
        <v>A</v>
      </c>
      <c r="B137" t="str">
        <f>VLOOKUP('Student Report'!N137,'Final Marks'!$L$20:$M$26,2)</f>
        <v>A</v>
      </c>
    </row>
    <row r="138" spans="1:2" x14ac:dyDescent="0.3">
      <c r="A138" t="str">
        <f>IFERROR(VLOOKUP('Final Marks'!I138,Grades,2),"")</f>
        <v>B</v>
      </c>
      <c r="B138" t="str">
        <f>VLOOKUP('Student Report'!N138,'Final Marks'!$L$20:$M$26,2)</f>
        <v>B</v>
      </c>
    </row>
    <row r="139" spans="1:2" x14ac:dyDescent="0.3">
      <c r="A139" t="str">
        <f>IFERROR(VLOOKUP('Final Marks'!I139,Grades,2),"")</f>
        <v>B</v>
      </c>
      <c r="B139" t="str">
        <f>VLOOKUP('Student Report'!N139,'Final Marks'!$L$20:$M$26,2)</f>
        <v>B</v>
      </c>
    </row>
    <row r="140" spans="1:2" x14ac:dyDescent="0.3">
      <c r="A140" t="str">
        <f>IFERROR(VLOOKUP('Final Marks'!I140,Grades,2),"")</f>
        <v>C</v>
      </c>
      <c r="B140" t="str">
        <f>VLOOKUP('Student Report'!N140,'Final Marks'!$L$20:$M$26,2)</f>
        <v>C</v>
      </c>
    </row>
    <row r="141" spans="1:2" x14ac:dyDescent="0.3">
      <c r="A141" t="str">
        <f>IFERROR(VLOOKUP('Final Marks'!I141,Grades,2),"")</f>
        <v>C</v>
      </c>
      <c r="B141" t="str">
        <f>VLOOKUP('Student Report'!N141,'Final Marks'!$L$20:$M$26,2)</f>
        <v>C</v>
      </c>
    </row>
    <row r="142" spans="1:2" x14ac:dyDescent="0.3">
      <c r="A142" t="str">
        <f>IFERROR(VLOOKUP('Final Marks'!I142,Grades,2),"")</f>
        <v>Fail</v>
      </c>
      <c r="B142" t="str">
        <f>VLOOKUP('Student Report'!N142,'Final Marks'!$L$20:$M$26,2)</f>
        <v>Fail</v>
      </c>
    </row>
    <row r="143" spans="1:2" x14ac:dyDescent="0.3">
      <c r="A143" t="str">
        <f>IFERROR(VLOOKUP('Final Marks'!I143,Grades,2),"")</f>
        <v>E</v>
      </c>
      <c r="B143" t="str">
        <f>VLOOKUP('Student Report'!N143,'Final Marks'!$L$20:$M$26,2)</f>
        <v>E</v>
      </c>
    </row>
    <row r="144" spans="1:2" x14ac:dyDescent="0.3">
      <c r="A144" t="str">
        <f>IFERROR(VLOOKUP('Final Marks'!I144,Grades,2),"")</f>
        <v>A</v>
      </c>
      <c r="B144" t="str">
        <f>VLOOKUP('Student Report'!N144,'Final Marks'!$L$20:$M$26,2)</f>
        <v>A</v>
      </c>
    </row>
    <row r="145" spans="1:2" x14ac:dyDescent="0.3">
      <c r="A145" t="str">
        <f>IFERROR(VLOOKUP('Final Marks'!I145,Grades,2),"")</f>
        <v>A</v>
      </c>
      <c r="B145" t="str">
        <f>VLOOKUP('Student Report'!N145,'Final Marks'!$L$20:$M$26,2)</f>
        <v>A</v>
      </c>
    </row>
    <row r="146" spans="1:2" x14ac:dyDescent="0.3">
      <c r="A146" t="str">
        <f>IFERROR(VLOOKUP('Final Marks'!I146,Grades,2),"")</f>
        <v>D</v>
      </c>
      <c r="B146" t="str">
        <f>VLOOKUP('Student Report'!N146,'Final Marks'!$L$20:$M$26,2)</f>
        <v>D</v>
      </c>
    </row>
    <row r="147" spans="1:2" x14ac:dyDescent="0.3">
      <c r="A147" t="str">
        <f>IFERROR(VLOOKUP('Final Marks'!I147,Grades,2),"")</f>
        <v>E</v>
      </c>
      <c r="B147" t="str">
        <f>VLOOKUP('Student Report'!N147,'Final Marks'!$L$20:$M$26,2)</f>
        <v>E</v>
      </c>
    </row>
    <row r="148" spans="1:2" x14ac:dyDescent="0.3">
      <c r="A148" t="str">
        <f>IFERROR(VLOOKUP('Final Marks'!I148,Grades,2),"")</f>
        <v>C</v>
      </c>
      <c r="B148" t="str">
        <f>VLOOKUP('Student Report'!N148,'Final Marks'!$L$20:$M$26,2)</f>
        <v>C</v>
      </c>
    </row>
    <row r="149" spans="1:2" x14ac:dyDescent="0.3">
      <c r="A149" t="str">
        <f>IFERROR(VLOOKUP('Final Marks'!I149,Grades,2),"")</f>
        <v>B</v>
      </c>
      <c r="B149" t="str">
        <f>VLOOKUP('Student Report'!N149,'Final Marks'!$L$20:$M$26,2)</f>
        <v>B</v>
      </c>
    </row>
    <row r="150" spans="1:2" x14ac:dyDescent="0.3">
      <c r="A150" t="str">
        <f>IFERROR(VLOOKUP('Final Marks'!I150,Grades,2),"")</f>
        <v>D</v>
      </c>
      <c r="B150" t="str">
        <f>VLOOKUP('Student Report'!N150,'Final Marks'!$L$20:$M$26,2)</f>
        <v>D</v>
      </c>
    </row>
    <row r="151" spans="1:2" x14ac:dyDescent="0.3">
      <c r="A151" t="str">
        <f>IFERROR(VLOOKUP('Final Marks'!I151,Grades,2),"")</f>
        <v>A</v>
      </c>
      <c r="B151" t="str">
        <f>VLOOKUP('Student Report'!N151,'Final Marks'!$L$20:$M$26,2)</f>
        <v>A</v>
      </c>
    </row>
    <row r="152" spans="1:2" x14ac:dyDescent="0.3">
      <c r="A152" t="str">
        <f>IFERROR(VLOOKUP('Final Marks'!I152,Grades,2),"")</f>
        <v>D</v>
      </c>
      <c r="B152" t="str">
        <f>VLOOKUP('Student Report'!N152,'Final Marks'!$L$20:$M$26,2)</f>
        <v>D</v>
      </c>
    </row>
    <row r="153" spans="1:2" x14ac:dyDescent="0.3">
      <c r="A153" t="str">
        <f>IFERROR(VLOOKUP('Final Marks'!I153,Grades,2),"")</f>
        <v>E</v>
      </c>
      <c r="B153" t="str">
        <f>VLOOKUP('Student Report'!N153,'Final Marks'!$L$20:$M$26,2)</f>
        <v>E</v>
      </c>
    </row>
    <row r="154" spans="1:2" x14ac:dyDescent="0.3">
      <c r="A154" t="str">
        <f>IFERROR(VLOOKUP('Final Marks'!I154,Grades,2),"")</f>
        <v>B</v>
      </c>
      <c r="B154" t="str">
        <f>VLOOKUP('Student Report'!N154,'Final Marks'!$L$20:$M$26,2)</f>
        <v>B</v>
      </c>
    </row>
    <row r="155" spans="1:2" x14ac:dyDescent="0.3">
      <c r="A155" t="str">
        <f>IFERROR(VLOOKUP('Final Marks'!I155,Grades,2),"")</f>
        <v>F</v>
      </c>
      <c r="B155" t="str">
        <f>VLOOKUP('Student Report'!N155,'Final Marks'!$L$20:$M$26,2)</f>
        <v>F</v>
      </c>
    </row>
    <row r="156" spans="1:2" x14ac:dyDescent="0.3">
      <c r="A156" t="str">
        <f>IFERROR(VLOOKUP('Final Marks'!I156,Grades,2),"")</f>
        <v>F</v>
      </c>
      <c r="B156" t="str">
        <f>VLOOKUP('Student Report'!N156,'Final Marks'!$L$20:$M$26,2)</f>
        <v>F</v>
      </c>
    </row>
    <row r="157" spans="1:2" x14ac:dyDescent="0.3">
      <c r="A157" t="str">
        <f>IFERROR(VLOOKUP('Final Marks'!I157,Grades,2),"")</f>
        <v>C</v>
      </c>
      <c r="B157" t="str">
        <f>VLOOKUP('Student Report'!N157,'Final Marks'!$L$20:$M$26,2)</f>
        <v>C</v>
      </c>
    </row>
    <row r="158" spans="1:2" x14ac:dyDescent="0.3">
      <c r="A158" t="str">
        <f>IFERROR(VLOOKUP('Final Marks'!I158,Grades,2),"")</f>
        <v>B</v>
      </c>
      <c r="B158" t="str">
        <f>VLOOKUP('Student Report'!N158,'Final Marks'!$L$20:$M$26,2)</f>
        <v>B</v>
      </c>
    </row>
    <row r="159" spans="1:2" x14ac:dyDescent="0.3">
      <c r="A159" t="str">
        <f>IFERROR(VLOOKUP('Final Marks'!I159,Grades,2),"")</f>
        <v>C</v>
      </c>
      <c r="B159" t="str">
        <f>VLOOKUP('Student Report'!N159,'Final Marks'!$L$20:$M$26,2)</f>
        <v>C</v>
      </c>
    </row>
    <row r="160" spans="1:2" x14ac:dyDescent="0.3">
      <c r="A160" t="str">
        <f>IFERROR(VLOOKUP('Final Marks'!I160,Grades,2),"")</f>
        <v>E</v>
      </c>
      <c r="B160" t="str">
        <f>VLOOKUP('Student Report'!N160,'Final Marks'!$L$20:$M$26,2)</f>
        <v>E</v>
      </c>
    </row>
    <row r="161" spans="1:2" x14ac:dyDescent="0.3">
      <c r="A161" t="str">
        <f>IFERROR(VLOOKUP('Final Marks'!I161,Grades,2),"")</f>
        <v>A</v>
      </c>
      <c r="B161" t="str">
        <f>VLOOKUP('Student Report'!N161,'Final Marks'!$L$20:$M$26,2)</f>
        <v>A</v>
      </c>
    </row>
    <row r="162" spans="1:2" x14ac:dyDescent="0.3">
      <c r="A162" t="str">
        <f>IFERROR(VLOOKUP('Final Marks'!I162,Grades,2),"")</f>
        <v>Fail</v>
      </c>
      <c r="B162" t="str">
        <f>VLOOKUP('Student Report'!N162,'Final Marks'!$L$20:$M$26,2)</f>
        <v>Fail</v>
      </c>
    </row>
    <row r="163" spans="1:2" x14ac:dyDescent="0.3">
      <c r="A163" t="str">
        <f>IFERROR(VLOOKUP('Final Marks'!I163,Grades,2),"")</f>
        <v>A</v>
      </c>
      <c r="B163" t="str">
        <f>VLOOKUP('Student Report'!N163,'Final Marks'!$L$20:$M$26,2)</f>
        <v>A</v>
      </c>
    </row>
    <row r="164" spans="1:2" x14ac:dyDescent="0.3">
      <c r="A164" t="str">
        <f>IFERROR(VLOOKUP('Final Marks'!I164,Grades,2),"")</f>
        <v>Fail</v>
      </c>
      <c r="B164" t="str">
        <f>VLOOKUP('Student Report'!N164,'Final Marks'!$L$20:$M$26,2)</f>
        <v>Fail</v>
      </c>
    </row>
    <row r="165" spans="1:2" x14ac:dyDescent="0.3">
      <c r="A165" t="str">
        <f>IFERROR(VLOOKUP('Final Marks'!I165,Grades,2),"")</f>
        <v>E</v>
      </c>
      <c r="B165" t="str">
        <f>VLOOKUP('Student Report'!N165,'Final Marks'!$L$20:$M$26,2)</f>
        <v>E</v>
      </c>
    </row>
    <row r="166" spans="1:2" x14ac:dyDescent="0.3">
      <c r="A166" t="str">
        <f>IFERROR(VLOOKUP('Final Marks'!I166,Grades,2),"")</f>
        <v>C</v>
      </c>
      <c r="B166" t="str">
        <f>VLOOKUP('Student Report'!N166,'Final Marks'!$L$20:$M$26,2)</f>
        <v>C</v>
      </c>
    </row>
    <row r="167" spans="1:2" x14ac:dyDescent="0.3">
      <c r="A167" t="str">
        <f>IFERROR(VLOOKUP('Final Marks'!I167,Grades,2),"")</f>
        <v>A</v>
      </c>
      <c r="B167" t="str">
        <f>VLOOKUP('Student Report'!N167,'Final Marks'!$L$20:$M$26,2)</f>
        <v>A</v>
      </c>
    </row>
    <row r="168" spans="1:2" x14ac:dyDescent="0.3">
      <c r="A168" t="str">
        <f>IFERROR(VLOOKUP('Final Marks'!I168,Grades,2),"")</f>
        <v>B</v>
      </c>
      <c r="B168" t="str">
        <f>VLOOKUP('Student Report'!N168,'Final Marks'!$L$20:$M$26,2)</f>
        <v>B</v>
      </c>
    </row>
    <row r="169" spans="1:2" x14ac:dyDescent="0.3">
      <c r="A169" t="str">
        <f>IFERROR(VLOOKUP('Final Marks'!I169,Grades,2),"")</f>
        <v>E</v>
      </c>
      <c r="B169" t="str">
        <f>VLOOKUP('Student Report'!N169,'Final Marks'!$L$20:$M$26,2)</f>
        <v>E</v>
      </c>
    </row>
    <row r="170" spans="1:2" x14ac:dyDescent="0.3">
      <c r="A170" t="str">
        <f>IFERROR(VLOOKUP('Final Marks'!I170,Grades,2),"")</f>
        <v>D</v>
      </c>
      <c r="B170" t="str">
        <f>VLOOKUP('Student Report'!N170,'Final Marks'!$L$20:$M$26,2)</f>
        <v>D</v>
      </c>
    </row>
    <row r="171" spans="1:2" x14ac:dyDescent="0.3">
      <c r="A171" t="str">
        <f>IFERROR(VLOOKUP('Final Marks'!I171,Grades,2),"")</f>
        <v>E</v>
      </c>
      <c r="B171" t="str">
        <f>VLOOKUP('Student Report'!N171,'Final Marks'!$L$20:$M$26,2)</f>
        <v>E</v>
      </c>
    </row>
    <row r="172" spans="1:2" x14ac:dyDescent="0.3">
      <c r="A172" t="str">
        <f>IFERROR(VLOOKUP('Final Marks'!I172,Grades,2),"")</f>
        <v>B</v>
      </c>
      <c r="B172" t="str">
        <f>VLOOKUP('Student Report'!N172,'Final Marks'!$L$20:$M$26,2)</f>
        <v>B</v>
      </c>
    </row>
    <row r="173" spans="1:2" x14ac:dyDescent="0.3">
      <c r="A173" t="str">
        <f>IFERROR(VLOOKUP('Final Marks'!I173,Grades,2),"")</f>
        <v>D</v>
      </c>
      <c r="B173" t="str">
        <f>VLOOKUP('Student Report'!N173,'Final Marks'!$L$20:$M$26,2)</f>
        <v>D</v>
      </c>
    </row>
    <row r="174" spans="1:2" x14ac:dyDescent="0.3">
      <c r="A174" t="str">
        <f>IFERROR(VLOOKUP('Final Marks'!I174,Grades,2),"")</f>
        <v>D</v>
      </c>
      <c r="B174" t="str">
        <f>VLOOKUP('Student Report'!N174,'Final Marks'!$L$20:$M$26,2)</f>
        <v>D</v>
      </c>
    </row>
    <row r="175" spans="1:2" x14ac:dyDescent="0.3">
      <c r="A175" t="str">
        <f>IFERROR(VLOOKUP('Final Marks'!I175,Grades,2),"")</f>
        <v>D</v>
      </c>
      <c r="B175" t="str">
        <f>VLOOKUP('Student Report'!N175,'Final Marks'!$L$20:$M$26,2)</f>
        <v>D</v>
      </c>
    </row>
    <row r="176" spans="1:2" x14ac:dyDescent="0.3">
      <c r="A176" t="str">
        <f>IFERROR(VLOOKUP('Final Marks'!I176,Grades,2),"")</f>
        <v>A</v>
      </c>
      <c r="B176" t="str">
        <f>VLOOKUP('Student Report'!N176,'Final Marks'!$L$20:$M$26,2)</f>
        <v>A</v>
      </c>
    </row>
    <row r="177" spans="1:2" x14ac:dyDescent="0.3">
      <c r="A177" t="str">
        <f>IFERROR(VLOOKUP('Final Marks'!I177,Grades,2),"")</f>
        <v>A</v>
      </c>
      <c r="B177" t="str">
        <f>VLOOKUP('Student Report'!N177,'Final Marks'!$L$20:$M$26,2)</f>
        <v>A</v>
      </c>
    </row>
    <row r="178" spans="1:2" x14ac:dyDescent="0.3">
      <c r="A178" t="str">
        <f>IFERROR(VLOOKUP('Final Marks'!I178,Grades,2),"")</f>
        <v>A</v>
      </c>
      <c r="B178" t="str">
        <f>VLOOKUP('Student Report'!N178,'Final Marks'!$L$20:$M$26,2)</f>
        <v>A</v>
      </c>
    </row>
    <row r="179" spans="1:2" x14ac:dyDescent="0.3">
      <c r="A179" t="str">
        <f>IFERROR(VLOOKUP('Final Marks'!I179,Grades,2),"")</f>
        <v>A</v>
      </c>
      <c r="B179" t="str">
        <f>VLOOKUP('Student Report'!N179,'Final Marks'!$L$20:$M$26,2)</f>
        <v>A</v>
      </c>
    </row>
    <row r="180" spans="1:2" x14ac:dyDescent="0.3">
      <c r="A180" t="str">
        <f>IFERROR(VLOOKUP('Final Marks'!I180,Grades,2),"")</f>
        <v>D</v>
      </c>
      <c r="B180" t="str">
        <f>VLOOKUP('Student Report'!N180,'Final Marks'!$L$20:$M$26,2)</f>
        <v>D</v>
      </c>
    </row>
    <row r="181" spans="1:2" x14ac:dyDescent="0.3">
      <c r="A181" t="str">
        <f>IFERROR(VLOOKUP('Final Marks'!I181,Grades,2),"")</f>
        <v>A</v>
      </c>
      <c r="B181" t="str">
        <f>VLOOKUP('Student Report'!N181,'Final Marks'!$L$20:$M$26,2)</f>
        <v>A</v>
      </c>
    </row>
    <row r="182" spans="1:2" x14ac:dyDescent="0.3">
      <c r="A182" t="str">
        <f>IFERROR(VLOOKUP('Final Marks'!I182,Grades,2),"")</f>
        <v>Fail</v>
      </c>
      <c r="B182" t="str">
        <f>VLOOKUP('Student Report'!N182,'Final Marks'!$L$20:$M$26,2)</f>
        <v>Fail</v>
      </c>
    </row>
    <row r="183" spans="1:2" x14ac:dyDescent="0.3">
      <c r="A183" t="str">
        <f>IFERROR(VLOOKUP('Final Marks'!I183,Grades,2),"")</f>
        <v>Fail</v>
      </c>
      <c r="B183" t="str">
        <f>VLOOKUP('Student Report'!N183,'Final Marks'!$L$20:$M$26,2)</f>
        <v>Fail</v>
      </c>
    </row>
    <row r="184" spans="1:2" x14ac:dyDescent="0.3">
      <c r="A184" t="str">
        <f>IFERROR(VLOOKUP('Final Marks'!I184,Grades,2),"")</f>
        <v>D</v>
      </c>
      <c r="B184" t="str">
        <f>VLOOKUP('Student Report'!N184,'Final Marks'!$L$20:$M$26,2)</f>
        <v>D</v>
      </c>
    </row>
    <row r="185" spans="1:2" x14ac:dyDescent="0.3">
      <c r="A185" t="str">
        <f>IFERROR(VLOOKUP('Final Marks'!I185,Grades,2),"")</f>
        <v>F</v>
      </c>
      <c r="B185" t="str">
        <f>VLOOKUP('Student Report'!N185,'Final Marks'!$L$20:$M$26,2)</f>
        <v>F</v>
      </c>
    </row>
    <row r="186" spans="1:2" x14ac:dyDescent="0.3">
      <c r="A186" t="str">
        <f>IFERROR(VLOOKUP('Final Marks'!I186,Grades,2),"")</f>
        <v>A</v>
      </c>
      <c r="B186" t="str">
        <f>VLOOKUP('Student Report'!N186,'Final Marks'!$L$20:$M$26,2)</f>
        <v>A</v>
      </c>
    </row>
    <row r="187" spans="1:2" x14ac:dyDescent="0.3">
      <c r="A187" t="str">
        <f>IFERROR(VLOOKUP('Final Marks'!I187,Grades,2),"")</f>
        <v>Fail</v>
      </c>
      <c r="B187" t="str">
        <f>VLOOKUP('Student Report'!N187,'Final Marks'!$L$20:$M$26,2)</f>
        <v>Fail</v>
      </c>
    </row>
    <row r="188" spans="1:2" x14ac:dyDescent="0.3">
      <c r="A188" t="str">
        <f>IFERROR(VLOOKUP('Final Marks'!I188,Grades,2),"")</f>
        <v>A</v>
      </c>
      <c r="B188" t="str">
        <f>VLOOKUP('Student Report'!N188,'Final Marks'!$L$20:$M$26,2)</f>
        <v>A</v>
      </c>
    </row>
    <row r="189" spans="1:2" x14ac:dyDescent="0.3">
      <c r="A189" t="str">
        <f>IFERROR(VLOOKUP('Final Marks'!I189,Grades,2),"")</f>
        <v>F</v>
      </c>
      <c r="B189" t="str">
        <f>VLOOKUP('Student Report'!N189,'Final Marks'!$L$20:$M$26,2)</f>
        <v>F</v>
      </c>
    </row>
    <row r="190" spans="1:2" x14ac:dyDescent="0.3">
      <c r="A190" t="str">
        <f>IFERROR(VLOOKUP('Final Marks'!I190,Grades,2),"")</f>
        <v>C</v>
      </c>
      <c r="B190" t="str">
        <f>VLOOKUP('Student Report'!N190,'Final Marks'!$L$20:$M$26,2)</f>
        <v>C</v>
      </c>
    </row>
    <row r="191" spans="1:2" x14ac:dyDescent="0.3">
      <c r="A191" t="str">
        <f>IFERROR(VLOOKUP('Final Marks'!I191,Grades,2),"")</f>
        <v>Fail</v>
      </c>
      <c r="B191" t="str">
        <f>VLOOKUP('Student Report'!N191,'Final Marks'!$L$20:$M$26,2)</f>
        <v>Fail</v>
      </c>
    </row>
    <row r="192" spans="1:2" x14ac:dyDescent="0.3">
      <c r="A192" t="str">
        <f>IFERROR(VLOOKUP('Final Marks'!I192,Grades,2),"")</f>
        <v>C</v>
      </c>
      <c r="B192" t="str">
        <f>VLOOKUP('Student Report'!N192,'Final Marks'!$L$20:$M$26,2)</f>
        <v>C</v>
      </c>
    </row>
    <row r="193" spans="1:2" x14ac:dyDescent="0.3">
      <c r="A193" t="str">
        <f>IFERROR(VLOOKUP('Final Marks'!I193,Grades,2),"")</f>
        <v>D</v>
      </c>
      <c r="B193" t="str">
        <f>VLOOKUP('Student Report'!N193,'Final Marks'!$L$20:$M$26,2)</f>
        <v>D</v>
      </c>
    </row>
    <row r="194" spans="1:2" x14ac:dyDescent="0.3">
      <c r="A194" t="str">
        <f>IFERROR(VLOOKUP('Final Marks'!I194,Grades,2),"")</f>
        <v>C</v>
      </c>
      <c r="B194" t="str">
        <f>VLOOKUP('Student Report'!N194,'Final Marks'!$L$20:$M$26,2)</f>
        <v>C</v>
      </c>
    </row>
    <row r="195" spans="1:2" x14ac:dyDescent="0.3">
      <c r="A195" t="str">
        <f>IFERROR(VLOOKUP('Final Marks'!I195,Grades,2),"")</f>
        <v>A</v>
      </c>
      <c r="B195" t="str">
        <f>VLOOKUP('Student Report'!N195,'Final Marks'!$L$20:$M$26,2)</f>
        <v>A</v>
      </c>
    </row>
    <row r="196" spans="1:2" x14ac:dyDescent="0.3">
      <c r="A196" t="str">
        <f>IFERROR(VLOOKUP('Final Marks'!I196,Grades,2),"")</f>
        <v>C</v>
      </c>
      <c r="B196" t="str">
        <f>VLOOKUP('Student Report'!N196,'Final Marks'!$L$20:$M$26,2)</f>
        <v>C</v>
      </c>
    </row>
    <row r="197" spans="1:2" x14ac:dyDescent="0.3">
      <c r="A197" t="str">
        <f>IFERROR(VLOOKUP('Final Marks'!I197,Grades,2),"")</f>
        <v>D</v>
      </c>
      <c r="B197" t="str">
        <f>VLOOKUP('Student Report'!N197,'Final Marks'!$L$20:$M$26,2)</f>
        <v>D</v>
      </c>
    </row>
    <row r="198" spans="1:2" x14ac:dyDescent="0.3">
      <c r="A198" t="str">
        <f>IFERROR(VLOOKUP('Final Marks'!I198,Grades,2),"")</f>
        <v>B</v>
      </c>
      <c r="B198" t="str">
        <f>VLOOKUP('Student Report'!N198,'Final Marks'!$L$20:$M$26,2)</f>
        <v>B</v>
      </c>
    </row>
    <row r="199" spans="1:2" x14ac:dyDescent="0.3">
      <c r="A199" t="str">
        <f>IFERROR(VLOOKUP('Final Marks'!I199,Grades,2),"")</f>
        <v>E</v>
      </c>
      <c r="B199" t="str">
        <f>VLOOKUP('Student Report'!N199,'Final Marks'!$L$20:$M$26,2)</f>
        <v>E</v>
      </c>
    </row>
    <row r="200" spans="1:2" x14ac:dyDescent="0.3">
      <c r="A200" t="str">
        <f>IFERROR(VLOOKUP('Final Marks'!I200,Grades,2),"")</f>
        <v>F</v>
      </c>
      <c r="B200" t="str">
        <f>VLOOKUP('Student Report'!N200,'Final Marks'!$L$20:$M$26,2)</f>
        <v>F</v>
      </c>
    </row>
    <row r="201" spans="1:2" x14ac:dyDescent="0.3">
      <c r="A201" t="str">
        <f>IFERROR(VLOOKUP('Final Marks'!I201,Grades,2),"")</f>
        <v>F</v>
      </c>
      <c r="B201" t="str">
        <f>VLOOKUP('Student Report'!N201,'Final Marks'!$L$20:$M$26,2)</f>
        <v>F</v>
      </c>
    </row>
    <row r="202" spans="1:2" x14ac:dyDescent="0.3">
      <c r="A202" t="str">
        <f>IFERROR(VLOOKUP('Final Marks'!I202,Grades,2),"")</f>
        <v>A</v>
      </c>
      <c r="B202" t="str">
        <f>VLOOKUP('Student Report'!N202,'Final Marks'!$L$20:$M$26,2)</f>
        <v>A</v>
      </c>
    </row>
    <row r="203" spans="1:2" x14ac:dyDescent="0.3">
      <c r="A203" t="str">
        <f>IFERROR(VLOOKUP('Final Marks'!I203,Grades,2),"")</f>
        <v>C</v>
      </c>
      <c r="B203" t="str">
        <f>VLOOKUP('Student Report'!N203,'Final Marks'!$L$20:$M$26,2)</f>
        <v>C</v>
      </c>
    </row>
    <row r="204" spans="1:2" x14ac:dyDescent="0.3">
      <c r="A204" t="str">
        <f>IFERROR(VLOOKUP('Final Marks'!I204,Grades,2),"")</f>
        <v>B</v>
      </c>
      <c r="B204" t="str">
        <f>VLOOKUP('Student Report'!N204,'Final Marks'!$L$20:$M$26,2)</f>
        <v>B</v>
      </c>
    </row>
    <row r="205" spans="1:2" x14ac:dyDescent="0.3">
      <c r="A205" t="str">
        <f>IFERROR(VLOOKUP('Final Marks'!I205,Grades,2),"")</f>
        <v>B</v>
      </c>
      <c r="B205" t="str">
        <f>VLOOKUP('Student Report'!N205,'Final Marks'!$L$20:$M$26,2)</f>
        <v>B</v>
      </c>
    </row>
    <row r="206" spans="1:2" x14ac:dyDescent="0.3">
      <c r="A206" t="str">
        <f>IFERROR(VLOOKUP('Final Marks'!I206,Grades,2),"")</f>
        <v>Fail</v>
      </c>
      <c r="B206" t="str">
        <f>VLOOKUP('Student Report'!N206,'Final Marks'!$L$20:$M$26,2)</f>
        <v>Fail</v>
      </c>
    </row>
    <row r="207" spans="1:2" x14ac:dyDescent="0.3">
      <c r="A207" t="str">
        <f>IFERROR(VLOOKUP('Final Marks'!I207,Grades,2),"")</f>
        <v>B</v>
      </c>
      <c r="B207" t="str">
        <f>VLOOKUP('Student Report'!N207,'Final Marks'!$L$20:$M$26,2)</f>
        <v>B</v>
      </c>
    </row>
    <row r="208" spans="1:2" x14ac:dyDescent="0.3">
      <c r="A208" t="str">
        <f>IFERROR(VLOOKUP('Final Marks'!I208,Grades,2),"")</f>
        <v>A</v>
      </c>
      <c r="B208" t="str">
        <f>VLOOKUP('Student Report'!N208,'Final Marks'!$L$20:$M$26,2)</f>
        <v>A</v>
      </c>
    </row>
    <row r="209" spans="1:2" x14ac:dyDescent="0.3">
      <c r="A209" t="str">
        <f>IFERROR(VLOOKUP('Final Marks'!I209,Grades,2),"")</f>
        <v>D</v>
      </c>
      <c r="B209" t="str">
        <f>VLOOKUP('Student Report'!N209,'Final Marks'!$L$20:$M$26,2)</f>
        <v>D</v>
      </c>
    </row>
    <row r="210" spans="1:2" x14ac:dyDescent="0.3">
      <c r="A210" t="str">
        <f>IFERROR(VLOOKUP('Final Marks'!I210,Grades,2),"")</f>
        <v>F</v>
      </c>
      <c r="B210" t="str">
        <f>VLOOKUP('Student Report'!N210,'Final Marks'!$L$20:$M$26,2)</f>
        <v>F</v>
      </c>
    </row>
    <row r="211" spans="1:2" x14ac:dyDescent="0.3">
      <c r="A211" t="str">
        <f>IFERROR(VLOOKUP('Final Marks'!I211,Grades,2),"")</f>
        <v>B</v>
      </c>
      <c r="B211" t="str">
        <f>VLOOKUP('Student Report'!N211,'Final Marks'!$L$20:$M$26,2)</f>
        <v>B</v>
      </c>
    </row>
    <row r="212" spans="1:2" x14ac:dyDescent="0.3">
      <c r="A212" t="str">
        <f>IFERROR(VLOOKUP('Final Marks'!I212,Grades,2),"")</f>
        <v>C</v>
      </c>
      <c r="B212" t="str">
        <f>VLOOKUP('Student Report'!N212,'Final Marks'!$L$20:$M$26,2)</f>
        <v>C</v>
      </c>
    </row>
    <row r="213" spans="1:2" x14ac:dyDescent="0.3">
      <c r="A213" t="str">
        <f>IFERROR(VLOOKUP('Final Marks'!I213,Grades,2),"")</f>
        <v>A</v>
      </c>
      <c r="B213" t="str">
        <f>VLOOKUP('Student Report'!N213,'Final Marks'!$L$20:$M$26,2)</f>
        <v>A</v>
      </c>
    </row>
    <row r="214" spans="1:2" x14ac:dyDescent="0.3">
      <c r="A214" t="str">
        <f>IFERROR(VLOOKUP('Final Marks'!I214,Grades,2),"")</f>
        <v>F</v>
      </c>
      <c r="B214" t="str">
        <f>VLOOKUP('Student Report'!N214,'Final Marks'!$L$20:$M$26,2)</f>
        <v>F</v>
      </c>
    </row>
    <row r="215" spans="1:2" x14ac:dyDescent="0.3">
      <c r="A215" t="str">
        <f>IFERROR(VLOOKUP('Final Marks'!I215,Grades,2),"")</f>
        <v>B</v>
      </c>
      <c r="B215" t="str">
        <f>VLOOKUP('Student Report'!N215,'Final Marks'!$L$20:$M$26,2)</f>
        <v>B</v>
      </c>
    </row>
    <row r="216" spans="1:2" x14ac:dyDescent="0.3">
      <c r="A216" t="str">
        <f>IFERROR(VLOOKUP('Final Marks'!I216,Grades,2),"")</f>
        <v>A</v>
      </c>
      <c r="B216" t="str">
        <f>VLOOKUP('Student Report'!N216,'Final Marks'!$L$20:$M$26,2)</f>
        <v>A</v>
      </c>
    </row>
    <row r="217" spans="1:2" x14ac:dyDescent="0.3">
      <c r="A217" t="str">
        <f>IFERROR(VLOOKUP('Final Marks'!I217,Grades,2),"")</f>
        <v>C</v>
      </c>
      <c r="B217" t="str">
        <f>VLOOKUP('Student Report'!N217,'Final Marks'!$L$20:$M$26,2)</f>
        <v>C</v>
      </c>
    </row>
    <row r="218" spans="1:2" x14ac:dyDescent="0.3">
      <c r="A218" t="str">
        <f>IFERROR(VLOOKUP('Final Marks'!I218,Grades,2),"")</f>
        <v>Fail</v>
      </c>
      <c r="B218" t="str">
        <f>VLOOKUP('Student Report'!N218,'Final Marks'!$L$20:$M$26,2)</f>
        <v>Fail</v>
      </c>
    </row>
    <row r="219" spans="1:2" x14ac:dyDescent="0.3">
      <c r="A219" t="str">
        <f>IFERROR(VLOOKUP('Final Marks'!I219,Grades,2),"")</f>
        <v>C</v>
      </c>
      <c r="B219" t="str">
        <f>VLOOKUP('Student Report'!N219,'Final Marks'!$L$20:$M$26,2)</f>
        <v>C</v>
      </c>
    </row>
    <row r="220" spans="1:2" x14ac:dyDescent="0.3">
      <c r="A220" t="str">
        <f>IFERROR(VLOOKUP('Final Marks'!I220,Grades,2),"")</f>
        <v>Fail</v>
      </c>
      <c r="B220" t="str">
        <f>VLOOKUP('Student Report'!N220,'Final Marks'!$L$20:$M$26,2)</f>
        <v>Fail</v>
      </c>
    </row>
    <row r="221" spans="1:2" x14ac:dyDescent="0.3">
      <c r="A221" t="str">
        <f>IFERROR(VLOOKUP('Final Marks'!I221,Grades,2),"")</f>
        <v>E</v>
      </c>
      <c r="B221" t="str">
        <f>VLOOKUP('Student Report'!N221,'Final Marks'!$L$20:$M$26,2)</f>
        <v>E</v>
      </c>
    </row>
    <row r="222" spans="1:2" x14ac:dyDescent="0.3">
      <c r="A222" t="str">
        <f>IFERROR(VLOOKUP('Final Marks'!I222,Grades,2),"")</f>
        <v>C</v>
      </c>
      <c r="B222" t="str">
        <f>VLOOKUP('Student Report'!N222,'Final Marks'!$L$20:$M$26,2)</f>
        <v>C</v>
      </c>
    </row>
    <row r="223" spans="1:2" x14ac:dyDescent="0.3">
      <c r="A223" t="str">
        <f>IFERROR(VLOOKUP('Final Marks'!I223,Grades,2),"")</f>
        <v>Fail</v>
      </c>
      <c r="B223" t="str">
        <f>VLOOKUP('Student Report'!N223,'Final Marks'!$L$20:$M$26,2)</f>
        <v>Fail</v>
      </c>
    </row>
    <row r="224" spans="1:2" x14ac:dyDescent="0.3">
      <c r="A224" t="str">
        <f>IFERROR(VLOOKUP('Final Marks'!I224,Grades,2),"")</f>
        <v>E</v>
      </c>
      <c r="B224" t="str">
        <f>VLOOKUP('Student Report'!N224,'Final Marks'!$L$20:$M$26,2)</f>
        <v>E</v>
      </c>
    </row>
    <row r="225" spans="1:2" x14ac:dyDescent="0.3">
      <c r="A225" t="str">
        <f>IFERROR(VLOOKUP('Final Marks'!I225,Grades,2),"")</f>
        <v>C</v>
      </c>
      <c r="B225" t="str">
        <f>VLOOKUP('Student Report'!N225,'Final Marks'!$L$20:$M$26,2)</f>
        <v>C</v>
      </c>
    </row>
    <row r="226" spans="1:2" x14ac:dyDescent="0.3">
      <c r="A226" t="str">
        <f>IFERROR(VLOOKUP('Final Marks'!I226,Grades,2),"")</f>
        <v>A</v>
      </c>
      <c r="B226" t="str">
        <f>VLOOKUP('Student Report'!N226,'Final Marks'!$L$20:$M$26,2)</f>
        <v>A</v>
      </c>
    </row>
    <row r="227" spans="1:2" x14ac:dyDescent="0.3">
      <c r="A227" t="str">
        <f>IFERROR(VLOOKUP('Final Marks'!I227,Grades,2),"")</f>
        <v>D</v>
      </c>
      <c r="B227" t="str">
        <f>VLOOKUP('Student Report'!N227,'Final Marks'!$L$20:$M$26,2)</f>
        <v>D</v>
      </c>
    </row>
    <row r="228" spans="1:2" x14ac:dyDescent="0.3">
      <c r="A228" t="str">
        <f>IFERROR(VLOOKUP('Final Marks'!I228,Grades,2),"")</f>
        <v>F</v>
      </c>
      <c r="B228" t="str">
        <f>VLOOKUP('Student Report'!N228,'Final Marks'!$L$20:$M$26,2)</f>
        <v>F</v>
      </c>
    </row>
    <row r="229" spans="1:2" x14ac:dyDescent="0.3">
      <c r="A229" t="str">
        <f>IFERROR(VLOOKUP('Final Marks'!I229,Grades,2),"")</f>
        <v>A</v>
      </c>
      <c r="B229" t="str">
        <f>VLOOKUP('Student Report'!N229,'Final Marks'!$L$20:$M$26,2)</f>
        <v>A</v>
      </c>
    </row>
    <row r="230" spans="1:2" x14ac:dyDescent="0.3">
      <c r="A230" t="str">
        <f>IFERROR(VLOOKUP('Final Marks'!I230,Grades,2),"")</f>
        <v>C</v>
      </c>
      <c r="B230" t="str">
        <f>VLOOKUP('Student Report'!N230,'Final Marks'!$L$20:$M$26,2)</f>
        <v>C</v>
      </c>
    </row>
    <row r="231" spans="1:2" x14ac:dyDescent="0.3">
      <c r="A231" t="str">
        <f>IFERROR(VLOOKUP('Final Marks'!I231,Grades,2),"")</f>
        <v>A</v>
      </c>
      <c r="B231" t="str">
        <f>VLOOKUP('Student Report'!N231,'Final Marks'!$L$20:$M$26,2)</f>
        <v>A</v>
      </c>
    </row>
    <row r="232" spans="1:2" x14ac:dyDescent="0.3">
      <c r="A232" t="str">
        <f>IFERROR(VLOOKUP('Final Marks'!I232,Grades,2),"")</f>
        <v>E</v>
      </c>
      <c r="B232" t="str">
        <f>VLOOKUP('Student Report'!N232,'Final Marks'!$L$20:$M$26,2)</f>
        <v>E</v>
      </c>
    </row>
    <row r="233" spans="1:2" x14ac:dyDescent="0.3">
      <c r="A233" t="str">
        <f>IFERROR(VLOOKUP('Final Marks'!I233,Grades,2),"")</f>
        <v>C</v>
      </c>
      <c r="B233" t="str">
        <f>VLOOKUP('Student Report'!N233,'Final Marks'!$L$20:$M$26,2)</f>
        <v>C</v>
      </c>
    </row>
    <row r="234" spans="1:2" x14ac:dyDescent="0.3">
      <c r="A234" t="str">
        <f>IFERROR(VLOOKUP('Final Marks'!I234,Grades,2),"")</f>
        <v>A</v>
      </c>
      <c r="B234" t="str">
        <f>VLOOKUP('Student Report'!N234,'Final Marks'!$L$20:$M$26,2)</f>
        <v>A</v>
      </c>
    </row>
    <row r="235" spans="1:2" x14ac:dyDescent="0.3">
      <c r="A235" t="str">
        <f>IFERROR(VLOOKUP('Final Marks'!I235,Grades,2),"")</f>
        <v>E</v>
      </c>
      <c r="B235" t="str">
        <f>VLOOKUP('Student Report'!N235,'Final Marks'!$L$20:$M$26,2)</f>
        <v>E</v>
      </c>
    </row>
    <row r="236" spans="1:2" x14ac:dyDescent="0.3">
      <c r="A236" t="str">
        <f>IFERROR(VLOOKUP('Final Marks'!I236,Grades,2),"")</f>
        <v>C</v>
      </c>
      <c r="B236" t="str">
        <f>VLOOKUP('Student Report'!N236,'Final Marks'!$L$20:$M$26,2)</f>
        <v>C</v>
      </c>
    </row>
    <row r="237" spans="1:2" x14ac:dyDescent="0.3">
      <c r="A237" t="str">
        <f>IFERROR(VLOOKUP('Final Marks'!I237,Grades,2),"")</f>
        <v>D</v>
      </c>
      <c r="B237" t="str">
        <f>VLOOKUP('Student Report'!N237,'Final Marks'!$L$20:$M$26,2)</f>
        <v>D</v>
      </c>
    </row>
    <row r="238" spans="1:2" x14ac:dyDescent="0.3">
      <c r="A238" t="str">
        <f>IFERROR(VLOOKUP('Final Marks'!I238,Grades,2),"")</f>
        <v>D</v>
      </c>
      <c r="B238" t="str">
        <f>VLOOKUP('Student Report'!N238,'Final Marks'!$L$20:$M$26,2)</f>
        <v>D</v>
      </c>
    </row>
    <row r="239" spans="1:2" x14ac:dyDescent="0.3">
      <c r="A239" t="str">
        <f>IFERROR(VLOOKUP('Final Marks'!I239,Grades,2),"")</f>
        <v>E</v>
      </c>
      <c r="B239" t="str">
        <f>VLOOKUP('Student Report'!N239,'Final Marks'!$L$20:$M$26,2)</f>
        <v>E</v>
      </c>
    </row>
    <row r="240" spans="1:2" x14ac:dyDescent="0.3">
      <c r="A240" t="str">
        <f>IFERROR(VLOOKUP('Final Marks'!I240,Grades,2),"")</f>
        <v>F</v>
      </c>
      <c r="B240" t="str">
        <f>VLOOKUP('Student Report'!N240,'Final Marks'!$L$20:$M$26,2)</f>
        <v>F</v>
      </c>
    </row>
    <row r="241" spans="1:2" x14ac:dyDescent="0.3">
      <c r="A241" t="str">
        <f>IFERROR(VLOOKUP('Final Marks'!I241,Grades,2),"")</f>
        <v>B</v>
      </c>
      <c r="B241" t="str">
        <f>VLOOKUP('Student Report'!N241,'Final Marks'!$L$20:$M$26,2)</f>
        <v>B</v>
      </c>
    </row>
    <row r="242" spans="1:2" x14ac:dyDescent="0.3">
      <c r="A242" t="str">
        <f>IFERROR(VLOOKUP('Final Marks'!I242,Grades,2),"")</f>
        <v>D</v>
      </c>
      <c r="B242" t="str">
        <f>VLOOKUP('Student Report'!N242,'Final Marks'!$L$20:$M$26,2)</f>
        <v>D</v>
      </c>
    </row>
    <row r="243" spans="1:2" x14ac:dyDescent="0.3">
      <c r="A243" t="str">
        <f>IFERROR(VLOOKUP('Final Marks'!I243,Grades,2),"")</f>
        <v>A</v>
      </c>
      <c r="B243" t="str">
        <f>VLOOKUP('Student Report'!N243,'Final Marks'!$L$20:$M$26,2)</f>
        <v>A</v>
      </c>
    </row>
    <row r="244" spans="1:2" x14ac:dyDescent="0.3">
      <c r="A244" t="str">
        <f>IFERROR(VLOOKUP('Final Marks'!I244,Grades,2),"")</f>
        <v>F</v>
      </c>
      <c r="B244" t="str">
        <f>VLOOKUP('Student Report'!N244,'Final Marks'!$L$20:$M$26,2)</f>
        <v>F</v>
      </c>
    </row>
    <row r="245" spans="1:2" x14ac:dyDescent="0.3">
      <c r="A245" t="str">
        <f>IFERROR(VLOOKUP('Final Marks'!I245,Grades,2),"")</f>
        <v>C</v>
      </c>
      <c r="B245" t="str">
        <f>VLOOKUP('Student Report'!N245,'Final Marks'!$L$20:$M$26,2)</f>
        <v>C</v>
      </c>
    </row>
    <row r="246" spans="1:2" x14ac:dyDescent="0.3">
      <c r="A246" t="str">
        <f>IFERROR(VLOOKUP('Final Marks'!I246,Grades,2),"")</f>
        <v>A</v>
      </c>
      <c r="B246" t="str">
        <f>VLOOKUP('Student Report'!N246,'Final Marks'!$L$20:$M$26,2)</f>
        <v>A</v>
      </c>
    </row>
    <row r="247" spans="1:2" x14ac:dyDescent="0.3">
      <c r="A247" t="str">
        <f>IFERROR(VLOOKUP('Final Marks'!I247,Grades,2),"")</f>
        <v>A</v>
      </c>
      <c r="B247" t="str">
        <f>VLOOKUP('Student Report'!N247,'Final Marks'!$L$20:$M$26,2)</f>
        <v>A</v>
      </c>
    </row>
    <row r="248" spans="1:2" x14ac:dyDescent="0.3">
      <c r="A248" t="str">
        <f>IFERROR(VLOOKUP('Final Marks'!I248,Grades,2),"")</f>
        <v>B</v>
      </c>
      <c r="B248" t="str">
        <f>VLOOKUP('Student Report'!N248,'Final Marks'!$L$20:$M$26,2)</f>
        <v>B</v>
      </c>
    </row>
    <row r="249" spans="1:2" x14ac:dyDescent="0.3">
      <c r="A249" t="str">
        <f>IFERROR(VLOOKUP('Final Marks'!I249,Grades,2),"")</f>
        <v>C</v>
      </c>
      <c r="B249" t="str">
        <f>VLOOKUP('Student Report'!N249,'Final Marks'!$L$20:$M$26,2)</f>
        <v>C</v>
      </c>
    </row>
    <row r="250" spans="1:2" x14ac:dyDescent="0.3">
      <c r="A250" t="str">
        <f>IFERROR(VLOOKUP('Final Marks'!I250,Grades,2),"")</f>
        <v>B</v>
      </c>
      <c r="B250" t="str">
        <f>VLOOKUP('Student Report'!N250,'Final Marks'!$L$20:$M$26,2)</f>
        <v>B</v>
      </c>
    </row>
    <row r="251" spans="1:2" x14ac:dyDescent="0.3">
      <c r="A251" t="str">
        <f>IFERROR(VLOOKUP('Final Marks'!I251,Grades,2),"")</f>
        <v>F</v>
      </c>
      <c r="B251" t="str">
        <f>VLOOKUP('Student Report'!N251,'Final Marks'!$L$20:$M$26,2)</f>
        <v>F</v>
      </c>
    </row>
    <row r="252" spans="1:2" x14ac:dyDescent="0.3">
      <c r="A252" t="str">
        <f>IFERROR(VLOOKUP('Final Marks'!I252,Grades,2),"")</f>
        <v>A</v>
      </c>
      <c r="B252" t="str">
        <f>VLOOKUP('Student Report'!N252,'Final Marks'!$L$20:$M$26,2)</f>
        <v>A</v>
      </c>
    </row>
    <row r="253" spans="1:2" x14ac:dyDescent="0.3">
      <c r="A253" t="str">
        <f>IFERROR(VLOOKUP('Final Marks'!I253,Grades,2),"")</f>
        <v>C</v>
      </c>
      <c r="B253" t="str">
        <f>VLOOKUP('Student Report'!N253,'Final Marks'!$L$20:$M$26,2)</f>
        <v>C</v>
      </c>
    </row>
    <row r="254" spans="1:2" x14ac:dyDescent="0.3">
      <c r="A254" t="str">
        <f>IFERROR(VLOOKUP('Final Marks'!I254,Grades,2),"")</f>
        <v>F</v>
      </c>
      <c r="B254" t="str">
        <f>VLOOKUP('Student Report'!N254,'Final Marks'!$L$20:$M$26,2)</f>
        <v>F</v>
      </c>
    </row>
    <row r="255" spans="1:2" x14ac:dyDescent="0.3">
      <c r="A255" t="str">
        <f>IFERROR(VLOOKUP('Final Marks'!I255,Grades,2),"")</f>
        <v>Fail</v>
      </c>
      <c r="B255" t="str">
        <f>VLOOKUP('Student Report'!N255,'Final Marks'!$L$20:$M$26,2)</f>
        <v>Fail</v>
      </c>
    </row>
    <row r="256" spans="1:2" x14ac:dyDescent="0.3">
      <c r="A256" t="str">
        <f>IFERROR(VLOOKUP('Final Marks'!I256,Grades,2),"")</f>
        <v>Fail</v>
      </c>
      <c r="B256" t="str">
        <f>VLOOKUP('Student Report'!N256,'Final Marks'!$L$20:$M$26,2)</f>
        <v>Fail</v>
      </c>
    </row>
    <row r="257" spans="1:2" x14ac:dyDescent="0.3">
      <c r="A257" t="str">
        <f>IFERROR(VLOOKUP('Final Marks'!I257,Grades,2),"")</f>
        <v>D</v>
      </c>
      <c r="B257" t="str">
        <f>VLOOKUP('Student Report'!N257,'Final Marks'!$L$20:$M$26,2)</f>
        <v>D</v>
      </c>
    </row>
    <row r="258" spans="1:2" x14ac:dyDescent="0.3">
      <c r="A258" t="str">
        <f>IFERROR(VLOOKUP('Final Marks'!I258,Grades,2),"")</f>
        <v>A</v>
      </c>
      <c r="B258" t="str">
        <f>VLOOKUP('Student Report'!N258,'Final Marks'!$L$20:$M$26,2)</f>
        <v>A</v>
      </c>
    </row>
    <row r="259" spans="1:2" x14ac:dyDescent="0.3">
      <c r="A259" t="str">
        <f>IFERROR(VLOOKUP('Final Marks'!I259,Grades,2),"")</f>
        <v>D</v>
      </c>
      <c r="B259" t="str">
        <f>VLOOKUP('Student Report'!N259,'Final Marks'!$L$20:$M$26,2)</f>
        <v>D</v>
      </c>
    </row>
    <row r="260" spans="1:2" x14ac:dyDescent="0.3">
      <c r="A260" t="str">
        <f>IFERROR(VLOOKUP('Final Marks'!I260,Grades,2),"")</f>
        <v>Fail</v>
      </c>
      <c r="B260" t="str">
        <f>VLOOKUP('Student Report'!N260,'Final Marks'!$L$20:$M$26,2)</f>
        <v>Fail</v>
      </c>
    </row>
    <row r="261" spans="1:2" x14ac:dyDescent="0.3">
      <c r="A261" t="str">
        <f>IFERROR(VLOOKUP('Final Marks'!I261,Grades,2),"")</f>
        <v>A</v>
      </c>
      <c r="B261" t="str">
        <f>VLOOKUP('Student Report'!N261,'Final Marks'!$L$20:$M$26,2)</f>
        <v>A</v>
      </c>
    </row>
    <row r="262" spans="1:2" x14ac:dyDescent="0.3">
      <c r="A262" t="str">
        <f>IFERROR(VLOOKUP('Final Marks'!I262,Grades,2),"")</f>
        <v>A</v>
      </c>
      <c r="B262" t="str">
        <f>VLOOKUP('Student Report'!N262,'Final Marks'!$L$20:$M$26,2)</f>
        <v>A</v>
      </c>
    </row>
    <row r="263" spans="1:2" x14ac:dyDescent="0.3">
      <c r="A263" t="str">
        <f>IFERROR(VLOOKUP('Final Marks'!I263,Grades,2),"")</f>
        <v>A</v>
      </c>
      <c r="B263" t="str">
        <f>VLOOKUP('Student Report'!N263,'Final Marks'!$L$20:$M$26,2)</f>
        <v>A</v>
      </c>
    </row>
    <row r="264" spans="1:2" x14ac:dyDescent="0.3">
      <c r="A264" t="str">
        <f>IFERROR(VLOOKUP('Final Marks'!I264,Grades,2),"")</f>
        <v>C</v>
      </c>
      <c r="B264" t="str">
        <f>VLOOKUP('Student Report'!N264,'Final Marks'!$L$20:$M$26,2)</f>
        <v>C</v>
      </c>
    </row>
    <row r="265" spans="1:2" x14ac:dyDescent="0.3">
      <c r="A265" t="str">
        <f>IFERROR(VLOOKUP('Final Marks'!I265,Grades,2),"")</f>
        <v>D</v>
      </c>
      <c r="B265" t="str">
        <f>VLOOKUP('Student Report'!N265,'Final Marks'!$L$20:$M$26,2)</f>
        <v>D</v>
      </c>
    </row>
    <row r="266" spans="1:2" x14ac:dyDescent="0.3">
      <c r="A266" t="str">
        <f>IFERROR(VLOOKUP('Final Marks'!I266,Grades,2),"")</f>
        <v>B</v>
      </c>
      <c r="B266" t="str">
        <f>VLOOKUP('Student Report'!N266,'Final Marks'!$L$20:$M$26,2)</f>
        <v>B</v>
      </c>
    </row>
    <row r="267" spans="1:2" x14ac:dyDescent="0.3">
      <c r="A267" t="str">
        <f>IFERROR(VLOOKUP('Final Marks'!I267,Grades,2),"")</f>
        <v>C</v>
      </c>
      <c r="B267" t="str">
        <f>VLOOKUP('Student Report'!N267,'Final Marks'!$L$20:$M$26,2)</f>
        <v>C</v>
      </c>
    </row>
    <row r="268" spans="1:2" x14ac:dyDescent="0.3">
      <c r="A268" t="str">
        <f>IFERROR(VLOOKUP('Final Marks'!I268,Grades,2),"")</f>
        <v>C</v>
      </c>
      <c r="B268" t="str">
        <f>VLOOKUP('Student Report'!N268,'Final Marks'!$L$20:$M$26,2)</f>
        <v>C</v>
      </c>
    </row>
    <row r="269" spans="1:2" x14ac:dyDescent="0.3">
      <c r="A269" t="str">
        <f>IFERROR(VLOOKUP('Final Marks'!I269,Grades,2),"")</f>
        <v>C</v>
      </c>
      <c r="B269" t="str">
        <f>VLOOKUP('Student Report'!N269,'Final Marks'!$L$20:$M$26,2)</f>
        <v>C</v>
      </c>
    </row>
    <row r="270" spans="1:2" x14ac:dyDescent="0.3">
      <c r="A270" t="str">
        <f>IFERROR(VLOOKUP('Final Marks'!I270,Grades,2),"")</f>
        <v>D</v>
      </c>
      <c r="B270" t="str">
        <f>VLOOKUP('Student Report'!N270,'Final Marks'!$L$20:$M$26,2)</f>
        <v>D</v>
      </c>
    </row>
    <row r="271" spans="1:2" x14ac:dyDescent="0.3">
      <c r="A271" t="str">
        <f>IFERROR(VLOOKUP('Final Marks'!I271,Grades,2),"")</f>
        <v>F</v>
      </c>
      <c r="B271" t="str">
        <f>VLOOKUP('Student Report'!N271,'Final Marks'!$L$20:$M$26,2)</f>
        <v>F</v>
      </c>
    </row>
    <row r="272" spans="1:2" x14ac:dyDescent="0.3">
      <c r="A272" t="str">
        <f>IFERROR(VLOOKUP('Final Marks'!I272,Grades,2),"")</f>
        <v>Fail</v>
      </c>
      <c r="B272" t="str">
        <f>VLOOKUP('Student Report'!N272,'Final Marks'!$L$20:$M$26,2)</f>
        <v>Fail</v>
      </c>
    </row>
    <row r="273" spans="1:2" x14ac:dyDescent="0.3">
      <c r="A273" t="str">
        <f>IFERROR(VLOOKUP('Final Marks'!I273,Grades,2),"")</f>
        <v>A</v>
      </c>
      <c r="B273" t="str">
        <f>VLOOKUP('Student Report'!N273,'Final Marks'!$L$20:$M$26,2)</f>
        <v>A</v>
      </c>
    </row>
    <row r="274" spans="1:2" x14ac:dyDescent="0.3">
      <c r="A274" t="str">
        <f>IFERROR(VLOOKUP('Final Marks'!I274,Grades,2),"")</f>
        <v>D</v>
      </c>
      <c r="B274" t="str">
        <f>VLOOKUP('Student Report'!N274,'Final Marks'!$L$20:$M$26,2)</f>
        <v>D</v>
      </c>
    </row>
    <row r="275" spans="1:2" x14ac:dyDescent="0.3">
      <c r="A275" t="str">
        <f>IFERROR(VLOOKUP('Final Marks'!I275,Grades,2),"")</f>
        <v>B</v>
      </c>
      <c r="B275" t="str">
        <f>VLOOKUP('Student Report'!N275,'Final Marks'!$L$20:$M$26,2)</f>
        <v>B</v>
      </c>
    </row>
    <row r="276" spans="1:2" x14ac:dyDescent="0.3">
      <c r="A276" t="str">
        <f>IFERROR(VLOOKUP('Final Marks'!I276,Grades,2),"")</f>
        <v>B</v>
      </c>
      <c r="B276" t="str">
        <f>VLOOKUP('Student Report'!N276,'Final Marks'!$L$20:$M$26,2)</f>
        <v>B</v>
      </c>
    </row>
    <row r="277" spans="1:2" x14ac:dyDescent="0.3">
      <c r="A277" t="str">
        <f>IFERROR(VLOOKUP('Final Marks'!I277,Grades,2),"")</f>
        <v>B</v>
      </c>
      <c r="B277" t="str">
        <f>VLOOKUP('Student Report'!N277,'Final Marks'!$L$20:$M$26,2)</f>
        <v>B</v>
      </c>
    </row>
    <row r="278" spans="1:2" x14ac:dyDescent="0.3">
      <c r="A278" t="str">
        <f>IFERROR(VLOOKUP('Final Marks'!I278,Grades,2),"")</f>
        <v>B</v>
      </c>
      <c r="B278" t="str">
        <f>VLOOKUP('Student Report'!N278,'Final Marks'!$L$20:$M$26,2)</f>
        <v>B</v>
      </c>
    </row>
    <row r="279" spans="1:2" x14ac:dyDescent="0.3">
      <c r="A279" t="str">
        <f>IFERROR(VLOOKUP('Final Marks'!I279,Grades,2),"")</f>
        <v>C</v>
      </c>
      <c r="B279" t="str">
        <f>VLOOKUP('Student Report'!N279,'Final Marks'!$L$20:$M$26,2)</f>
        <v>C</v>
      </c>
    </row>
    <row r="280" spans="1:2" x14ac:dyDescent="0.3">
      <c r="A280" t="str">
        <f>IFERROR(VLOOKUP('Final Marks'!I280,Grades,2),"")</f>
        <v>C</v>
      </c>
      <c r="B280" t="str">
        <f>VLOOKUP('Student Report'!N280,'Final Marks'!$L$20:$M$26,2)</f>
        <v>C</v>
      </c>
    </row>
    <row r="281" spans="1:2" x14ac:dyDescent="0.3">
      <c r="A281" t="str">
        <f>IFERROR(VLOOKUP('Final Marks'!I281,Grades,2),"")</f>
        <v>E</v>
      </c>
      <c r="B281" t="str">
        <f>VLOOKUP('Student Report'!N281,'Final Marks'!$L$20:$M$26,2)</f>
        <v>E</v>
      </c>
    </row>
    <row r="282" spans="1:2" x14ac:dyDescent="0.3">
      <c r="A282" t="str">
        <f>IFERROR(VLOOKUP('Final Marks'!I282,Grades,2),"")</f>
        <v>F</v>
      </c>
      <c r="B282" t="str">
        <f>VLOOKUP('Student Report'!N282,'Final Marks'!$L$20:$M$26,2)</f>
        <v>F</v>
      </c>
    </row>
    <row r="283" spans="1:2" x14ac:dyDescent="0.3">
      <c r="A283" t="str">
        <f>IFERROR(VLOOKUP('Final Marks'!I283,Grades,2),"")</f>
        <v>Fail</v>
      </c>
      <c r="B283" t="str">
        <f>VLOOKUP('Student Report'!N283,'Final Marks'!$L$20:$M$26,2)</f>
        <v>Fail</v>
      </c>
    </row>
    <row r="284" spans="1:2" x14ac:dyDescent="0.3">
      <c r="A284" t="str">
        <f>IFERROR(VLOOKUP('Final Marks'!I284,Grades,2),"")</f>
        <v>D</v>
      </c>
      <c r="B284" t="str">
        <f>VLOOKUP('Student Report'!N284,'Final Marks'!$L$20:$M$26,2)</f>
        <v>D</v>
      </c>
    </row>
    <row r="285" spans="1:2" x14ac:dyDescent="0.3">
      <c r="A285" t="str">
        <f>IFERROR(VLOOKUP('Final Marks'!I285,Grades,2),"")</f>
        <v>C</v>
      </c>
      <c r="B285" t="str">
        <f>VLOOKUP('Student Report'!N285,'Final Marks'!$L$20:$M$26,2)</f>
        <v>C</v>
      </c>
    </row>
    <row r="286" spans="1:2" x14ac:dyDescent="0.3">
      <c r="A286" t="str">
        <f>IFERROR(VLOOKUP('Final Marks'!I286,Grades,2),"")</f>
        <v>A</v>
      </c>
      <c r="B286" t="str">
        <f>VLOOKUP('Student Report'!N286,'Final Marks'!$L$20:$M$26,2)</f>
        <v>A</v>
      </c>
    </row>
    <row r="287" spans="1:2" x14ac:dyDescent="0.3">
      <c r="A287" t="str">
        <f>IFERROR(VLOOKUP('Final Marks'!I287,Grades,2),"")</f>
        <v>D</v>
      </c>
      <c r="B287" t="str">
        <f>VLOOKUP('Student Report'!N287,'Final Marks'!$L$20:$M$26,2)</f>
        <v>D</v>
      </c>
    </row>
    <row r="288" spans="1:2" x14ac:dyDescent="0.3">
      <c r="A288" t="str">
        <f>IFERROR(VLOOKUP('Final Marks'!I288,Grades,2),"")</f>
        <v>C</v>
      </c>
      <c r="B288" t="str">
        <f>VLOOKUP('Student Report'!N288,'Final Marks'!$L$20:$M$26,2)</f>
        <v>C</v>
      </c>
    </row>
    <row r="289" spans="1:2" x14ac:dyDescent="0.3">
      <c r="A289" t="str">
        <f>IFERROR(VLOOKUP('Final Marks'!I289,Grades,2),"")</f>
        <v>B</v>
      </c>
      <c r="B289" t="str">
        <f>VLOOKUP('Student Report'!N289,'Final Marks'!$L$20:$M$26,2)</f>
        <v>B</v>
      </c>
    </row>
    <row r="290" spans="1:2" x14ac:dyDescent="0.3">
      <c r="A290" t="str">
        <f>IFERROR(VLOOKUP('Final Marks'!I290,Grades,2),"")</f>
        <v>B</v>
      </c>
      <c r="B290" t="str">
        <f>VLOOKUP('Student Report'!N290,'Final Marks'!$L$20:$M$26,2)</f>
        <v>B</v>
      </c>
    </row>
    <row r="291" spans="1:2" x14ac:dyDescent="0.3">
      <c r="A291" t="str">
        <f>IFERROR(VLOOKUP('Final Marks'!I291,Grades,2),"")</f>
        <v>A</v>
      </c>
      <c r="B291" t="str">
        <f>VLOOKUP('Student Report'!N291,'Final Marks'!$L$20:$M$26,2)</f>
        <v>A</v>
      </c>
    </row>
    <row r="292" spans="1:2" x14ac:dyDescent="0.3">
      <c r="A292" t="str">
        <f>IFERROR(VLOOKUP('Final Marks'!I292,Grades,2),"")</f>
        <v>E</v>
      </c>
      <c r="B292" t="str">
        <f>VLOOKUP('Student Report'!N292,'Final Marks'!$L$20:$M$26,2)</f>
        <v>E</v>
      </c>
    </row>
    <row r="293" spans="1:2" x14ac:dyDescent="0.3">
      <c r="A293" t="str">
        <f>IFERROR(VLOOKUP('Final Marks'!I293,Grades,2),"")</f>
        <v>D</v>
      </c>
      <c r="B293" t="str">
        <f>VLOOKUP('Student Report'!N293,'Final Marks'!$L$20:$M$26,2)</f>
        <v>D</v>
      </c>
    </row>
    <row r="294" spans="1:2" x14ac:dyDescent="0.3">
      <c r="A294" t="str">
        <f>IFERROR(VLOOKUP('Final Marks'!I294,Grades,2),"")</f>
        <v>Fail</v>
      </c>
      <c r="B294" t="str">
        <f>VLOOKUP('Student Report'!N294,'Final Marks'!$L$20:$M$26,2)</f>
        <v>Fail</v>
      </c>
    </row>
    <row r="295" spans="1:2" x14ac:dyDescent="0.3">
      <c r="A295" t="str">
        <f>IFERROR(VLOOKUP('Final Marks'!I295,Grades,2),"")</f>
        <v>Fail</v>
      </c>
      <c r="B295" t="str">
        <f>VLOOKUP('Student Report'!N295,'Final Marks'!$L$20:$M$26,2)</f>
        <v>Fail</v>
      </c>
    </row>
    <row r="296" spans="1:2" x14ac:dyDescent="0.3">
      <c r="A296" t="str">
        <f>IFERROR(VLOOKUP('Final Marks'!I296,Grades,2),"")</f>
        <v>E</v>
      </c>
      <c r="B296" t="str">
        <f>VLOOKUP('Student Report'!N296,'Final Marks'!$L$20:$M$26,2)</f>
        <v>E</v>
      </c>
    </row>
    <row r="297" spans="1:2" x14ac:dyDescent="0.3">
      <c r="A297" t="str">
        <f>IFERROR(VLOOKUP('Final Marks'!I297,Grades,2),"")</f>
        <v>A</v>
      </c>
      <c r="B297" t="str">
        <f>VLOOKUP('Student Report'!N297,'Final Marks'!$L$20:$M$26,2)</f>
        <v>A</v>
      </c>
    </row>
    <row r="298" spans="1:2" x14ac:dyDescent="0.3">
      <c r="A298" t="str">
        <f>IFERROR(VLOOKUP('Final Marks'!I298,Grades,2),"")</f>
        <v>D</v>
      </c>
      <c r="B298" t="str">
        <f>VLOOKUP('Student Report'!N298,'Final Marks'!$L$20:$M$26,2)</f>
        <v>D</v>
      </c>
    </row>
    <row r="299" spans="1:2" x14ac:dyDescent="0.3">
      <c r="A299" t="str">
        <f>IFERROR(VLOOKUP('Final Marks'!I299,Grades,2),"")</f>
        <v>A</v>
      </c>
      <c r="B299" t="str">
        <f>VLOOKUP('Student Report'!N299,'Final Marks'!$L$20:$M$26,2)</f>
        <v>A</v>
      </c>
    </row>
    <row r="300" spans="1:2" x14ac:dyDescent="0.3">
      <c r="A300" t="str">
        <f>IFERROR(VLOOKUP('Final Marks'!I300,Grades,2),"")</f>
        <v>D</v>
      </c>
      <c r="B300" t="str">
        <f>VLOOKUP('Student Report'!N300,'Final Marks'!$L$20:$M$26,2)</f>
        <v>D</v>
      </c>
    </row>
    <row r="301" spans="1:2" x14ac:dyDescent="0.3">
      <c r="A301" t="str">
        <f>IFERROR(VLOOKUP('Final Marks'!I301,Grades,2),"")</f>
        <v>D</v>
      </c>
      <c r="B301" t="str">
        <f>VLOOKUP('Student Report'!N301,'Final Marks'!$L$20:$M$26,2)</f>
        <v>D</v>
      </c>
    </row>
    <row r="302" spans="1:2" x14ac:dyDescent="0.3">
      <c r="A302" t="str">
        <f>IFERROR(VLOOKUP('Final Marks'!I302,Grades,2),"")</f>
        <v>E</v>
      </c>
      <c r="B302" t="str">
        <f>VLOOKUP('Student Report'!N302,'Final Marks'!$L$20:$M$26,2)</f>
        <v>E</v>
      </c>
    </row>
    <row r="303" spans="1:2" x14ac:dyDescent="0.3">
      <c r="A303" t="str">
        <f>IFERROR(VLOOKUP('Final Marks'!I303,Grades,2),"")</f>
        <v>C</v>
      </c>
      <c r="B303" t="str">
        <f>VLOOKUP('Student Report'!N303,'Final Marks'!$L$20:$M$26,2)</f>
        <v>C</v>
      </c>
    </row>
    <row r="304" spans="1:2" x14ac:dyDescent="0.3">
      <c r="A304" t="str">
        <f>IFERROR(VLOOKUP('Final Marks'!I304,Grades,2),"")</f>
        <v>E</v>
      </c>
      <c r="B304" t="str">
        <f>VLOOKUP('Student Report'!N304,'Final Marks'!$L$20:$M$26,2)</f>
        <v>E</v>
      </c>
    </row>
    <row r="305" spans="1:2" x14ac:dyDescent="0.3">
      <c r="A305" t="str">
        <f>IFERROR(VLOOKUP('Final Marks'!I305,Grades,2),"")</f>
        <v>A</v>
      </c>
      <c r="B305" t="str">
        <f>VLOOKUP('Student Report'!N305,'Final Marks'!$L$20:$M$26,2)</f>
        <v>A</v>
      </c>
    </row>
    <row r="306" spans="1:2" x14ac:dyDescent="0.3">
      <c r="A306" t="str">
        <f>IFERROR(VLOOKUP('Final Marks'!I306,Grades,2),"")</f>
        <v>E</v>
      </c>
      <c r="B306" t="str">
        <f>VLOOKUP('Student Report'!N306,'Final Marks'!$L$20:$M$26,2)</f>
        <v>E</v>
      </c>
    </row>
    <row r="307" spans="1:2" x14ac:dyDescent="0.3">
      <c r="A307" t="str">
        <f>IFERROR(VLOOKUP('Final Marks'!I307,Grades,2),"")</f>
        <v>Fail</v>
      </c>
      <c r="B307" t="str">
        <f>VLOOKUP('Student Report'!N307,'Final Marks'!$L$20:$M$26,2)</f>
        <v>Fail</v>
      </c>
    </row>
    <row r="308" spans="1:2" x14ac:dyDescent="0.3">
      <c r="A308" t="str">
        <f>IFERROR(VLOOKUP('Final Marks'!I308,Grades,2),"")</f>
        <v>E</v>
      </c>
      <c r="B308" t="str">
        <f>VLOOKUP('Student Report'!N308,'Final Marks'!$L$20:$M$26,2)</f>
        <v>E</v>
      </c>
    </row>
    <row r="309" spans="1:2" x14ac:dyDescent="0.3">
      <c r="A309" t="str">
        <f>IFERROR(VLOOKUP('Final Marks'!I309,Grades,2),"")</f>
        <v>B</v>
      </c>
      <c r="B309" t="str">
        <f>VLOOKUP('Student Report'!N309,'Final Marks'!$L$20:$M$26,2)</f>
        <v>B</v>
      </c>
    </row>
    <row r="310" spans="1:2" x14ac:dyDescent="0.3">
      <c r="A310" t="str">
        <f>IFERROR(VLOOKUP('Final Marks'!I310,Grades,2),"")</f>
        <v>A</v>
      </c>
      <c r="B310" t="str">
        <f>VLOOKUP('Student Report'!N310,'Final Marks'!$L$20:$M$26,2)</f>
        <v>A</v>
      </c>
    </row>
    <row r="311" spans="1:2" x14ac:dyDescent="0.3">
      <c r="A311" t="str">
        <f>IFERROR(VLOOKUP('Final Marks'!I311,Grades,2),"")</f>
        <v>B</v>
      </c>
      <c r="B311" t="str">
        <f>VLOOKUP('Student Report'!N311,'Final Marks'!$L$20:$M$26,2)</f>
        <v>B</v>
      </c>
    </row>
    <row r="312" spans="1:2" x14ac:dyDescent="0.3">
      <c r="A312" t="str">
        <f>IFERROR(VLOOKUP('Final Marks'!I312,Grades,2),"")</f>
        <v>E</v>
      </c>
      <c r="B312" t="str">
        <f>VLOOKUP('Student Report'!N312,'Final Marks'!$L$20:$M$26,2)</f>
        <v>E</v>
      </c>
    </row>
    <row r="313" spans="1:2" x14ac:dyDescent="0.3">
      <c r="A313" t="str">
        <f>IFERROR(VLOOKUP('Final Marks'!I313,Grades,2),"")</f>
        <v>A</v>
      </c>
      <c r="B313" t="str">
        <f>VLOOKUP('Student Report'!N313,'Final Marks'!$L$20:$M$26,2)</f>
        <v>A</v>
      </c>
    </row>
    <row r="314" spans="1:2" x14ac:dyDescent="0.3">
      <c r="A314" t="str">
        <f>IFERROR(VLOOKUP('Final Marks'!I314,Grades,2),"")</f>
        <v>Fail</v>
      </c>
      <c r="B314" t="str">
        <f>VLOOKUP('Student Report'!N314,'Final Marks'!$L$20:$M$26,2)</f>
        <v>Fail</v>
      </c>
    </row>
    <row r="315" spans="1:2" x14ac:dyDescent="0.3">
      <c r="A315" t="str">
        <f>IFERROR(VLOOKUP('Final Marks'!I315,Grades,2),"")</f>
        <v>C</v>
      </c>
      <c r="B315" t="str">
        <f>VLOOKUP('Student Report'!N315,'Final Marks'!$L$20:$M$26,2)</f>
        <v>C</v>
      </c>
    </row>
    <row r="316" spans="1:2" x14ac:dyDescent="0.3">
      <c r="A316" t="str">
        <f>IFERROR(VLOOKUP('Final Marks'!I316,Grades,2),"")</f>
        <v>D</v>
      </c>
      <c r="B316" t="str">
        <f>VLOOKUP('Student Report'!N316,'Final Marks'!$L$20:$M$26,2)</f>
        <v>D</v>
      </c>
    </row>
    <row r="317" spans="1:2" x14ac:dyDescent="0.3">
      <c r="A317" t="str">
        <f>IFERROR(VLOOKUP('Final Marks'!I317,Grades,2),"")</f>
        <v>D</v>
      </c>
      <c r="B317" t="str">
        <f>VLOOKUP('Student Report'!N317,'Final Marks'!$L$20:$M$26,2)</f>
        <v>D</v>
      </c>
    </row>
    <row r="318" spans="1:2" x14ac:dyDescent="0.3">
      <c r="A318" t="str">
        <f>IFERROR(VLOOKUP('Final Marks'!I318,Grades,2),"")</f>
        <v>E</v>
      </c>
      <c r="B318" t="str">
        <f>VLOOKUP('Student Report'!N318,'Final Marks'!$L$20:$M$26,2)</f>
        <v>E</v>
      </c>
    </row>
    <row r="319" spans="1:2" x14ac:dyDescent="0.3">
      <c r="A319" t="str">
        <f>IFERROR(VLOOKUP('Final Marks'!I319,Grades,2),"")</f>
        <v>E</v>
      </c>
      <c r="B319" t="str">
        <f>VLOOKUP('Student Report'!N319,'Final Marks'!$L$20:$M$26,2)</f>
        <v>E</v>
      </c>
    </row>
    <row r="320" spans="1:2" x14ac:dyDescent="0.3">
      <c r="A320" t="str">
        <f>IFERROR(VLOOKUP('Final Marks'!I320,Grades,2),"")</f>
        <v>E</v>
      </c>
      <c r="B320" t="str">
        <f>VLOOKUP('Student Report'!N320,'Final Marks'!$L$20:$M$26,2)</f>
        <v>E</v>
      </c>
    </row>
    <row r="321" spans="1:2" x14ac:dyDescent="0.3">
      <c r="A321" t="str">
        <f>IFERROR(VLOOKUP('Final Marks'!I321,Grades,2),"")</f>
        <v>E</v>
      </c>
      <c r="B321" t="str">
        <f>VLOOKUP('Student Report'!N321,'Final Marks'!$L$20:$M$26,2)</f>
        <v>E</v>
      </c>
    </row>
    <row r="322" spans="1:2" x14ac:dyDescent="0.3">
      <c r="A322" t="str">
        <f>IFERROR(VLOOKUP('Final Marks'!I322,Grades,2),"")</f>
        <v>A</v>
      </c>
      <c r="B322" t="str">
        <f>VLOOKUP('Student Report'!N322,'Final Marks'!$L$20:$M$26,2)</f>
        <v>A</v>
      </c>
    </row>
    <row r="323" spans="1:2" x14ac:dyDescent="0.3">
      <c r="A323" t="str">
        <f>IFERROR(VLOOKUP('Final Marks'!I323,Grades,2),"")</f>
        <v>Fail</v>
      </c>
      <c r="B323" t="str">
        <f>VLOOKUP('Student Report'!N323,'Final Marks'!$L$20:$M$26,2)</f>
        <v>Fail</v>
      </c>
    </row>
    <row r="324" spans="1:2" x14ac:dyDescent="0.3">
      <c r="A324" t="str">
        <f>IFERROR(VLOOKUP('Final Marks'!I324,Grades,2),"")</f>
        <v>C</v>
      </c>
      <c r="B324" t="str">
        <f>VLOOKUP('Student Report'!N324,'Final Marks'!$L$20:$M$26,2)</f>
        <v>C</v>
      </c>
    </row>
    <row r="325" spans="1:2" x14ac:dyDescent="0.3">
      <c r="A325" t="str">
        <f>IFERROR(VLOOKUP('Final Marks'!I325,Grades,2),"")</f>
        <v>A</v>
      </c>
      <c r="B325" t="str">
        <f>VLOOKUP('Student Report'!N325,'Final Marks'!$L$20:$M$26,2)</f>
        <v>A</v>
      </c>
    </row>
    <row r="326" spans="1:2" x14ac:dyDescent="0.3">
      <c r="A326" t="str">
        <f>IFERROR(VLOOKUP('Final Marks'!I326,Grades,2),"")</f>
        <v>D</v>
      </c>
      <c r="B326" t="str">
        <f>VLOOKUP('Student Report'!N326,'Final Marks'!$L$20:$M$26,2)</f>
        <v>D</v>
      </c>
    </row>
    <row r="327" spans="1:2" x14ac:dyDescent="0.3">
      <c r="A327" t="str">
        <f>IFERROR(VLOOKUP('Final Marks'!I327,Grades,2),"")</f>
        <v>A</v>
      </c>
      <c r="B327" t="str">
        <f>VLOOKUP('Student Report'!N327,'Final Marks'!$L$20:$M$26,2)</f>
        <v>A</v>
      </c>
    </row>
    <row r="328" spans="1:2" x14ac:dyDescent="0.3">
      <c r="A328" t="str">
        <f>IFERROR(VLOOKUP('Final Marks'!I328,Grades,2),"")</f>
        <v>F</v>
      </c>
      <c r="B328" t="str">
        <f>VLOOKUP('Student Report'!N328,'Final Marks'!$L$20:$M$26,2)</f>
        <v>F</v>
      </c>
    </row>
    <row r="329" spans="1:2" x14ac:dyDescent="0.3">
      <c r="A329" t="str">
        <f>IFERROR(VLOOKUP('Final Marks'!I329,Grades,2),"")</f>
        <v>F</v>
      </c>
      <c r="B329" t="str">
        <f>VLOOKUP('Student Report'!N329,'Final Marks'!$L$20:$M$26,2)</f>
        <v>F</v>
      </c>
    </row>
    <row r="330" spans="1:2" x14ac:dyDescent="0.3">
      <c r="A330" t="str">
        <f>IFERROR(VLOOKUP('Final Marks'!I330,Grades,2),"")</f>
        <v>B</v>
      </c>
      <c r="B330" t="str">
        <f>VLOOKUP('Student Report'!N330,'Final Marks'!$L$20:$M$26,2)</f>
        <v>B</v>
      </c>
    </row>
    <row r="331" spans="1:2" x14ac:dyDescent="0.3">
      <c r="A331" t="str">
        <f>IFERROR(VLOOKUP('Final Marks'!I331,Grades,2),"")</f>
        <v>F</v>
      </c>
      <c r="B331" t="str">
        <f>VLOOKUP('Student Report'!N331,'Final Marks'!$L$20:$M$26,2)</f>
        <v>F</v>
      </c>
    </row>
    <row r="332" spans="1:2" x14ac:dyDescent="0.3">
      <c r="A332" t="str">
        <f>IFERROR(VLOOKUP('Final Marks'!I332,Grades,2),"")</f>
        <v>D</v>
      </c>
      <c r="B332" t="str">
        <f>VLOOKUP('Student Report'!N332,'Final Marks'!$L$20:$M$26,2)</f>
        <v>D</v>
      </c>
    </row>
    <row r="333" spans="1:2" x14ac:dyDescent="0.3">
      <c r="A333" t="str">
        <f>IFERROR(VLOOKUP('Final Marks'!I333,Grades,2),"")</f>
        <v>A</v>
      </c>
      <c r="B333" t="str">
        <f>VLOOKUP('Student Report'!N333,'Final Marks'!$L$20:$M$26,2)</f>
        <v>A</v>
      </c>
    </row>
    <row r="334" spans="1:2" x14ac:dyDescent="0.3">
      <c r="A334" t="str">
        <f>IFERROR(VLOOKUP('Final Marks'!I334,Grades,2),"")</f>
        <v>F</v>
      </c>
      <c r="B334" t="str">
        <f>VLOOKUP('Student Report'!N334,'Final Marks'!$L$20:$M$26,2)</f>
        <v>F</v>
      </c>
    </row>
    <row r="335" spans="1:2" x14ac:dyDescent="0.3">
      <c r="A335" t="str">
        <f>IFERROR(VLOOKUP('Final Marks'!I335,Grades,2),"")</f>
        <v>D</v>
      </c>
      <c r="B335" t="str">
        <f>VLOOKUP('Student Report'!N335,'Final Marks'!$L$20:$M$26,2)</f>
        <v>D</v>
      </c>
    </row>
    <row r="336" spans="1:2" x14ac:dyDescent="0.3">
      <c r="A336" t="str">
        <f>IFERROR(VLOOKUP('Final Marks'!I336,Grades,2),"")</f>
        <v>A</v>
      </c>
      <c r="B336" t="str">
        <f>VLOOKUP('Student Report'!N336,'Final Marks'!$L$20:$M$26,2)</f>
        <v>A</v>
      </c>
    </row>
    <row r="337" spans="1:2" x14ac:dyDescent="0.3">
      <c r="A337" t="str">
        <f>IFERROR(VLOOKUP('Final Marks'!I337,Grades,2),"")</f>
        <v>B</v>
      </c>
      <c r="B337" t="str">
        <f>VLOOKUP('Student Report'!N337,'Final Marks'!$L$20:$M$26,2)</f>
        <v>B</v>
      </c>
    </row>
    <row r="338" spans="1:2" x14ac:dyDescent="0.3">
      <c r="A338" t="str">
        <f>IFERROR(VLOOKUP('Final Marks'!I338,Grades,2),"")</f>
        <v>Fail</v>
      </c>
      <c r="B338" t="str">
        <f>VLOOKUP('Student Report'!N338,'Final Marks'!$L$20:$M$26,2)</f>
        <v>Fail</v>
      </c>
    </row>
    <row r="339" spans="1:2" x14ac:dyDescent="0.3">
      <c r="A339" t="str">
        <f>IFERROR(VLOOKUP('Final Marks'!I339,Grades,2),"")</f>
        <v>A</v>
      </c>
      <c r="B339" t="str">
        <f>VLOOKUP('Student Report'!N339,'Final Marks'!$L$20:$M$26,2)</f>
        <v>A</v>
      </c>
    </row>
    <row r="340" spans="1:2" x14ac:dyDescent="0.3">
      <c r="A340" t="str">
        <f>IFERROR(VLOOKUP('Final Marks'!I340,Grades,2),"")</f>
        <v>E</v>
      </c>
      <c r="B340" t="str">
        <f>VLOOKUP('Student Report'!N340,'Final Marks'!$L$20:$M$26,2)</f>
        <v>E</v>
      </c>
    </row>
    <row r="341" spans="1:2" x14ac:dyDescent="0.3">
      <c r="A341" t="str">
        <f>IFERROR(VLOOKUP('Final Marks'!I341,Grades,2),"")</f>
        <v>A</v>
      </c>
      <c r="B341" t="str">
        <f>VLOOKUP('Student Report'!N341,'Final Marks'!$L$20:$M$26,2)</f>
        <v>A</v>
      </c>
    </row>
    <row r="342" spans="1:2" x14ac:dyDescent="0.3">
      <c r="A342" t="str">
        <f>IFERROR(VLOOKUP('Final Marks'!I342,Grades,2),"")</f>
        <v>A</v>
      </c>
      <c r="B342" t="str">
        <f>VLOOKUP('Student Report'!N342,'Final Marks'!$L$20:$M$26,2)</f>
        <v>A</v>
      </c>
    </row>
    <row r="343" spans="1:2" x14ac:dyDescent="0.3">
      <c r="A343" t="str">
        <f>IFERROR(VLOOKUP('Final Marks'!I343,Grades,2),"")</f>
        <v>Fail</v>
      </c>
      <c r="B343" t="str">
        <f>VLOOKUP('Student Report'!N343,'Final Marks'!$L$20:$M$26,2)</f>
        <v>Fail</v>
      </c>
    </row>
    <row r="344" spans="1:2" x14ac:dyDescent="0.3">
      <c r="A344" t="str">
        <f>IFERROR(VLOOKUP('Final Marks'!I344,Grades,2),"")</f>
        <v>F</v>
      </c>
      <c r="B344" t="str">
        <f>VLOOKUP('Student Report'!N344,'Final Marks'!$L$20:$M$26,2)</f>
        <v>F</v>
      </c>
    </row>
    <row r="345" spans="1:2" x14ac:dyDescent="0.3">
      <c r="A345" t="str">
        <f>IFERROR(VLOOKUP('Final Marks'!I345,Grades,2),"")</f>
        <v>A</v>
      </c>
      <c r="B345" t="str">
        <f>VLOOKUP('Student Report'!N345,'Final Marks'!$L$20:$M$26,2)</f>
        <v>A</v>
      </c>
    </row>
    <row r="346" spans="1:2" x14ac:dyDescent="0.3">
      <c r="A346" t="str">
        <f>IFERROR(VLOOKUP('Final Marks'!I346,Grades,2),"")</f>
        <v>D</v>
      </c>
      <c r="B346" t="str">
        <f>VLOOKUP('Student Report'!N346,'Final Marks'!$L$20:$M$26,2)</f>
        <v>D</v>
      </c>
    </row>
    <row r="347" spans="1:2" x14ac:dyDescent="0.3">
      <c r="A347" t="str">
        <f>IFERROR(VLOOKUP('Final Marks'!I347,Grades,2),"")</f>
        <v>B</v>
      </c>
      <c r="B347" t="str">
        <f>VLOOKUP('Student Report'!N347,'Final Marks'!$L$20:$M$26,2)</f>
        <v>B</v>
      </c>
    </row>
    <row r="348" spans="1:2" x14ac:dyDescent="0.3">
      <c r="A348" t="str">
        <f>IFERROR(VLOOKUP('Final Marks'!I348,Grades,2),"")</f>
        <v>A</v>
      </c>
      <c r="B348" t="str">
        <f>VLOOKUP('Student Report'!N348,'Final Marks'!$L$20:$M$26,2)</f>
        <v>A</v>
      </c>
    </row>
    <row r="349" spans="1:2" x14ac:dyDescent="0.3">
      <c r="A349" t="str">
        <f>IFERROR(VLOOKUP('Final Marks'!I349,Grades,2),"")</f>
        <v>D</v>
      </c>
      <c r="B349" t="str">
        <f>VLOOKUP('Student Report'!N349,'Final Marks'!$L$20:$M$26,2)</f>
        <v>D</v>
      </c>
    </row>
    <row r="350" spans="1:2" x14ac:dyDescent="0.3">
      <c r="A350" t="str">
        <f>IFERROR(VLOOKUP('Final Marks'!I350,Grades,2),"")</f>
        <v>E</v>
      </c>
      <c r="B350" t="str">
        <f>VLOOKUP('Student Report'!N350,'Final Marks'!$L$20:$M$26,2)</f>
        <v>E</v>
      </c>
    </row>
    <row r="351" spans="1:2" x14ac:dyDescent="0.3">
      <c r="A351" t="str">
        <f>IFERROR(VLOOKUP('Final Marks'!I351,Grades,2),"")</f>
        <v>A</v>
      </c>
      <c r="B351" t="str">
        <f>VLOOKUP('Student Report'!N351,'Final Marks'!$L$20:$M$26,2)</f>
        <v>A</v>
      </c>
    </row>
    <row r="352" spans="1:2" x14ac:dyDescent="0.3">
      <c r="A352" t="str">
        <f>IFERROR(VLOOKUP('Final Marks'!I352,Grades,2),"")</f>
        <v>Fail</v>
      </c>
      <c r="B352" t="str">
        <f>VLOOKUP('Student Report'!N352,'Final Marks'!$L$20:$M$26,2)</f>
        <v>Fail</v>
      </c>
    </row>
    <row r="353" spans="1:2" x14ac:dyDescent="0.3">
      <c r="A353" t="str">
        <f>IFERROR(VLOOKUP('Final Marks'!I353,Grades,2),"")</f>
        <v>D</v>
      </c>
      <c r="B353" t="str">
        <f>VLOOKUP('Student Report'!N353,'Final Marks'!$L$20:$M$26,2)</f>
        <v>D</v>
      </c>
    </row>
    <row r="354" spans="1:2" x14ac:dyDescent="0.3">
      <c r="A354" t="str">
        <f>IFERROR(VLOOKUP('Final Marks'!I354,Grades,2),"")</f>
        <v>B</v>
      </c>
      <c r="B354" t="str">
        <f>VLOOKUP('Student Report'!N354,'Final Marks'!$L$20:$M$26,2)</f>
        <v>B</v>
      </c>
    </row>
    <row r="355" spans="1:2" x14ac:dyDescent="0.3">
      <c r="A355" t="str">
        <f>IFERROR(VLOOKUP('Final Marks'!I355,Grades,2),"")</f>
        <v>B</v>
      </c>
      <c r="B355" t="str">
        <f>VLOOKUP('Student Report'!N355,'Final Marks'!$L$20:$M$26,2)</f>
        <v>B</v>
      </c>
    </row>
    <row r="356" spans="1:2" x14ac:dyDescent="0.3">
      <c r="A356" t="str">
        <f>IFERROR(VLOOKUP('Final Marks'!I356,Grades,2),"")</f>
        <v>Fail</v>
      </c>
      <c r="B356" t="str">
        <f>VLOOKUP('Student Report'!N356,'Final Marks'!$L$20:$M$26,2)</f>
        <v>Fail</v>
      </c>
    </row>
    <row r="357" spans="1:2" x14ac:dyDescent="0.3">
      <c r="A357" t="str">
        <f>IFERROR(VLOOKUP('Final Marks'!I357,Grades,2),"")</f>
        <v>E</v>
      </c>
      <c r="B357" t="str">
        <f>VLOOKUP('Student Report'!N357,'Final Marks'!$L$20:$M$26,2)</f>
        <v>E</v>
      </c>
    </row>
    <row r="358" spans="1:2" x14ac:dyDescent="0.3">
      <c r="A358" t="str">
        <f>IFERROR(VLOOKUP('Final Marks'!I358,Grades,2),"")</f>
        <v>F</v>
      </c>
      <c r="B358" t="str">
        <f>VLOOKUP('Student Report'!N358,'Final Marks'!$L$20:$M$26,2)</f>
        <v>F</v>
      </c>
    </row>
    <row r="359" spans="1:2" x14ac:dyDescent="0.3">
      <c r="A359" t="str">
        <f>IFERROR(VLOOKUP('Final Marks'!I359,Grades,2),"")</f>
        <v>A</v>
      </c>
      <c r="B359" t="str">
        <f>VLOOKUP('Student Report'!N359,'Final Marks'!$L$20:$M$26,2)</f>
        <v>A</v>
      </c>
    </row>
    <row r="360" spans="1:2" x14ac:dyDescent="0.3">
      <c r="A360" t="str">
        <f>IFERROR(VLOOKUP('Final Marks'!I360,Grades,2),"")</f>
        <v>B</v>
      </c>
      <c r="B360" t="str">
        <f>VLOOKUP('Student Report'!N360,'Final Marks'!$L$20:$M$26,2)</f>
        <v>B</v>
      </c>
    </row>
    <row r="361" spans="1:2" x14ac:dyDescent="0.3">
      <c r="A361" t="str">
        <f>IFERROR(VLOOKUP('Final Marks'!I361,Grades,2),"")</f>
        <v>C</v>
      </c>
      <c r="B361" t="str">
        <f>VLOOKUP('Student Report'!N361,'Final Marks'!$L$20:$M$26,2)</f>
        <v>C</v>
      </c>
    </row>
    <row r="362" spans="1:2" x14ac:dyDescent="0.3">
      <c r="A362" t="str">
        <f>IFERROR(VLOOKUP('Final Marks'!I362,Grades,2),"")</f>
        <v>D</v>
      </c>
      <c r="B362" t="str">
        <f>VLOOKUP('Student Report'!N362,'Final Marks'!$L$20:$M$26,2)</f>
        <v>D</v>
      </c>
    </row>
    <row r="363" spans="1:2" x14ac:dyDescent="0.3">
      <c r="A363" t="str">
        <f>IFERROR(VLOOKUP('Final Marks'!I363,Grades,2),"")</f>
        <v>E</v>
      </c>
      <c r="B363" t="str">
        <f>VLOOKUP('Student Report'!N363,'Final Marks'!$L$20:$M$26,2)</f>
        <v>E</v>
      </c>
    </row>
    <row r="364" spans="1:2" x14ac:dyDescent="0.3">
      <c r="A364" t="str">
        <f>IFERROR(VLOOKUP('Final Marks'!I364,Grades,2),"")</f>
        <v>D</v>
      </c>
      <c r="B364" t="str">
        <f>VLOOKUP('Student Report'!N364,'Final Marks'!$L$20:$M$26,2)</f>
        <v>D</v>
      </c>
    </row>
    <row r="365" spans="1:2" x14ac:dyDescent="0.3">
      <c r="A365" t="str">
        <f>IFERROR(VLOOKUP('Final Marks'!I365,Grades,2),"")</f>
        <v>Fail</v>
      </c>
      <c r="B365" t="str">
        <f>VLOOKUP('Student Report'!N365,'Final Marks'!$L$20:$M$26,2)</f>
        <v>Fail</v>
      </c>
    </row>
    <row r="366" spans="1:2" x14ac:dyDescent="0.3">
      <c r="A366" t="str">
        <f>IFERROR(VLOOKUP('Final Marks'!I366,Grades,2),"")</f>
        <v>B</v>
      </c>
      <c r="B366" t="str">
        <f>VLOOKUP('Student Report'!N366,'Final Marks'!$L$20:$M$26,2)</f>
        <v>B</v>
      </c>
    </row>
    <row r="367" spans="1:2" x14ac:dyDescent="0.3">
      <c r="A367" t="str">
        <f>IFERROR(VLOOKUP('Final Marks'!I367,Grades,2),"")</f>
        <v>Fail</v>
      </c>
      <c r="B367" t="str">
        <f>VLOOKUP('Student Report'!N367,'Final Marks'!$L$20:$M$26,2)</f>
        <v>Fail</v>
      </c>
    </row>
    <row r="368" spans="1:2" x14ac:dyDescent="0.3">
      <c r="A368" t="str">
        <f>IFERROR(VLOOKUP('Final Marks'!I368,Grades,2),"")</f>
        <v>Fail</v>
      </c>
      <c r="B368" t="str">
        <f>VLOOKUP('Student Report'!N368,'Final Marks'!$L$20:$M$26,2)</f>
        <v>Fail</v>
      </c>
    </row>
    <row r="369" spans="1:2" x14ac:dyDescent="0.3">
      <c r="A369" t="str">
        <f>IFERROR(VLOOKUP('Final Marks'!I369,Grades,2),"")</f>
        <v>F</v>
      </c>
      <c r="B369" t="str">
        <f>VLOOKUP('Student Report'!N369,'Final Marks'!$L$20:$M$26,2)</f>
        <v>F</v>
      </c>
    </row>
    <row r="370" spans="1:2" x14ac:dyDescent="0.3">
      <c r="A370" t="str">
        <f>IFERROR(VLOOKUP('Final Marks'!I370,Grades,2),"")</f>
        <v>F</v>
      </c>
      <c r="B370" t="str">
        <f>VLOOKUP('Student Report'!N370,'Final Marks'!$L$20:$M$26,2)</f>
        <v>F</v>
      </c>
    </row>
    <row r="371" spans="1:2" x14ac:dyDescent="0.3">
      <c r="A371" t="str">
        <f>IFERROR(VLOOKUP('Final Marks'!I371,Grades,2),"")</f>
        <v>C</v>
      </c>
      <c r="B371" t="str">
        <f>VLOOKUP('Student Report'!N371,'Final Marks'!$L$20:$M$26,2)</f>
        <v>C</v>
      </c>
    </row>
    <row r="372" spans="1:2" x14ac:dyDescent="0.3">
      <c r="A372" t="str">
        <f>IFERROR(VLOOKUP('Final Marks'!I372,Grades,2),"")</f>
        <v>B</v>
      </c>
      <c r="B372" t="str">
        <f>VLOOKUP('Student Report'!N372,'Final Marks'!$L$20:$M$26,2)</f>
        <v>B</v>
      </c>
    </row>
    <row r="373" spans="1:2" x14ac:dyDescent="0.3">
      <c r="A373" t="str">
        <f>IFERROR(VLOOKUP('Final Marks'!I373,Grades,2),"")</f>
        <v>F</v>
      </c>
      <c r="B373" t="str">
        <f>VLOOKUP('Student Report'!N373,'Final Marks'!$L$20:$M$26,2)</f>
        <v>F</v>
      </c>
    </row>
    <row r="374" spans="1:2" x14ac:dyDescent="0.3">
      <c r="A374" t="str">
        <f>IFERROR(VLOOKUP('Final Marks'!I374,Grades,2),"")</f>
        <v>E</v>
      </c>
      <c r="B374" t="str">
        <f>VLOOKUP('Student Report'!N374,'Final Marks'!$L$20:$M$26,2)</f>
        <v>E</v>
      </c>
    </row>
    <row r="375" spans="1:2" x14ac:dyDescent="0.3">
      <c r="A375" t="str">
        <f>IFERROR(VLOOKUP('Final Marks'!I375,Grades,2),"")</f>
        <v>A</v>
      </c>
      <c r="B375" t="str">
        <f>VLOOKUP('Student Report'!N375,'Final Marks'!$L$20:$M$26,2)</f>
        <v>A</v>
      </c>
    </row>
    <row r="376" spans="1:2" x14ac:dyDescent="0.3">
      <c r="A376" t="str">
        <f>IFERROR(VLOOKUP('Final Marks'!I376,Grades,2),"")</f>
        <v>Fail</v>
      </c>
      <c r="B376" t="str">
        <f>VLOOKUP('Student Report'!N376,'Final Marks'!$L$20:$M$26,2)</f>
        <v>Fail</v>
      </c>
    </row>
    <row r="377" spans="1:2" x14ac:dyDescent="0.3">
      <c r="A377" t="str">
        <f>IFERROR(VLOOKUP('Final Marks'!I377,Grades,2),"")</f>
        <v>A</v>
      </c>
      <c r="B377" t="str">
        <f>VLOOKUP('Student Report'!N377,'Final Marks'!$L$20:$M$26,2)</f>
        <v>A</v>
      </c>
    </row>
    <row r="378" spans="1:2" x14ac:dyDescent="0.3">
      <c r="A378" t="str">
        <f>IFERROR(VLOOKUP('Final Marks'!I378,Grades,2),"")</f>
        <v>Fail</v>
      </c>
      <c r="B378" t="str">
        <f>VLOOKUP('Student Report'!N378,'Final Marks'!$L$20:$M$26,2)</f>
        <v>Fail</v>
      </c>
    </row>
    <row r="379" spans="1:2" x14ac:dyDescent="0.3">
      <c r="A379" t="str">
        <f>IFERROR(VLOOKUP('Final Marks'!I379,Grades,2),"")</f>
        <v>C</v>
      </c>
      <c r="B379" t="str">
        <f>VLOOKUP('Student Report'!N379,'Final Marks'!$L$20:$M$26,2)</f>
        <v>C</v>
      </c>
    </row>
    <row r="380" spans="1:2" x14ac:dyDescent="0.3">
      <c r="A380" t="str">
        <f>IFERROR(VLOOKUP('Final Marks'!I380,Grades,2),"")</f>
        <v>F</v>
      </c>
      <c r="B380" t="str">
        <f>VLOOKUP('Student Report'!N380,'Final Marks'!$L$20:$M$26,2)</f>
        <v>F</v>
      </c>
    </row>
    <row r="381" spans="1:2" x14ac:dyDescent="0.3">
      <c r="A381" t="str">
        <f>IFERROR(VLOOKUP('Final Marks'!I381,Grades,2),"")</f>
        <v>D</v>
      </c>
      <c r="B381" t="str">
        <f>VLOOKUP('Student Report'!N381,'Final Marks'!$L$20:$M$26,2)</f>
        <v>D</v>
      </c>
    </row>
    <row r="382" spans="1:2" x14ac:dyDescent="0.3">
      <c r="A382" t="str">
        <f>IFERROR(VLOOKUP('Final Marks'!I382,Grades,2),"")</f>
        <v>C</v>
      </c>
      <c r="B382" t="str">
        <f>VLOOKUP('Student Report'!N382,'Final Marks'!$L$20:$M$26,2)</f>
        <v>C</v>
      </c>
    </row>
    <row r="383" spans="1:2" x14ac:dyDescent="0.3">
      <c r="A383" t="str">
        <f>IFERROR(VLOOKUP('Final Marks'!I383,Grades,2),"")</f>
        <v>F</v>
      </c>
      <c r="B383" t="str">
        <f>VLOOKUP('Student Report'!N383,'Final Marks'!$L$20:$M$26,2)</f>
        <v>F</v>
      </c>
    </row>
    <row r="384" spans="1:2" x14ac:dyDescent="0.3">
      <c r="A384" t="str">
        <f>IFERROR(VLOOKUP('Final Marks'!I384,Grades,2),"")</f>
        <v>B</v>
      </c>
      <c r="B384" t="str">
        <f>VLOOKUP('Student Report'!N384,'Final Marks'!$L$20:$M$26,2)</f>
        <v>B</v>
      </c>
    </row>
    <row r="385" spans="1:2" x14ac:dyDescent="0.3">
      <c r="A385" t="str">
        <f>IFERROR(VLOOKUP('Final Marks'!I385,Grades,2),"")</f>
        <v>C</v>
      </c>
      <c r="B385" t="str">
        <f>VLOOKUP('Student Report'!N385,'Final Marks'!$L$20:$M$26,2)</f>
        <v>C</v>
      </c>
    </row>
    <row r="386" spans="1:2" x14ac:dyDescent="0.3">
      <c r="A386" t="str">
        <f>IFERROR(VLOOKUP('Final Marks'!I386,Grades,2),"")</f>
        <v>F</v>
      </c>
      <c r="B386" t="str">
        <f>VLOOKUP('Student Report'!N386,'Final Marks'!$L$20:$M$26,2)</f>
        <v>F</v>
      </c>
    </row>
    <row r="387" spans="1:2" x14ac:dyDescent="0.3">
      <c r="A387" t="str">
        <f>IFERROR(VLOOKUP('Final Marks'!I387,Grades,2),"")</f>
        <v>C</v>
      </c>
      <c r="B387" t="str">
        <f>VLOOKUP('Student Report'!N387,'Final Marks'!$L$20:$M$26,2)</f>
        <v>C</v>
      </c>
    </row>
    <row r="388" spans="1:2" x14ac:dyDescent="0.3">
      <c r="A388" t="str">
        <f>IFERROR(VLOOKUP('Final Marks'!I388,Grades,2),"")</f>
        <v>E</v>
      </c>
      <c r="B388" t="str">
        <f>VLOOKUP('Student Report'!N388,'Final Marks'!$L$20:$M$26,2)</f>
        <v>E</v>
      </c>
    </row>
    <row r="389" spans="1:2" x14ac:dyDescent="0.3">
      <c r="A389" t="str">
        <f>IFERROR(VLOOKUP('Final Marks'!I389,Grades,2),"")</f>
        <v>E</v>
      </c>
      <c r="B389" t="str">
        <f>VLOOKUP('Student Report'!N389,'Final Marks'!$L$20:$M$26,2)</f>
        <v>E</v>
      </c>
    </row>
    <row r="390" spans="1:2" x14ac:dyDescent="0.3">
      <c r="A390" t="str">
        <f>IFERROR(VLOOKUP('Final Marks'!I390,Grades,2),"")</f>
        <v>B</v>
      </c>
      <c r="B390" t="str">
        <f>VLOOKUP('Student Report'!N390,'Final Marks'!$L$20:$M$26,2)</f>
        <v>B</v>
      </c>
    </row>
    <row r="391" spans="1:2" x14ac:dyDescent="0.3">
      <c r="A391" t="str">
        <f>IFERROR(VLOOKUP('Final Marks'!I391,Grades,2),"")</f>
        <v>C</v>
      </c>
      <c r="B391" t="str">
        <f>VLOOKUP('Student Report'!N391,'Final Marks'!$L$20:$M$26,2)</f>
        <v>C</v>
      </c>
    </row>
    <row r="392" spans="1:2" x14ac:dyDescent="0.3">
      <c r="A392" t="str">
        <f>IFERROR(VLOOKUP('Final Marks'!I392,Grades,2),"")</f>
        <v>A</v>
      </c>
      <c r="B392" t="str">
        <f>VLOOKUP('Student Report'!N392,'Final Marks'!$L$20:$M$26,2)</f>
        <v>A</v>
      </c>
    </row>
    <row r="393" spans="1:2" x14ac:dyDescent="0.3">
      <c r="A393" t="str">
        <f>IFERROR(VLOOKUP('Final Marks'!I393,Grades,2),"")</f>
        <v>E</v>
      </c>
      <c r="B393" t="str">
        <f>VLOOKUP('Student Report'!N393,'Final Marks'!$L$20:$M$26,2)</f>
        <v>E</v>
      </c>
    </row>
    <row r="394" spans="1:2" x14ac:dyDescent="0.3">
      <c r="A394" t="str">
        <f>IFERROR(VLOOKUP('Final Marks'!I394,Grades,2),"")</f>
        <v>B</v>
      </c>
      <c r="B394" t="str">
        <f>VLOOKUP('Student Report'!N394,'Final Marks'!$L$20:$M$26,2)</f>
        <v>B</v>
      </c>
    </row>
    <row r="395" spans="1:2" x14ac:dyDescent="0.3">
      <c r="A395" t="str">
        <f>IFERROR(VLOOKUP('Final Marks'!I395,Grades,2),"")</f>
        <v>A</v>
      </c>
      <c r="B395" t="str">
        <f>VLOOKUP('Student Report'!N395,'Final Marks'!$L$20:$M$26,2)</f>
        <v>A</v>
      </c>
    </row>
    <row r="396" spans="1:2" x14ac:dyDescent="0.3">
      <c r="A396" t="str">
        <f>IFERROR(VLOOKUP('Final Marks'!I396,Grades,2),"")</f>
        <v>B</v>
      </c>
      <c r="B396" t="str">
        <f>VLOOKUP('Student Report'!N396,'Final Marks'!$L$20:$M$26,2)</f>
        <v>B</v>
      </c>
    </row>
    <row r="397" spans="1:2" x14ac:dyDescent="0.3">
      <c r="A397" t="str">
        <f>IFERROR(VLOOKUP('Final Marks'!I397,Grades,2),"")</f>
        <v>A</v>
      </c>
      <c r="B397" t="str">
        <f>VLOOKUP('Student Report'!N397,'Final Marks'!$L$20:$M$26,2)</f>
        <v>A</v>
      </c>
    </row>
    <row r="398" spans="1:2" x14ac:dyDescent="0.3">
      <c r="A398" t="str">
        <f>IFERROR(VLOOKUP('Final Marks'!I398,Grades,2),"")</f>
        <v>B</v>
      </c>
      <c r="B398" t="str">
        <f>VLOOKUP('Student Report'!N398,'Final Marks'!$L$20:$M$26,2)</f>
        <v>B</v>
      </c>
    </row>
    <row r="399" spans="1:2" x14ac:dyDescent="0.3">
      <c r="A399" t="str">
        <f>IFERROR(VLOOKUP('Final Marks'!I399,Grades,2),"")</f>
        <v>Fail</v>
      </c>
      <c r="B399" t="str">
        <f>VLOOKUP('Student Report'!N399,'Final Marks'!$L$20:$M$26,2)</f>
        <v>Fail</v>
      </c>
    </row>
    <row r="400" spans="1:2" x14ac:dyDescent="0.3">
      <c r="A400" t="str">
        <f>IFERROR(VLOOKUP('Final Marks'!I400,Grades,2),"")</f>
        <v>F</v>
      </c>
      <c r="B400" t="str">
        <f>VLOOKUP('Student Report'!N400,'Final Marks'!$L$20:$M$26,2)</f>
        <v>F</v>
      </c>
    </row>
    <row r="401" spans="1:2" x14ac:dyDescent="0.3">
      <c r="A401" t="str">
        <f>IFERROR(VLOOKUP('Final Marks'!I401,Grades,2),"")</f>
        <v>Fail</v>
      </c>
      <c r="B401" t="str">
        <f>VLOOKUP('Student Report'!N401,'Final Marks'!$L$20:$M$26,2)</f>
        <v>Fail</v>
      </c>
    </row>
    <row r="402" spans="1:2" x14ac:dyDescent="0.3">
      <c r="A402" t="str">
        <f>IFERROR(VLOOKUP('Final Marks'!I402,Grades,2),"")</f>
        <v>Fail</v>
      </c>
      <c r="B402" t="str">
        <f>VLOOKUP('Student Report'!N402,'Final Marks'!$L$20:$M$26,2)</f>
        <v>Fail</v>
      </c>
    </row>
    <row r="403" spans="1:2" x14ac:dyDescent="0.3">
      <c r="A403" t="str">
        <f>IFERROR(VLOOKUP('Final Marks'!I403,Grades,2),"")</f>
        <v>A</v>
      </c>
      <c r="B403" t="str">
        <f>VLOOKUP('Student Report'!N403,'Final Marks'!$L$20:$M$26,2)</f>
        <v>A</v>
      </c>
    </row>
    <row r="404" spans="1:2" x14ac:dyDescent="0.3">
      <c r="A404" t="str">
        <f>IFERROR(VLOOKUP('Final Marks'!I404,Grades,2),"")</f>
        <v>A</v>
      </c>
      <c r="B404" t="str">
        <f>VLOOKUP('Student Report'!N404,'Final Marks'!$L$20:$M$26,2)</f>
        <v>A</v>
      </c>
    </row>
    <row r="405" spans="1:2" x14ac:dyDescent="0.3">
      <c r="A405" t="str">
        <f>IFERROR(VLOOKUP('Final Marks'!I405,Grades,2),"")</f>
        <v>C</v>
      </c>
      <c r="B405" t="str">
        <f>VLOOKUP('Student Report'!N405,'Final Marks'!$L$20:$M$26,2)</f>
        <v>C</v>
      </c>
    </row>
    <row r="406" spans="1:2" x14ac:dyDescent="0.3">
      <c r="A406" t="str">
        <f>IFERROR(VLOOKUP('Final Marks'!I406,Grades,2),"")</f>
        <v>B</v>
      </c>
      <c r="B406" t="str">
        <f>VLOOKUP('Student Report'!N406,'Final Marks'!$L$20:$M$26,2)</f>
        <v>B</v>
      </c>
    </row>
    <row r="407" spans="1:2" x14ac:dyDescent="0.3">
      <c r="A407" t="str">
        <f>IFERROR(VLOOKUP('Final Marks'!I407,Grades,2),"")</f>
        <v>C</v>
      </c>
      <c r="B407" t="str">
        <f>VLOOKUP('Student Report'!N407,'Final Marks'!$L$20:$M$26,2)</f>
        <v>C</v>
      </c>
    </row>
    <row r="408" spans="1:2" x14ac:dyDescent="0.3">
      <c r="A408" t="str">
        <f>IFERROR(VLOOKUP('Final Marks'!I408,Grades,2),"")</f>
        <v>D</v>
      </c>
      <c r="B408" t="str">
        <f>VLOOKUP('Student Report'!N408,'Final Marks'!$L$20:$M$26,2)</f>
        <v>D</v>
      </c>
    </row>
    <row r="409" spans="1:2" x14ac:dyDescent="0.3">
      <c r="A409" t="str">
        <f>IFERROR(VLOOKUP('Final Marks'!I409,Grades,2),"")</f>
        <v>B</v>
      </c>
      <c r="B409" t="str">
        <f>VLOOKUP('Student Report'!N409,'Final Marks'!$L$20:$M$26,2)</f>
        <v>B</v>
      </c>
    </row>
    <row r="410" spans="1:2" x14ac:dyDescent="0.3">
      <c r="A410" t="str">
        <f>IFERROR(VLOOKUP('Final Marks'!I410,Grades,2),"")</f>
        <v>E</v>
      </c>
      <c r="B410" t="str">
        <f>VLOOKUP('Student Report'!N410,'Final Marks'!$L$20:$M$26,2)</f>
        <v>E</v>
      </c>
    </row>
    <row r="411" spans="1:2" x14ac:dyDescent="0.3">
      <c r="A411" t="str">
        <f>IFERROR(VLOOKUP('Final Marks'!I411,Grades,2),"")</f>
        <v>F</v>
      </c>
      <c r="B411" t="str">
        <f>VLOOKUP('Student Report'!N411,'Final Marks'!$L$20:$M$26,2)</f>
        <v>F</v>
      </c>
    </row>
    <row r="412" spans="1:2" x14ac:dyDescent="0.3">
      <c r="A412" t="str">
        <f>IFERROR(VLOOKUP('Final Marks'!I412,Grades,2),"")</f>
        <v>D</v>
      </c>
      <c r="B412" t="str">
        <f>VLOOKUP('Student Report'!N412,'Final Marks'!$L$20:$M$26,2)</f>
        <v>D</v>
      </c>
    </row>
    <row r="413" spans="1:2" x14ac:dyDescent="0.3">
      <c r="A413" t="str">
        <f>IFERROR(VLOOKUP('Final Marks'!I413,Grades,2),"")</f>
        <v>B</v>
      </c>
      <c r="B413" t="str">
        <f>VLOOKUP('Student Report'!N413,'Final Marks'!$L$20:$M$26,2)</f>
        <v>B</v>
      </c>
    </row>
    <row r="414" spans="1:2" x14ac:dyDescent="0.3">
      <c r="A414" t="str">
        <f>IFERROR(VLOOKUP('Final Marks'!I414,Grades,2),"")</f>
        <v>C</v>
      </c>
      <c r="B414" t="str">
        <f>VLOOKUP('Student Report'!N414,'Final Marks'!$L$20:$M$26,2)</f>
        <v>C</v>
      </c>
    </row>
    <row r="415" spans="1:2" x14ac:dyDescent="0.3">
      <c r="A415" t="str">
        <f>IFERROR(VLOOKUP('Final Marks'!I415,Grades,2),"")</f>
        <v>A</v>
      </c>
      <c r="B415" t="str">
        <f>VLOOKUP('Student Report'!N415,'Final Marks'!$L$20:$M$26,2)</f>
        <v>A</v>
      </c>
    </row>
    <row r="416" spans="1:2" x14ac:dyDescent="0.3">
      <c r="A416" t="str">
        <f>IFERROR(VLOOKUP('Final Marks'!I416,Grades,2),"")</f>
        <v>A</v>
      </c>
      <c r="B416" t="str">
        <f>VLOOKUP('Student Report'!N416,'Final Marks'!$L$20:$M$26,2)</f>
        <v>A</v>
      </c>
    </row>
    <row r="417" spans="1:2" x14ac:dyDescent="0.3">
      <c r="A417" t="str">
        <f>IFERROR(VLOOKUP('Final Marks'!I417,Grades,2),"")</f>
        <v>C</v>
      </c>
      <c r="B417" t="str">
        <f>VLOOKUP('Student Report'!N417,'Final Marks'!$L$20:$M$26,2)</f>
        <v>C</v>
      </c>
    </row>
    <row r="418" spans="1:2" x14ac:dyDescent="0.3">
      <c r="A418" t="str">
        <f>IFERROR(VLOOKUP('Final Marks'!I418,Grades,2),"")</f>
        <v>C</v>
      </c>
      <c r="B418" t="str">
        <f>VLOOKUP('Student Report'!N418,'Final Marks'!$L$20:$M$26,2)</f>
        <v>C</v>
      </c>
    </row>
    <row r="419" spans="1:2" x14ac:dyDescent="0.3">
      <c r="A419" t="str">
        <f>IFERROR(VLOOKUP('Final Marks'!I419,Grades,2),"")</f>
        <v>A</v>
      </c>
      <c r="B419" t="str">
        <f>VLOOKUP('Student Report'!N419,'Final Marks'!$L$20:$M$26,2)</f>
        <v>A</v>
      </c>
    </row>
    <row r="420" spans="1:2" x14ac:dyDescent="0.3">
      <c r="A420" t="str">
        <f>IFERROR(VLOOKUP('Final Marks'!I420,Grades,2),"")</f>
        <v>E</v>
      </c>
      <c r="B420" t="str">
        <f>VLOOKUP('Student Report'!N420,'Final Marks'!$L$20:$M$26,2)</f>
        <v>E</v>
      </c>
    </row>
    <row r="421" spans="1:2" x14ac:dyDescent="0.3">
      <c r="A421" t="str">
        <f>IFERROR(VLOOKUP('Final Marks'!I421,Grades,2),"")</f>
        <v>C</v>
      </c>
      <c r="B421" t="str">
        <f>VLOOKUP('Student Report'!N421,'Final Marks'!$L$20:$M$26,2)</f>
        <v>C</v>
      </c>
    </row>
    <row r="422" spans="1:2" x14ac:dyDescent="0.3">
      <c r="A422" t="str">
        <f>IFERROR(VLOOKUP('Final Marks'!I422,Grades,2),"")</f>
        <v>A</v>
      </c>
      <c r="B422" t="str">
        <f>VLOOKUP('Student Report'!N422,'Final Marks'!$L$20:$M$26,2)</f>
        <v>A</v>
      </c>
    </row>
    <row r="423" spans="1:2" x14ac:dyDescent="0.3">
      <c r="A423" t="str">
        <f>IFERROR(VLOOKUP('Final Marks'!I423,Grades,2),"")</f>
        <v>Fail</v>
      </c>
      <c r="B423" t="str">
        <f>VLOOKUP('Student Report'!N423,'Final Marks'!$L$20:$M$26,2)</f>
        <v>Fail</v>
      </c>
    </row>
    <row r="424" spans="1:2" x14ac:dyDescent="0.3">
      <c r="A424" t="str">
        <f>IFERROR(VLOOKUP('Final Marks'!I424,Grades,2),"")</f>
        <v>F</v>
      </c>
      <c r="B424" t="str">
        <f>VLOOKUP('Student Report'!N424,'Final Marks'!$L$20:$M$26,2)</f>
        <v>F</v>
      </c>
    </row>
    <row r="425" spans="1:2" x14ac:dyDescent="0.3">
      <c r="A425" t="str">
        <f>IFERROR(VLOOKUP('Final Marks'!I425,Grades,2),"")</f>
        <v>E</v>
      </c>
      <c r="B425" t="str">
        <f>VLOOKUP('Student Report'!N425,'Final Marks'!$L$20:$M$26,2)</f>
        <v>E</v>
      </c>
    </row>
    <row r="426" spans="1:2" x14ac:dyDescent="0.3">
      <c r="A426" t="str">
        <f>IFERROR(VLOOKUP('Final Marks'!I426,Grades,2),"")</f>
        <v>D</v>
      </c>
      <c r="B426" t="str">
        <f>VLOOKUP('Student Report'!N426,'Final Marks'!$L$20:$M$26,2)</f>
        <v>D</v>
      </c>
    </row>
    <row r="427" spans="1:2" x14ac:dyDescent="0.3">
      <c r="A427" t="str">
        <f>IFERROR(VLOOKUP('Final Marks'!I427,Grades,2),"")</f>
        <v>F</v>
      </c>
      <c r="B427" t="str">
        <f>VLOOKUP('Student Report'!N427,'Final Marks'!$L$20:$M$26,2)</f>
        <v>F</v>
      </c>
    </row>
    <row r="428" spans="1:2" x14ac:dyDescent="0.3">
      <c r="A428" t="str">
        <f>IFERROR(VLOOKUP('Final Marks'!I428,Grades,2),"")</f>
        <v>D</v>
      </c>
      <c r="B428" t="str">
        <f>VLOOKUP('Student Report'!N428,'Final Marks'!$L$20:$M$26,2)</f>
        <v>D</v>
      </c>
    </row>
    <row r="429" spans="1:2" x14ac:dyDescent="0.3">
      <c r="A429" t="str">
        <f>IFERROR(VLOOKUP('Final Marks'!I429,Grades,2),"")</f>
        <v>F</v>
      </c>
      <c r="B429" t="str">
        <f>VLOOKUP('Student Report'!N429,'Final Marks'!$L$20:$M$26,2)</f>
        <v>F</v>
      </c>
    </row>
    <row r="430" spans="1:2" x14ac:dyDescent="0.3">
      <c r="A430" t="str">
        <f>IFERROR(VLOOKUP('Final Marks'!I430,Grades,2),"")</f>
        <v>A</v>
      </c>
      <c r="B430" t="str">
        <f>VLOOKUP('Student Report'!N430,'Final Marks'!$L$20:$M$26,2)</f>
        <v>A</v>
      </c>
    </row>
    <row r="431" spans="1:2" x14ac:dyDescent="0.3">
      <c r="A431" t="str">
        <f>IFERROR(VLOOKUP('Final Marks'!I431,Grades,2),"")</f>
        <v>A</v>
      </c>
      <c r="B431" t="str">
        <f>VLOOKUP('Student Report'!N431,'Final Marks'!$L$20:$M$26,2)</f>
        <v>A</v>
      </c>
    </row>
    <row r="432" spans="1:2" x14ac:dyDescent="0.3">
      <c r="A432" t="str">
        <f>IFERROR(VLOOKUP('Final Marks'!I432,Grades,2),"")</f>
        <v>D</v>
      </c>
      <c r="B432" t="str">
        <f>VLOOKUP('Student Report'!N432,'Final Marks'!$L$20:$M$26,2)</f>
        <v>D</v>
      </c>
    </row>
    <row r="433" spans="1:2" x14ac:dyDescent="0.3">
      <c r="A433" t="str">
        <f>IFERROR(VLOOKUP('Final Marks'!I433,Grades,2),"")</f>
        <v>D</v>
      </c>
      <c r="B433" t="str">
        <f>VLOOKUP('Student Report'!N433,'Final Marks'!$L$20:$M$26,2)</f>
        <v>D</v>
      </c>
    </row>
    <row r="434" spans="1:2" x14ac:dyDescent="0.3">
      <c r="A434" t="str">
        <f>IFERROR(VLOOKUP('Final Marks'!I434,Grades,2),"")</f>
        <v>E</v>
      </c>
      <c r="B434" t="str">
        <f>VLOOKUP('Student Report'!N434,'Final Marks'!$L$20:$M$26,2)</f>
        <v>E</v>
      </c>
    </row>
    <row r="435" spans="1:2" x14ac:dyDescent="0.3">
      <c r="A435" t="str">
        <f>IFERROR(VLOOKUP('Final Marks'!I435,Grades,2),"")</f>
        <v>C</v>
      </c>
      <c r="B435" t="str">
        <f>VLOOKUP('Student Report'!N435,'Final Marks'!$L$20:$M$26,2)</f>
        <v>C</v>
      </c>
    </row>
    <row r="436" spans="1:2" x14ac:dyDescent="0.3">
      <c r="A436" t="str">
        <f>IFERROR(VLOOKUP('Final Marks'!I436,Grades,2),"")</f>
        <v>C</v>
      </c>
      <c r="B436" t="str">
        <f>VLOOKUP('Student Report'!N436,'Final Marks'!$L$20:$M$26,2)</f>
        <v>C</v>
      </c>
    </row>
    <row r="437" spans="1:2" x14ac:dyDescent="0.3">
      <c r="A437" t="str">
        <f>IFERROR(VLOOKUP('Final Marks'!I437,Grades,2),"")</f>
        <v>D</v>
      </c>
      <c r="B437" t="str">
        <f>VLOOKUP('Student Report'!N437,'Final Marks'!$L$20:$M$26,2)</f>
        <v>D</v>
      </c>
    </row>
    <row r="438" spans="1:2" x14ac:dyDescent="0.3">
      <c r="A438" t="str">
        <f>IFERROR(VLOOKUP('Final Marks'!I438,Grades,2),"")</f>
        <v>E</v>
      </c>
      <c r="B438" t="str">
        <f>VLOOKUP('Student Report'!N438,'Final Marks'!$L$20:$M$26,2)</f>
        <v>E</v>
      </c>
    </row>
    <row r="439" spans="1:2" x14ac:dyDescent="0.3">
      <c r="A439" t="str">
        <f>IFERROR(VLOOKUP('Final Marks'!I439,Grades,2),"")</f>
        <v>E</v>
      </c>
      <c r="B439" t="str">
        <f>VLOOKUP('Student Report'!N439,'Final Marks'!$L$20:$M$26,2)</f>
        <v>E</v>
      </c>
    </row>
    <row r="440" spans="1:2" x14ac:dyDescent="0.3">
      <c r="A440" t="str">
        <f>IFERROR(VLOOKUP('Final Marks'!I440,Grades,2),"")</f>
        <v>E</v>
      </c>
      <c r="B440" t="str">
        <f>VLOOKUP('Student Report'!N440,'Final Marks'!$L$20:$M$26,2)</f>
        <v>E</v>
      </c>
    </row>
    <row r="441" spans="1:2" x14ac:dyDescent="0.3">
      <c r="A441" t="str">
        <f>IFERROR(VLOOKUP('Final Marks'!I441,Grades,2),"")</f>
        <v>C</v>
      </c>
      <c r="B441" t="str">
        <f>VLOOKUP('Student Report'!N441,'Final Marks'!$L$20:$M$26,2)</f>
        <v>C</v>
      </c>
    </row>
    <row r="442" spans="1:2" x14ac:dyDescent="0.3">
      <c r="A442" t="str">
        <f>IFERROR(VLOOKUP('Final Marks'!I442,Grades,2),"")</f>
        <v>D</v>
      </c>
      <c r="B442" t="str">
        <f>VLOOKUP('Student Report'!N442,'Final Marks'!$L$20:$M$26,2)</f>
        <v>D</v>
      </c>
    </row>
    <row r="443" spans="1:2" x14ac:dyDescent="0.3">
      <c r="A443" t="str">
        <f>IFERROR(VLOOKUP('Final Marks'!I443,Grades,2),"")</f>
        <v>C</v>
      </c>
      <c r="B443" t="str">
        <f>VLOOKUP('Student Report'!N443,'Final Marks'!$L$20:$M$26,2)</f>
        <v>C</v>
      </c>
    </row>
    <row r="444" spans="1:2" x14ac:dyDescent="0.3">
      <c r="A444" t="str">
        <f>IFERROR(VLOOKUP('Final Marks'!I444,Grades,2),"")</f>
        <v>E</v>
      </c>
      <c r="B444" t="str">
        <f>VLOOKUP('Student Report'!N444,'Final Marks'!$L$20:$M$26,2)</f>
        <v>E</v>
      </c>
    </row>
    <row r="445" spans="1:2" x14ac:dyDescent="0.3">
      <c r="A445" t="str">
        <f>IFERROR(VLOOKUP('Final Marks'!I445,Grades,2),"")</f>
        <v>Fail</v>
      </c>
      <c r="B445" t="str">
        <f>VLOOKUP('Student Report'!N445,'Final Marks'!$L$20:$M$26,2)</f>
        <v>Fail</v>
      </c>
    </row>
    <row r="446" spans="1:2" x14ac:dyDescent="0.3">
      <c r="A446" t="str">
        <f>IFERROR(VLOOKUP('Final Marks'!I446,Grades,2),"")</f>
        <v>F</v>
      </c>
      <c r="B446" t="str">
        <f>VLOOKUP('Student Report'!N446,'Final Marks'!$L$20:$M$26,2)</f>
        <v>F</v>
      </c>
    </row>
    <row r="447" spans="1:2" x14ac:dyDescent="0.3">
      <c r="A447" t="str">
        <f>IFERROR(VLOOKUP('Final Marks'!I447,Grades,2),"")</f>
        <v>Fail</v>
      </c>
      <c r="B447" t="str">
        <f>VLOOKUP('Student Report'!N447,'Final Marks'!$L$20:$M$26,2)</f>
        <v>Fail</v>
      </c>
    </row>
    <row r="448" spans="1:2" x14ac:dyDescent="0.3">
      <c r="A448" t="str">
        <f>IFERROR(VLOOKUP('Final Marks'!I448,Grades,2),"")</f>
        <v>A</v>
      </c>
      <c r="B448" t="str">
        <f>VLOOKUP('Student Report'!N448,'Final Marks'!$L$20:$M$26,2)</f>
        <v>A</v>
      </c>
    </row>
    <row r="449" spans="1:2" x14ac:dyDescent="0.3">
      <c r="A449" t="str">
        <f>IFERROR(VLOOKUP('Final Marks'!I449,Grades,2),"")</f>
        <v>D</v>
      </c>
      <c r="B449" t="str">
        <f>VLOOKUP('Student Report'!N449,'Final Marks'!$L$20:$M$26,2)</f>
        <v>D</v>
      </c>
    </row>
    <row r="450" spans="1:2" x14ac:dyDescent="0.3">
      <c r="A450" t="str">
        <f>IFERROR(VLOOKUP('Final Marks'!I450,Grades,2),"")</f>
        <v>E</v>
      </c>
      <c r="B450" t="str">
        <f>VLOOKUP('Student Report'!N450,'Final Marks'!$L$20:$M$26,2)</f>
        <v>E</v>
      </c>
    </row>
    <row r="451" spans="1:2" x14ac:dyDescent="0.3">
      <c r="A451" t="str">
        <f>IFERROR(VLOOKUP('Final Marks'!I451,Grades,2),"")</f>
        <v>F</v>
      </c>
      <c r="B451" t="str">
        <f>VLOOKUP('Student Report'!N451,'Final Marks'!$L$20:$M$26,2)</f>
        <v>F</v>
      </c>
    </row>
    <row r="452" spans="1:2" x14ac:dyDescent="0.3">
      <c r="A452" t="str">
        <f>IFERROR(VLOOKUP('Final Marks'!I452,Grades,2),"")</f>
        <v>Fail</v>
      </c>
      <c r="B452" t="str">
        <f>VLOOKUP('Student Report'!N452,'Final Marks'!$L$20:$M$26,2)</f>
        <v>Fail</v>
      </c>
    </row>
    <row r="453" spans="1:2" x14ac:dyDescent="0.3">
      <c r="A453" t="str">
        <f>IFERROR(VLOOKUP('Final Marks'!I453,Grades,2),"")</f>
        <v>F</v>
      </c>
      <c r="B453" t="str">
        <f>VLOOKUP('Student Report'!N453,'Final Marks'!$L$20:$M$26,2)</f>
        <v>F</v>
      </c>
    </row>
    <row r="454" spans="1:2" x14ac:dyDescent="0.3">
      <c r="A454" t="str">
        <f>IFERROR(VLOOKUP('Final Marks'!I454,Grades,2),"")</f>
        <v>F</v>
      </c>
      <c r="B454" t="str">
        <f>VLOOKUP('Student Report'!N454,'Final Marks'!$L$20:$M$26,2)</f>
        <v>F</v>
      </c>
    </row>
    <row r="455" spans="1:2" x14ac:dyDescent="0.3">
      <c r="A455" t="str">
        <f>IFERROR(VLOOKUP('Final Marks'!I455,Grades,2),"")</f>
        <v>E</v>
      </c>
      <c r="B455" t="str">
        <f>VLOOKUP('Student Report'!N455,'Final Marks'!$L$20:$M$26,2)</f>
        <v>E</v>
      </c>
    </row>
    <row r="456" spans="1:2" x14ac:dyDescent="0.3">
      <c r="A456" t="str">
        <f>IFERROR(VLOOKUP('Final Marks'!I456,Grades,2),"")</f>
        <v>B</v>
      </c>
      <c r="B456" t="str">
        <f>VLOOKUP('Student Report'!N456,'Final Marks'!$L$20:$M$26,2)</f>
        <v>B</v>
      </c>
    </row>
    <row r="457" spans="1:2" x14ac:dyDescent="0.3">
      <c r="A457" t="str">
        <f>IFERROR(VLOOKUP('Final Marks'!I457,Grades,2),"")</f>
        <v>C</v>
      </c>
      <c r="B457" t="str">
        <f>VLOOKUP('Student Report'!N457,'Final Marks'!$L$20:$M$26,2)</f>
        <v>C</v>
      </c>
    </row>
    <row r="458" spans="1:2" x14ac:dyDescent="0.3">
      <c r="A458" t="str">
        <f>IFERROR(VLOOKUP('Final Marks'!I458,Grades,2),"")</f>
        <v>B</v>
      </c>
      <c r="B458" t="str">
        <f>VLOOKUP('Student Report'!N458,'Final Marks'!$L$20:$M$26,2)</f>
        <v>B</v>
      </c>
    </row>
    <row r="459" spans="1:2" x14ac:dyDescent="0.3">
      <c r="A459" t="str">
        <f>IFERROR(VLOOKUP('Final Marks'!I459,Grades,2),"")</f>
        <v>E</v>
      </c>
      <c r="B459" t="str">
        <f>VLOOKUP('Student Report'!N459,'Final Marks'!$L$20:$M$26,2)</f>
        <v>E</v>
      </c>
    </row>
    <row r="460" spans="1:2" x14ac:dyDescent="0.3">
      <c r="A460" t="str">
        <f>IFERROR(VLOOKUP('Final Marks'!I460,Grades,2),"")</f>
        <v>D</v>
      </c>
      <c r="B460" t="str">
        <f>VLOOKUP('Student Report'!N460,'Final Marks'!$L$20:$M$26,2)</f>
        <v>D</v>
      </c>
    </row>
    <row r="461" spans="1:2" x14ac:dyDescent="0.3">
      <c r="A461" t="str">
        <f>IFERROR(VLOOKUP('Final Marks'!I461,Grades,2),"")</f>
        <v>C</v>
      </c>
      <c r="B461" t="str">
        <f>VLOOKUP('Student Report'!N461,'Final Marks'!$L$20:$M$26,2)</f>
        <v>C</v>
      </c>
    </row>
    <row r="462" spans="1:2" x14ac:dyDescent="0.3">
      <c r="A462" t="str">
        <f>IFERROR(VLOOKUP('Final Marks'!I462,Grades,2),"")</f>
        <v>B</v>
      </c>
      <c r="B462" t="str">
        <f>VLOOKUP('Student Report'!N462,'Final Marks'!$L$20:$M$26,2)</f>
        <v>B</v>
      </c>
    </row>
    <row r="463" spans="1:2" x14ac:dyDescent="0.3">
      <c r="A463" t="str">
        <f>IFERROR(VLOOKUP('Final Marks'!I463,Grades,2),"")</f>
        <v>D</v>
      </c>
      <c r="B463" t="str">
        <f>VLOOKUP('Student Report'!N463,'Final Marks'!$L$20:$M$26,2)</f>
        <v>D</v>
      </c>
    </row>
    <row r="464" spans="1:2" x14ac:dyDescent="0.3">
      <c r="A464" t="str">
        <f>IFERROR(VLOOKUP('Final Marks'!I464,Grades,2),"")</f>
        <v>C</v>
      </c>
      <c r="B464" t="str">
        <f>VLOOKUP('Student Report'!N464,'Final Marks'!$L$20:$M$26,2)</f>
        <v>C</v>
      </c>
    </row>
    <row r="465" spans="1:2" x14ac:dyDescent="0.3">
      <c r="A465" t="str">
        <f>IFERROR(VLOOKUP('Final Marks'!I465,Grades,2),"")</f>
        <v>C</v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624D-D55A-4AF2-A295-5CFF03C473A0}">
  <dimension ref="A3:E21"/>
  <sheetViews>
    <sheetView tabSelected="1" workbookViewId="0">
      <selection activeCell="A17" sqref="A17"/>
    </sheetView>
  </sheetViews>
  <sheetFormatPr defaultRowHeight="14.4" x14ac:dyDescent="0.3"/>
  <cols>
    <col min="1" max="1" width="12.5546875" bestFit="1" customWidth="1"/>
    <col min="2" max="2" width="19.5546875" bestFit="1" customWidth="1"/>
    <col min="3" max="3" width="8.44140625" bestFit="1" customWidth="1"/>
    <col min="4" max="4" width="9" bestFit="1" customWidth="1"/>
    <col min="5" max="5" width="10.77734375" bestFit="1" customWidth="1"/>
  </cols>
  <sheetData>
    <row r="3" spans="1:5" x14ac:dyDescent="0.3">
      <c r="A3" s="21" t="s">
        <v>1302</v>
      </c>
      <c r="B3" s="21" t="s">
        <v>1301</v>
      </c>
    </row>
    <row r="4" spans="1:5" x14ac:dyDescent="0.3">
      <c r="A4" s="21" t="s">
        <v>1299</v>
      </c>
      <c r="B4" t="s">
        <v>1241</v>
      </c>
      <c r="C4" t="s">
        <v>1239</v>
      </c>
      <c r="D4" t="s">
        <v>1240</v>
      </c>
      <c r="E4" t="s">
        <v>1300</v>
      </c>
    </row>
    <row r="5" spans="1:5" x14ac:dyDescent="0.3">
      <c r="A5" s="4" t="s">
        <v>1260</v>
      </c>
      <c r="B5" s="23">
        <v>0.14583333333333334</v>
      </c>
      <c r="C5" s="23">
        <v>0.19211822660098521</v>
      </c>
      <c r="D5" s="23">
        <v>0.20245398773006135</v>
      </c>
      <c r="E5" s="23">
        <v>0.18614718614718614</v>
      </c>
    </row>
    <row r="6" spans="1:5" x14ac:dyDescent="0.3">
      <c r="A6" s="4" t="s">
        <v>1261</v>
      </c>
      <c r="B6" s="23">
        <v>0.13541666666666666</v>
      </c>
      <c r="C6" s="23">
        <v>0.10837438423645321</v>
      </c>
      <c r="D6" s="23">
        <v>0.17177914110429449</v>
      </c>
      <c r="E6" s="23">
        <v>0.13636363636363635</v>
      </c>
    </row>
    <row r="7" spans="1:5" x14ac:dyDescent="0.3">
      <c r="A7" s="4" t="s">
        <v>1262</v>
      </c>
      <c r="B7" s="23">
        <v>0.22916666666666666</v>
      </c>
      <c r="C7" s="23">
        <v>0.15270935960591134</v>
      </c>
      <c r="D7" s="23">
        <v>0.1411042944785276</v>
      </c>
      <c r="E7" s="23">
        <v>0.16450216450216451</v>
      </c>
    </row>
    <row r="8" spans="1:5" x14ac:dyDescent="0.3">
      <c r="A8" s="4" t="s">
        <v>1263</v>
      </c>
      <c r="B8" s="23">
        <v>0.16666666666666666</v>
      </c>
      <c r="C8" s="23">
        <v>0.14285714285714285</v>
      </c>
      <c r="D8" s="23">
        <v>0.13496932515337423</v>
      </c>
      <c r="E8" s="23">
        <v>0.14502164502164502</v>
      </c>
    </row>
    <row r="9" spans="1:5" x14ac:dyDescent="0.3">
      <c r="A9" s="4" t="s">
        <v>1264</v>
      </c>
      <c r="B9" s="23">
        <v>0.11458333333333333</v>
      </c>
      <c r="C9" s="23">
        <v>0.14778325123152711</v>
      </c>
      <c r="D9" s="23">
        <v>0.12883435582822086</v>
      </c>
      <c r="E9" s="23">
        <v>0.13419913419913421</v>
      </c>
    </row>
    <row r="10" spans="1:5" x14ac:dyDescent="0.3">
      <c r="A10" s="4" t="s">
        <v>1265</v>
      </c>
      <c r="B10" s="23">
        <v>0.125</v>
      </c>
      <c r="C10" s="23">
        <v>0.13300492610837439</v>
      </c>
      <c r="D10" s="23">
        <v>9.202453987730061E-2</v>
      </c>
      <c r="E10" s="23">
        <v>0.11688311688311688</v>
      </c>
    </row>
    <row r="11" spans="1:5" x14ac:dyDescent="0.3">
      <c r="A11" s="4" t="s">
        <v>1266</v>
      </c>
      <c r="B11" s="23">
        <v>8.3333333333333329E-2</v>
      </c>
      <c r="C11" s="23">
        <v>0.12315270935960591</v>
      </c>
      <c r="D11" s="23">
        <v>0.12883435582822086</v>
      </c>
      <c r="E11" s="23">
        <v>0.11688311688311688</v>
      </c>
    </row>
    <row r="12" spans="1:5" x14ac:dyDescent="0.3">
      <c r="A12" s="4" t="s">
        <v>1300</v>
      </c>
      <c r="B12" s="23">
        <v>1</v>
      </c>
      <c r="C12" s="23">
        <v>1</v>
      </c>
      <c r="D12" s="23">
        <v>1</v>
      </c>
      <c r="E12" s="23">
        <v>1</v>
      </c>
    </row>
    <row r="15" spans="1:5" x14ac:dyDescent="0.3">
      <c r="A15" s="21" t="s">
        <v>1225</v>
      </c>
      <c r="B15" t="s">
        <v>1227</v>
      </c>
    </row>
    <row r="17" spans="1:2" x14ac:dyDescent="0.3">
      <c r="A17" s="21" t="s">
        <v>1299</v>
      </c>
      <c r="B17" t="s">
        <v>1303</v>
      </c>
    </row>
    <row r="18" spans="1:2" x14ac:dyDescent="0.3">
      <c r="A18" s="4" t="s">
        <v>1304</v>
      </c>
      <c r="B18" s="22">
        <v>63.41935483870968</v>
      </c>
    </row>
    <row r="19" spans="1:2" x14ac:dyDescent="0.3">
      <c r="A19" s="4" t="s">
        <v>1305</v>
      </c>
      <c r="B19" s="22">
        <v>64.796875</v>
      </c>
    </row>
    <row r="20" spans="1:2" x14ac:dyDescent="0.3">
      <c r="A20" s="4" t="s">
        <v>1286</v>
      </c>
      <c r="B20" s="22">
        <v>68.05</v>
      </c>
    </row>
    <row r="21" spans="1:2" x14ac:dyDescent="0.3">
      <c r="A21" s="4" t="s">
        <v>1300</v>
      </c>
      <c r="B21" s="22">
        <v>65.387096774193552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6"/>
  <sheetViews>
    <sheetView zoomScaleNormal="100" workbookViewId="0">
      <selection activeCell="A4" sqref="A4"/>
    </sheetView>
  </sheetViews>
  <sheetFormatPr defaultRowHeight="14.4" x14ac:dyDescent="0.3"/>
  <cols>
    <col min="1" max="1" width="11.77734375" style="4" customWidth="1"/>
    <col min="2" max="2" width="12.5546875" bestFit="1" customWidth="1"/>
    <col min="3" max="3" width="13.88671875" bestFit="1" customWidth="1"/>
    <col min="4" max="4" width="20.33203125" bestFit="1" customWidth="1"/>
    <col min="5" max="5" width="27.44140625" customWidth="1"/>
    <col min="6" max="6" width="13.88671875" customWidth="1"/>
    <col min="7" max="7" width="14.88671875" customWidth="1"/>
    <col min="8" max="8" width="17.21875" customWidth="1"/>
    <col min="9" max="12" width="13.5546875" customWidth="1"/>
    <col min="13" max="13" width="11.77734375" customWidth="1"/>
    <col min="14" max="14" width="11.6640625" customWidth="1"/>
    <col min="15" max="15" width="10.5546875" style="7" bestFit="1" customWidth="1"/>
    <col min="16" max="16" width="13.21875" style="7" customWidth="1"/>
    <col min="17" max="17" width="14.88671875" bestFit="1" customWidth="1"/>
    <col min="19" max="19" width="10.33203125" bestFit="1" customWidth="1"/>
  </cols>
  <sheetData>
    <row r="1" spans="1:19" ht="30" customHeight="1" x14ac:dyDescent="0.45">
      <c r="A1" s="3" t="s">
        <v>1254</v>
      </c>
    </row>
    <row r="3" spans="1:19" ht="15" thickBot="1" x14ac:dyDescent="0.35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11" t="s">
        <v>1281</v>
      </c>
      <c r="Q3" s="11" t="s">
        <v>1282</v>
      </c>
      <c r="S3" s="11" t="s">
        <v>1283</v>
      </c>
    </row>
    <row r="4" spans="1:19" x14ac:dyDescent="0.3">
      <c r="A4" s="4" t="s">
        <v>1081</v>
      </c>
      <c r="B4" t="s">
        <v>65</v>
      </c>
      <c r="C4" t="s">
        <v>1245</v>
      </c>
      <c r="D4" t="str">
        <f>PROPER(_xlfn.CONCAT(B4, " ",C4))</f>
        <v>Benjamin Abbot</v>
      </c>
      <c r="E4" t="str">
        <f>LOWER(_xlfn.CONCAT(LEFT(B4,1),C4,"@newcollege.com"))</f>
        <v>babbot@newcollege.com</v>
      </c>
      <c r="F4" t="str">
        <f>_xlfn.CONCAT(20,RIGHT(A4,2))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4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8">
        <v>3121</v>
      </c>
      <c r="S4">
        <f ca="1">Calc!D3</f>
        <v>662</v>
      </c>
    </row>
    <row r="5" spans="1:19" x14ac:dyDescent="0.3">
      <c r="A5" s="4" t="s">
        <v>953</v>
      </c>
      <c r="B5" t="s">
        <v>509</v>
      </c>
      <c r="C5" t="s">
        <v>508</v>
      </c>
      <c r="D5" t="str">
        <f t="shared" ref="D5:D68" si="1">PROPER(_xlfn.CONCAT(B5, " ",C5))</f>
        <v>Raghav Abla</v>
      </c>
      <c r="E5" t="str">
        <f t="shared" ref="E5:E68" si="2">LOWER(_xlfn.CONCAT(LEFT(B5,1),C5,"@newcollege.com"))</f>
        <v>rabla@newcollege.com</v>
      </c>
      <c r="F5" t="str">
        <f t="shared" ref="F5:F68" si="3">_xlfn.CONCAT(20,RIGHT(A5,2))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4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8">
        <v>1913</v>
      </c>
      <c r="S5">
        <f ca="1">Calc!E3</f>
        <v>311</v>
      </c>
    </row>
    <row r="6" spans="1:19" x14ac:dyDescent="0.3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cabouzeid@newcollege.com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4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8">
        <v>1756</v>
      </c>
      <c r="S6">
        <f ca="1">Calc!F3</f>
        <v>242</v>
      </c>
    </row>
    <row r="7" spans="1:19" x14ac:dyDescent="0.3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tafif@newcollege.com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4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8">
        <v>5432</v>
      </c>
    </row>
    <row r="8" spans="1:19" x14ac:dyDescent="0.3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jahmed@newcollege.com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4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8">
        <v>0</v>
      </c>
    </row>
    <row r="9" spans="1:19" x14ac:dyDescent="0.3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hahn@newcollege.com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4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8">
        <v>11433</v>
      </c>
    </row>
    <row r="10" spans="1:19" x14ac:dyDescent="0.3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jashworth@newcollege.com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4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8">
        <v>13410</v>
      </c>
    </row>
    <row r="11" spans="1:19" x14ac:dyDescent="0.3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ojones@newcollege.com</v>
      </c>
      <c r="F11" t="str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4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8">
        <v>9498</v>
      </c>
    </row>
    <row r="12" spans="1:19" x14ac:dyDescent="0.3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dalbert@newcollege.com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4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8">
        <v>1358</v>
      </c>
    </row>
    <row r="13" spans="1:19" x14ac:dyDescent="0.3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calexander@newcollege.com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4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8">
        <v>3225</v>
      </c>
    </row>
    <row r="14" spans="1:19" x14ac:dyDescent="0.3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jalshafii@newcollege.com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4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8">
        <v>1003</v>
      </c>
    </row>
    <row r="15" spans="1:19" x14ac:dyDescent="0.3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hamjad@newcollege.com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4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8">
        <v>5214</v>
      </c>
    </row>
    <row r="16" spans="1:19" x14ac:dyDescent="0.3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san@newcollege.com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4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8">
        <v>12450</v>
      </c>
    </row>
    <row r="17" spans="1:17" x14ac:dyDescent="0.3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manthony@newcollege.com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4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8">
        <v>10370</v>
      </c>
    </row>
    <row r="18" spans="1:17" x14ac:dyDescent="0.3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mantonelli@newcollege.com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4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8">
        <v>8610</v>
      </c>
    </row>
    <row r="19" spans="1:17" x14ac:dyDescent="0.3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mantonio@newcollege.com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4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8">
        <v>7815</v>
      </c>
    </row>
    <row r="20" spans="1:17" x14ac:dyDescent="0.3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ranura@newcollege.com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4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8">
        <v>15691</v>
      </c>
    </row>
    <row r="21" spans="1:17" x14ac:dyDescent="0.3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lappleby@newcollege.com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4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8">
        <v>12248</v>
      </c>
    </row>
    <row r="22" spans="1:17" x14ac:dyDescent="0.3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barhin@newcollege.com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4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8">
        <v>0</v>
      </c>
    </row>
    <row r="23" spans="1:17" x14ac:dyDescent="0.3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mau@newcollege.com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4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8">
        <v>15282</v>
      </c>
    </row>
    <row r="24" spans="1:17" x14ac:dyDescent="0.3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lbailey@newcollege.com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4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8">
        <v>9772</v>
      </c>
    </row>
    <row r="25" spans="1:17" x14ac:dyDescent="0.3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qbao@newcollege.com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4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8">
        <v>3045</v>
      </c>
    </row>
    <row r="26" spans="1:17" x14ac:dyDescent="0.3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nbardouh@newcollege.com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4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8">
        <v>1879</v>
      </c>
    </row>
    <row r="27" spans="1:17" x14ac:dyDescent="0.3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mbarker@newcollege.com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4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8">
        <v>10835</v>
      </c>
    </row>
    <row r="28" spans="1:17" x14ac:dyDescent="0.3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dberjanovic@newcollege.com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4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8">
        <v>7629</v>
      </c>
    </row>
    <row r="29" spans="1:17" x14ac:dyDescent="0.3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cbielovich@newcollege.com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4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8">
        <v>7453</v>
      </c>
    </row>
    <row r="30" spans="1:17" x14ac:dyDescent="0.3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dbonanno@newcollege.com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4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8">
        <v>10171</v>
      </c>
    </row>
    <row r="31" spans="1:17" x14ac:dyDescent="0.3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cbrais@newcollege.com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4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8">
        <v>15238</v>
      </c>
    </row>
    <row r="32" spans="1:17" x14ac:dyDescent="0.3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sbrass@newcollege.com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4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8">
        <v>2787</v>
      </c>
    </row>
    <row r="33" spans="1:17" x14ac:dyDescent="0.3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kbreen@newcollege.com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4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8">
        <v>9015</v>
      </c>
    </row>
    <row r="34" spans="1:17" x14ac:dyDescent="0.3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pbrewer@newcollege.com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4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8">
        <v>4603</v>
      </c>
    </row>
    <row r="35" spans="1:17" x14ac:dyDescent="0.3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lbreytenbach@newcollege.com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4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8">
        <v>8415</v>
      </c>
    </row>
    <row r="36" spans="1:17" x14ac:dyDescent="0.3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tbrowne@newcollege.com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4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8">
        <v>4843</v>
      </c>
    </row>
    <row r="37" spans="1:17" x14ac:dyDescent="0.3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icai@newcollege.com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4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8">
        <v>3007</v>
      </c>
    </row>
    <row r="38" spans="1:17" x14ac:dyDescent="0.3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jcai@newcollege.com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4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8">
        <v>14671</v>
      </c>
    </row>
    <row r="39" spans="1:17" x14ac:dyDescent="0.3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qcao@newcollege.com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4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8">
        <v>15322</v>
      </c>
    </row>
    <row r="40" spans="1:17" x14ac:dyDescent="0.3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rcao@newcollege.com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4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8">
        <v>15159</v>
      </c>
    </row>
    <row r="41" spans="1:17" x14ac:dyDescent="0.3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ccaperida@newcollege.com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4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8">
        <v>11724</v>
      </c>
    </row>
    <row r="42" spans="1:17" x14ac:dyDescent="0.3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jcarbo@newcollege.com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4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8">
        <v>4618</v>
      </c>
    </row>
    <row r="43" spans="1:17" x14ac:dyDescent="0.3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pcarroll@newcollege.com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4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8">
        <v>5805</v>
      </c>
    </row>
    <row r="44" spans="1:17" x14ac:dyDescent="0.3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dcavasinni@newcollege.com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4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8">
        <v>2533</v>
      </c>
    </row>
    <row r="45" spans="1:17" x14ac:dyDescent="0.3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scha@newcollege.com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4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8">
        <v>7591</v>
      </c>
    </row>
    <row r="46" spans="1:17" x14ac:dyDescent="0.3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bchand@newcollege.com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4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8">
        <v>1708</v>
      </c>
    </row>
    <row r="47" spans="1:17" x14ac:dyDescent="0.3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mchao@newcollege.com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4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8">
        <v>13931</v>
      </c>
    </row>
    <row r="48" spans="1:17" x14ac:dyDescent="0.3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gchaudhry@newcollege.com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4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8">
        <v>761</v>
      </c>
    </row>
    <row r="49" spans="1:17" x14ac:dyDescent="0.3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jchen@newcollege.com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4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8">
        <v>3962</v>
      </c>
    </row>
    <row r="50" spans="1:17" x14ac:dyDescent="0.3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qchen@newcollege.com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4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8">
        <v>5202</v>
      </c>
    </row>
    <row r="51" spans="1:17" x14ac:dyDescent="0.3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rchen@newcollege.com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4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8">
        <v>233</v>
      </c>
    </row>
    <row r="52" spans="1:17" x14ac:dyDescent="0.3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schen@newcollege.com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4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8">
        <v>2328</v>
      </c>
    </row>
    <row r="53" spans="1:17" x14ac:dyDescent="0.3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schen@newcollege.com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4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8">
        <v>7839</v>
      </c>
    </row>
    <row r="54" spans="1:17" x14ac:dyDescent="0.3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wchen@newcollege.com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4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8">
        <v>5488</v>
      </c>
    </row>
    <row r="55" spans="1:17" x14ac:dyDescent="0.3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xchen@newcollege.com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4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8">
        <v>11144</v>
      </c>
    </row>
    <row r="56" spans="1:17" x14ac:dyDescent="0.3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ychen@newcollege.com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4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8">
        <v>125</v>
      </c>
    </row>
    <row r="57" spans="1:17" x14ac:dyDescent="0.3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ychen@newcollege.com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4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8">
        <v>2871</v>
      </c>
    </row>
    <row r="58" spans="1:17" x14ac:dyDescent="0.3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jcheng@newcollege.com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4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8">
        <v>5530</v>
      </c>
    </row>
    <row r="59" spans="1:17" x14ac:dyDescent="0.3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zcheng@newcollege.com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4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8">
        <v>4877</v>
      </c>
    </row>
    <row r="60" spans="1:17" x14ac:dyDescent="0.3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hchinchen@newcollege.com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4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8">
        <v>2447</v>
      </c>
    </row>
    <row r="61" spans="1:17" x14ac:dyDescent="0.3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ychoi@newcollege.com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4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8">
        <v>1337</v>
      </c>
    </row>
    <row r="62" spans="1:17" x14ac:dyDescent="0.3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mchun@newcollege.com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4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8">
        <v>5938</v>
      </c>
    </row>
    <row r="63" spans="1:17" x14ac:dyDescent="0.3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dchung@newcollege.com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4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8">
        <v>6887</v>
      </c>
    </row>
    <row r="64" spans="1:17" x14ac:dyDescent="0.3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lchung@newcollege.com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4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8">
        <v>11088</v>
      </c>
    </row>
    <row r="65" spans="1:17" x14ac:dyDescent="0.3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eclarke@newcollege.com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4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8">
        <v>8306</v>
      </c>
    </row>
    <row r="66" spans="1:17" x14ac:dyDescent="0.3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pclarke@newcollege.com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4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8">
        <v>10550</v>
      </c>
    </row>
    <row r="67" spans="1:17" x14ac:dyDescent="0.3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jcleaves@newcollege.com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4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8">
        <v>11938</v>
      </c>
    </row>
    <row r="68" spans="1:17" x14ac:dyDescent="0.3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scole@newcollege.com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4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8">
        <v>9782</v>
      </c>
    </row>
    <row r="69" spans="1:17" x14ac:dyDescent="0.3">
      <c r="A69" s="4" t="s">
        <v>846</v>
      </c>
      <c r="B69" t="s">
        <v>255</v>
      </c>
      <c r="C69" t="s">
        <v>253</v>
      </c>
      <c r="D69" t="str">
        <f t="shared" ref="D69:D132" si="5">PROPER(_xlfn.CONCAT(B69, " ",C69))</f>
        <v>Jamie Conn</v>
      </c>
      <c r="E69" t="str">
        <f t="shared" ref="E69:E132" si="6">LOWER(_xlfn.CONCAT(LEFT(B69,1),C69,"@newcollege.com"))</f>
        <v>jconn@newcollege.com</v>
      </c>
      <c r="F69" t="str">
        <f t="shared" ref="F69:F132" si="7">_xlfn.CONCAT(20,RIGHT(A69,2))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4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8">
        <v>2107</v>
      </c>
    </row>
    <row r="70" spans="1:17" x14ac:dyDescent="0.3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mcooper@newcollege.com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4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8">
        <v>9286</v>
      </c>
    </row>
    <row r="71" spans="1:17" x14ac:dyDescent="0.3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ccui@newcollege.com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4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8">
        <v>6870</v>
      </c>
    </row>
    <row r="72" spans="1:17" x14ac:dyDescent="0.3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ycui@newcollege.com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4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8">
        <v>6695</v>
      </c>
    </row>
    <row r="73" spans="1:17" x14ac:dyDescent="0.3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rdaher@newcollege.com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4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8">
        <v>4259</v>
      </c>
    </row>
    <row r="74" spans="1:17" x14ac:dyDescent="0.3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ndai@newcollege.com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4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8">
        <v>8485</v>
      </c>
    </row>
    <row r="75" spans="1:17" x14ac:dyDescent="0.3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tdatsa-tsang@newcollege.com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4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8">
        <v>8254</v>
      </c>
    </row>
    <row r="76" spans="1:17" x14ac:dyDescent="0.3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cdave@newcollege.com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4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8">
        <v>8435</v>
      </c>
    </row>
    <row r="77" spans="1:17" x14ac:dyDescent="0.3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jdavidson@newcollege.com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4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8">
        <v>12243</v>
      </c>
    </row>
    <row r="78" spans="1:17" x14ac:dyDescent="0.3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ldavies@newcollege.com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4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8">
        <v>14193</v>
      </c>
    </row>
    <row r="79" spans="1:17" x14ac:dyDescent="0.3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zdeng@newcollege.com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4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8">
        <v>6188</v>
      </c>
    </row>
    <row r="80" spans="1:17" x14ac:dyDescent="0.3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tdestefano@newcollege.com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4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8">
        <v>6000</v>
      </c>
    </row>
    <row r="81" spans="1:17" x14ac:dyDescent="0.3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sdong@newcollege.com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4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8">
        <v>8522</v>
      </c>
    </row>
    <row r="82" spans="1:17" x14ac:dyDescent="0.3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tduncan@newcollege.com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4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8">
        <v>12856</v>
      </c>
    </row>
    <row r="83" spans="1:17" x14ac:dyDescent="0.3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ldundas@newcollege.com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4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8">
        <v>4247</v>
      </c>
    </row>
    <row r="84" spans="1:17" x14ac:dyDescent="0.3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mdunimaglovska@newcollege.com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4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8">
        <v>7584</v>
      </c>
    </row>
    <row r="85" spans="1:17" x14ac:dyDescent="0.3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edunn@newcollege.com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4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8">
        <v>12779</v>
      </c>
    </row>
    <row r="86" spans="1:17" x14ac:dyDescent="0.3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teasey@newcollege.com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4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8">
        <v>3006</v>
      </c>
    </row>
    <row r="87" spans="1:17" x14ac:dyDescent="0.3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tellis@newcollege.com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4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8">
        <v>2711</v>
      </c>
    </row>
    <row r="88" spans="1:17" x14ac:dyDescent="0.3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mfan@newcollege.com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4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8">
        <v>1666</v>
      </c>
    </row>
    <row r="89" spans="1:17" x14ac:dyDescent="0.3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gfang@newcollege.com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4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8">
        <v>326</v>
      </c>
    </row>
    <row r="90" spans="1:17" x14ac:dyDescent="0.3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afawcett@newcollege.com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4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8">
        <v>14466</v>
      </c>
    </row>
    <row r="91" spans="1:17" x14ac:dyDescent="0.3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mferguson@newcollege.com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4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8">
        <v>10750</v>
      </c>
    </row>
    <row r="92" spans="1:17" x14ac:dyDescent="0.3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wforqan@newcollege.com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4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8">
        <v>12743</v>
      </c>
    </row>
    <row r="93" spans="1:17" x14ac:dyDescent="0.3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eforrer@newcollege.com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4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8">
        <v>15332</v>
      </c>
    </row>
    <row r="94" spans="1:17" x14ac:dyDescent="0.3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afulton@newcollege.com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4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8">
        <v>5552</v>
      </c>
    </row>
    <row r="95" spans="1:17" x14ac:dyDescent="0.3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mfurness@newcollege.com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4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8">
        <v>11728</v>
      </c>
    </row>
    <row r="96" spans="1:17" x14ac:dyDescent="0.3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lgadista@newcollege.com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4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8">
        <v>4005</v>
      </c>
    </row>
    <row r="97" spans="1:17" x14ac:dyDescent="0.3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sgaldas@newcollege.com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4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8">
        <v>5216</v>
      </c>
    </row>
    <row r="98" spans="1:17" x14ac:dyDescent="0.3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rgallaty@newcollege.com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4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8">
        <v>8135</v>
      </c>
    </row>
    <row r="99" spans="1:17" x14ac:dyDescent="0.3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agallo@newcollege.com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4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8">
        <v>1508</v>
      </c>
    </row>
    <row r="100" spans="1:17" x14ac:dyDescent="0.3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sgao@newcollege.com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4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8">
        <v>13513</v>
      </c>
    </row>
    <row r="101" spans="1:17" x14ac:dyDescent="0.3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ygao@newcollege.com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4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8">
        <v>2601</v>
      </c>
    </row>
    <row r="102" spans="1:17" x14ac:dyDescent="0.3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kgarald@newcollege.com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4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8">
        <v>10203</v>
      </c>
    </row>
    <row r="103" spans="1:17" x14ac:dyDescent="0.3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aghazzaoui@newcollege.com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4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8">
        <v>7088</v>
      </c>
    </row>
    <row r="104" spans="1:17" x14ac:dyDescent="0.3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hgilmore@newcollege.com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4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8">
        <v>5172</v>
      </c>
    </row>
    <row r="105" spans="1:17" x14ac:dyDescent="0.3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pgordon@newcollege.com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4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8">
        <v>11360</v>
      </c>
    </row>
    <row r="106" spans="1:17" x14ac:dyDescent="0.3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pgosai@newcollege.com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4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8">
        <v>8028</v>
      </c>
    </row>
    <row r="107" spans="1:17" x14ac:dyDescent="0.3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cgray@newcollege.com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4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8">
        <v>7762</v>
      </c>
    </row>
    <row r="108" spans="1:17" x14ac:dyDescent="0.3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tgrewal@newcollege.com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4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8">
        <v>7419</v>
      </c>
    </row>
    <row r="109" spans="1:17" x14ac:dyDescent="0.3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jgrillo@newcollege.com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4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8">
        <v>2474</v>
      </c>
    </row>
    <row r="110" spans="1:17" x14ac:dyDescent="0.3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jgu@newcollege.com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4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8">
        <v>397</v>
      </c>
    </row>
    <row r="111" spans="1:17" x14ac:dyDescent="0.3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ygu@newcollege.com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4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8">
        <v>2473</v>
      </c>
    </row>
    <row r="112" spans="1:17" x14ac:dyDescent="0.3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aguan@newcollege.com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4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8">
        <v>6883</v>
      </c>
    </row>
    <row r="113" spans="1:17" x14ac:dyDescent="0.3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zguan@newcollege.com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4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8">
        <v>3340</v>
      </c>
    </row>
    <row r="114" spans="1:17" x14ac:dyDescent="0.3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zguanmengyue@newcollege.com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4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8">
        <v>13906</v>
      </c>
    </row>
    <row r="115" spans="1:17" x14ac:dyDescent="0.3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agunston@newcollege.com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4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8">
        <v>13150</v>
      </c>
    </row>
    <row r="116" spans="1:17" x14ac:dyDescent="0.3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aguo@newcollege.com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4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8">
        <v>210</v>
      </c>
    </row>
    <row r="117" spans="1:17" x14ac:dyDescent="0.3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jguo@newcollege.com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4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8">
        <v>7864</v>
      </c>
    </row>
    <row r="118" spans="1:17" x14ac:dyDescent="0.3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yguo@newcollege.com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4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8">
        <v>3960</v>
      </c>
    </row>
    <row r="119" spans="1:17" x14ac:dyDescent="0.3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yguo@newcollege.com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4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8">
        <v>6208</v>
      </c>
    </row>
    <row r="120" spans="1:17" x14ac:dyDescent="0.3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mhaddad@newcollege.com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4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8">
        <v>15355</v>
      </c>
    </row>
    <row r="121" spans="1:17" x14ac:dyDescent="0.3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lhan@newcollege.com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4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8">
        <v>439</v>
      </c>
    </row>
    <row r="122" spans="1:17" x14ac:dyDescent="0.3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shan@newcollege.com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4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8">
        <v>5049</v>
      </c>
    </row>
    <row r="123" spans="1:17" x14ac:dyDescent="0.3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ahancock@newcollege.com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4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8">
        <v>15343</v>
      </c>
    </row>
    <row r="124" spans="1:17" x14ac:dyDescent="0.3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mhanda@newcollege.com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4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8">
        <v>11087</v>
      </c>
    </row>
    <row r="125" spans="1:17" x14ac:dyDescent="0.3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shannell@newcollege.com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4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8">
        <v>5957</v>
      </c>
    </row>
    <row r="126" spans="1:17" x14ac:dyDescent="0.3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shao@newcollege.com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4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8">
        <v>3881</v>
      </c>
    </row>
    <row r="127" spans="1:17" x14ac:dyDescent="0.3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charb@newcollege.com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4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8">
        <v>1173</v>
      </c>
    </row>
    <row r="128" spans="1:17" x14ac:dyDescent="0.3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lharper@newcollege.com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4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8">
        <v>4192</v>
      </c>
    </row>
    <row r="129" spans="1:17" x14ac:dyDescent="0.3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pharris@newcollege.com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4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8">
        <v>15578</v>
      </c>
    </row>
    <row r="130" spans="1:17" x14ac:dyDescent="0.3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dhartanto@newcollege.com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4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8">
        <v>4316</v>
      </c>
    </row>
    <row r="131" spans="1:17" x14ac:dyDescent="0.3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she@newcollege.com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4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8">
        <v>7655</v>
      </c>
    </row>
    <row r="132" spans="1:17" x14ac:dyDescent="0.3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shernandez@newcollege.com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4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8">
        <v>140</v>
      </c>
    </row>
    <row r="133" spans="1:17" x14ac:dyDescent="0.3">
      <c r="A133" s="4" t="s">
        <v>823</v>
      </c>
      <c r="B133" t="s">
        <v>193</v>
      </c>
      <c r="C133" t="s">
        <v>190</v>
      </c>
      <c r="D133" t="str">
        <f t="shared" ref="D133:D196" si="9">PROPER(_xlfn.CONCAT(B133, " ",C133))</f>
        <v>Eric Heung</v>
      </c>
      <c r="E133" t="str">
        <f t="shared" ref="E133:E196" si="10">LOWER(_xlfn.CONCAT(LEFT(B133,1),C133,"@newcollege.com"))</f>
        <v>eheung@newcollege.com</v>
      </c>
      <c r="F133" t="str">
        <f t="shared" ref="F133:F196" si="11">_xlfn.CONCAT(20,RIGHT(A133,2))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4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8">
        <v>2997</v>
      </c>
    </row>
    <row r="134" spans="1:17" x14ac:dyDescent="0.3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yhirani@newcollege.com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4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8">
        <v>2215</v>
      </c>
    </row>
    <row r="135" spans="1:17" x14ac:dyDescent="0.3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ahizbas@newcollege.com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4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8">
        <v>11834</v>
      </c>
    </row>
    <row r="136" spans="1:17" x14ac:dyDescent="0.3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jhong@newcollege.com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4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8">
        <v>15443</v>
      </c>
    </row>
    <row r="137" spans="1:17" x14ac:dyDescent="0.3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mhouston@newcollege.com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4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8">
        <v>4014</v>
      </c>
    </row>
    <row r="138" spans="1:17" x14ac:dyDescent="0.3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ahoyek@newcollege.com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4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8">
        <v>6667</v>
      </c>
    </row>
    <row r="139" spans="1:17" x14ac:dyDescent="0.3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bhu@newcollege.com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4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8">
        <v>4522</v>
      </c>
    </row>
    <row r="140" spans="1:17" x14ac:dyDescent="0.3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qhu@newcollege.com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4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8">
        <v>11943</v>
      </c>
    </row>
    <row r="141" spans="1:17" x14ac:dyDescent="0.3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shu@newcollege.com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4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8">
        <v>11207</v>
      </c>
    </row>
    <row r="142" spans="1:17" x14ac:dyDescent="0.3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xhua@newcollege.com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4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8">
        <v>6126</v>
      </c>
    </row>
    <row r="143" spans="1:17" x14ac:dyDescent="0.3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ahuang@newcollege.com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4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8">
        <v>4023</v>
      </c>
    </row>
    <row r="144" spans="1:17" x14ac:dyDescent="0.3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ehuang@newcollege.com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4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8">
        <v>4201</v>
      </c>
    </row>
    <row r="145" spans="1:17" x14ac:dyDescent="0.3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lhuang@newcollege.com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4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8">
        <v>10319</v>
      </c>
    </row>
    <row r="146" spans="1:17" x14ac:dyDescent="0.3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mhuang@newcollege.com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4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8">
        <v>15669</v>
      </c>
    </row>
    <row r="147" spans="1:17" x14ac:dyDescent="0.3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xhuang@newcollege.com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4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8">
        <v>6759</v>
      </c>
    </row>
    <row r="148" spans="1:17" x14ac:dyDescent="0.3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yhuang@newcollege.com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4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8">
        <v>3824</v>
      </c>
    </row>
    <row r="149" spans="1:17" x14ac:dyDescent="0.3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zhuanng@newcollege.com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4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8">
        <v>2044</v>
      </c>
    </row>
    <row r="150" spans="1:17" x14ac:dyDescent="0.3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chucke@newcollege.com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4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8">
        <v>3805</v>
      </c>
    </row>
    <row r="151" spans="1:17" x14ac:dyDescent="0.3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jhui@newcollege.com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4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8">
        <v>8074</v>
      </c>
    </row>
    <row r="152" spans="1:17" x14ac:dyDescent="0.3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jhuiwen@newcollege.com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4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8">
        <v>220</v>
      </c>
    </row>
    <row r="153" spans="1:17" x14ac:dyDescent="0.3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dhuynh@newcollege.com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4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8">
        <v>4237</v>
      </c>
    </row>
    <row r="154" spans="1:17" x14ac:dyDescent="0.3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khuynh@newcollege.com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4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8">
        <v>1603</v>
      </c>
    </row>
    <row r="155" spans="1:17" x14ac:dyDescent="0.3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wiftikhar@newcollege.com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4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8">
        <v>9529</v>
      </c>
    </row>
    <row r="156" spans="1:17" x14ac:dyDescent="0.3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rismail@newcollege.com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4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8">
        <v>9886</v>
      </c>
    </row>
    <row r="157" spans="1:17" x14ac:dyDescent="0.3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mjarlmo@newcollege.com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4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8">
        <v>9871</v>
      </c>
    </row>
    <row r="158" spans="1:17" x14ac:dyDescent="0.3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ajeffrey@newcollege.com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4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8">
        <v>4250</v>
      </c>
    </row>
    <row r="159" spans="1:17" x14ac:dyDescent="0.3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jjiang@newcollege.com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4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8">
        <v>11554</v>
      </c>
    </row>
    <row r="160" spans="1:17" x14ac:dyDescent="0.3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yjiang@newcollege.com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4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8">
        <v>9261</v>
      </c>
    </row>
    <row r="161" spans="1:17" x14ac:dyDescent="0.3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yjiang@newcollege.com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4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8">
        <v>561</v>
      </c>
    </row>
    <row r="162" spans="1:17" x14ac:dyDescent="0.3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kjimenez@newcollege.com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4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8">
        <v>4623</v>
      </c>
    </row>
    <row r="163" spans="1:17" x14ac:dyDescent="0.3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cjin@newcollege.com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4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8">
        <v>9298</v>
      </c>
    </row>
    <row r="164" spans="1:17" x14ac:dyDescent="0.3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sjones@newcollege.com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4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8">
        <v>7713</v>
      </c>
    </row>
    <row r="165" spans="1:17" x14ac:dyDescent="0.3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zjunhui@newcollege.com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4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8">
        <v>3795</v>
      </c>
    </row>
    <row r="166" spans="1:17" x14ac:dyDescent="0.3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hkaiyum@newcollege.com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4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8">
        <v>4158</v>
      </c>
    </row>
    <row r="167" spans="1:17" x14ac:dyDescent="0.3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hkaur@newcollege.com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4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8">
        <v>9091</v>
      </c>
    </row>
    <row r="168" spans="1:17" x14ac:dyDescent="0.3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dkent@newcollege.com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4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8">
        <v>2002</v>
      </c>
    </row>
    <row r="169" spans="1:17" x14ac:dyDescent="0.3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bkhoury@newcollege.com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4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8">
        <v>11161</v>
      </c>
    </row>
    <row r="170" spans="1:17" x14ac:dyDescent="0.3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rkidis@newcollege.com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4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8">
        <v>585</v>
      </c>
    </row>
    <row r="171" spans="1:17" x14ac:dyDescent="0.3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ckim@newcollege.com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4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8">
        <v>7071</v>
      </c>
    </row>
    <row r="172" spans="1:17" x14ac:dyDescent="0.3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hkim@newcollege.com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4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8">
        <v>0</v>
      </c>
    </row>
    <row r="173" spans="1:17" x14ac:dyDescent="0.3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hkim@newcollege.com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4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8">
        <v>9548</v>
      </c>
    </row>
    <row r="174" spans="1:17" x14ac:dyDescent="0.3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jkim@newcollege.com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4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8">
        <v>10461</v>
      </c>
    </row>
    <row r="175" spans="1:17" x14ac:dyDescent="0.3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nkin@newcollege.com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4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8">
        <v>5537</v>
      </c>
    </row>
    <row r="176" spans="1:17" x14ac:dyDescent="0.3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lkirchberger@newcollege.com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4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8">
        <v>13910</v>
      </c>
    </row>
    <row r="177" spans="1:17" x14ac:dyDescent="0.3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sko@newcollege.com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4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8">
        <v>4476</v>
      </c>
    </row>
    <row r="178" spans="1:17" x14ac:dyDescent="0.3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yko@newcollege.com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4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8">
        <v>15303</v>
      </c>
    </row>
    <row r="179" spans="1:17" x14ac:dyDescent="0.3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skouch@newcollege.com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4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8">
        <v>14299</v>
      </c>
    </row>
    <row r="180" spans="1:17" x14ac:dyDescent="0.3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ekozar@newcollege.com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4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8">
        <v>92</v>
      </c>
    </row>
    <row r="181" spans="1:17" x14ac:dyDescent="0.3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jkrieg@newcollege.com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4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8">
        <v>4107</v>
      </c>
    </row>
    <row r="182" spans="1:17" x14ac:dyDescent="0.3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slai@newcollege.com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4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8">
        <v>954</v>
      </c>
    </row>
    <row r="183" spans="1:17" x14ac:dyDescent="0.3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elajin@newcollege.com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4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8">
        <v>1754</v>
      </c>
    </row>
    <row r="184" spans="1:17" x14ac:dyDescent="0.3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jlan@newcollege.com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4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8">
        <v>4989</v>
      </c>
    </row>
    <row r="185" spans="1:17" x14ac:dyDescent="0.3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dlasala@newcollege.com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4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8">
        <v>2624</v>
      </c>
    </row>
    <row r="186" spans="1:17" x14ac:dyDescent="0.3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mlaugesen@newcollege.com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4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8">
        <v>10029</v>
      </c>
    </row>
    <row r="187" spans="1:17" x14ac:dyDescent="0.3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ale@newcollege.com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4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8">
        <v>3828</v>
      </c>
    </row>
    <row r="188" spans="1:17" x14ac:dyDescent="0.3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elee@newcollege.com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4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8">
        <v>2512</v>
      </c>
    </row>
    <row r="189" spans="1:17" x14ac:dyDescent="0.3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hlee@newcollege.com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4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8">
        <v>11161</v>
      </c>
    </row>
    <row r="190" spans="1:17" x14ac:dyDescent="0.3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jlee@newcollege.com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4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8">
        <v>12732</v>
      </c>
    </row>
    <row r="191" spans="1:17" x14ac:dyDescent="0.3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jlee@newcollege.com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4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8">
        <v>10825</v>
      </c>
    </row>
    <row r="192" spans="1:17" x14ac:dyDescent="0.3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hli@newcollege.com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4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8">
        <v>468</v>
      </c>
    </row>
    <row r="193" spans="1:17" x14ac:dyDescent="0.3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jli@newcollege.com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4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8">
        <v>13237</v>
      </c>
    </row>
    <row r="194" spans="1:17" x14ac:dyDescent="0.3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jli@newcollege.com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4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8">
        <v>14807</v>
      </c>
    </row>
    <row r="195" spans="1:17" x14ac:dyDescent="0.3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kli@newcollege.com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4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8">
        <v>14873</v>
      </c>
    </row>
    <row r="196" spans="1:17" x14ac:dyDescent="0.3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lli@newcollege.com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4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8">
        <v>10904</v>
      </c>
    </row>
    <row r="197" spans="1:17" x14ac:dyDescent="0.3">
      <c r="A197" s="4" t="s">
        <v>982</v>
      </c>
      <c r="B197" t="s">
        <v>247</v>
      </c>
      <c r="C197" t="s">
        <v>217</v>
      </c>
      <c r="D197" t="str">
        <f t="shared" ref="D197:D260" si="13">PROPER(_xlfn.CONCAT(B197, " ",C197))</f>
        <v>So Li</v>
      </c>
      <c r="E197" t="str">
        <f t="shared" ref="E197:E260" si="14">LOWER(_xlfn.CONCAT(LEFT(B197,1),C197,"@newcollege.com"))</f>
        <v>sli@newcollege.com</v>
      </c>
      <c r="F197" t="str">
        <f t="shared" ref="F197:F260" si="15">_xlfn.CONCAT(20,RIGHT(A197,2))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4">
        <f t="shared" si="12"/>
        <v>58</v>
      </c>
      <c r="O197" s="7" t="str">
        <f>Calc!B197</f>
        <v>D</v>
      </c>
      <c r="P197" s="7">
        <f>IFERROR(VLOOKUP(A197,'Absence Report'!$A$4:$B$29,2,0),0)</f>
        <v>0</v>
      </c>
      <c r="Q197" s="18">
        <v>2515</v>
      </c>
    </row>
    <row r="198" spans="1:17" x14ac:dyDescent="0.3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xli@newcollege.com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4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8">
        <v>12501</v>
      </c>
    </row>
    <row r="199" spans="1:17" x14ac:dyDescent="0.3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yli@newcollege.com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4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8">
        <v>365</v>
      </c>
    </row>
    <row r="200" spans="1:17" x14ac:dyDescent="0.3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yli@newcollege.com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4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8">
        <v>6547</v>
      </c>
    </row>
    <row r="201" spans="1:17" x14ac:dyDescent="0.3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yli@newcollege.com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4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8">
        <v>9057</v>
      </c>
    </row>
    <row r="202" spans="1:17" x14ac:dyDescent="0.3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cliang@newcollege.com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4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8">
        <v>11650</v>
      </c>
    </row>
    <row r="203" spans="1:17" x14ac:dyDescent="0.3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sliang@newcollege.com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4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8">
        <v>6681</v>
      </c>
    </row>
    <row r="204" spans="1:17" x14ac:dyDescent="0.3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wliang@newcollege.com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4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8">
        <v>2739</v>
      </c>
    </row>
    <row r="205" spans="1:17" x14ac:dyDescent="0.3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yliang@newcollege.com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4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8">
        <v>13598</v>
      </c>
    </row>
    <row r="206" spans="1:17" x14ac:dyDescent="0.3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qliao@newcollege.com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4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8">
        <v>9416</v>
      </c>
    </row>
    <row r="207" spans="1:17" x14ac:dyDescent="0.3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tliddicoat@newcollege.com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4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8">
        <v>12661</v>
      </c>
    </row>
    <row r="208" spans="1:17" x14ac:dyDescent="0.3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sliesure@newcollege.com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4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8">
        <v>12956</v>
      </c>
    </row>
    <row r="209" spans="1:17" x14ac:dyDescent="0.3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hlin@newcollege.com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4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8">
        <v>4312</v>
      </c>
    </row>
    <row r="210" spans="1:17" x14ac:dyDescent="0.3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ylingtong@newcollege.com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4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8">
        <v>6685</v>
      </c>
    </row>
    <row r="211" spans="1:17" x14ac:dyDescent="0.3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jliu@newcollege.com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4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8">
        <v>1044</v>
      </c>
    </row>
    <row r="212" spans="1:17" x14ac:dyDescent="0.3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kliu@newcollege.com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4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8">
        <v>7773</v>
      </c>
    </row>
    <row r="213" spans="1:17" x14ac:dyDescent="0.3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mliu@newcollege.com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4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8">
        <v>2574</v>
      </c>
    </row>
    <row r="214" spans="1:17" x14ac:dyDescent="0.3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xliu@newcollege.com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4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8">
        <v>11102</v>
      </c>
    </row>
    <row r="215" spans="1:17" x14ac:dyDescent="0.3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yliu@newcollege.com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4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8">
        <v>12198</v>
      </c>
    </row>
    <row r="216" spans="1:17" x14ac:dyDescent="0.3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yliu@newcollege.com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4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8">
        <v>6904</v>
      </c>
    </row>
    <row r="217" spans="1:17" x14ac:dyDescent="0.3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zliu@newcollege.com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4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8">
        <v>6173</v>
      </c>
    </row>
    <row r="218" spans="1:17" x14ac:dyDescent="0.3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zliu@newcollege.com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4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8">
        <v>13857</v>
      </c>
    </row>
    <row r="219" spans="1:17" x14ac:dyDescent="0.3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clofstrom@newcollege.com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4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8">
        <v>13883</v>
      </c>
    </row>
    <row r="220" spans="1:17" x14ac:dyDescent="0.3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jlording@newcollege.com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4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8">
        <v>4662</v>
      </c>
    </row>
    <row r="221" spans="1:17" x14ac:dyDescent="0.3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klu@newcollege.com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4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8">
        <v>9817</v>
      </c>
    </row>
    <row r="222" spans="1:17" x14ac:dyDescent="0.3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wlu@newcollege.com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4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8">
        <v>15658</v>
      </c>
    </row>
    <row r="223" spans="1:17" x14ac:dyDescent="0.3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sly@newcollege.com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4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8">
        <v>3608</v>
      </c>
    </row>
    <row r="224" spans="1:17" x14ac:dyDescent="0.3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alyndon@newcollege.com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4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8">
        <v>5529</v>
      </c>
    </row>
    <row r="225" spans="1:17" x14ac:dyDescent="0.3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wma@newcollege.com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4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8">
        <v>11568</v>
      </c>
    </row>
    <row r="226" spans="1:17" x14ac:dyDescent="0.3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xma@newcollege.com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4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8">
        <v>2858</v>
      </c>
    </row>
    <row r="227" spans="1:17" x14ac:dyDescent="0.3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jmackay@newcollege.com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4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8">
        <v>3571</v>
      </c>
    </row>
    <row r="228" spans="1:17" x14ac:dyDescent="0.3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amacrae@newcollege.com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4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8">
        <v>7961</v>
      </c>
    </row>
    <row r="229" spans="1:17" x14ac:dyDescent="0.3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bmajor-mills@newcollege.com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4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8">
        <v>9901</v>
      </c>
    </row>
    <row r="230" spans="1:17" x14ac:dyDescent="0.3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zmakhdoom@newcollege.com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4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8">
        <v>2004</v>
      </c>
    </row>
    <row r="231" spans="1:17" x14ac:dyDescent="0.3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tman@newcollege.com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4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8">
        <v>14069</v>
      </c>
    </row>
    <row r="232" spans="1:17" x14ac:dyDescent="0.3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jmanalo@newcollege.com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4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8">
        <v>12153</v>
      </c>
    </row>
    <row r="233" spans="1:17" x14ac:dyDescent="0.3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jmanickam@newcollege.com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4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8">
        <v>239</v>
      </c>
    </row>
    <row r="234" spans="1:17" x14ac:dyDescent="0.3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jmansour@newcollege.com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4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8">
        <v>15060</v>
      </c>
    </row>
    <row r="235" spans="1:17" x14ac:dyDescent="0.3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nmarcus@newcollege.com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4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8">
        <v>11460</v>
      </c>
    </row>
    <row r="236" spans="1:17" x14ac:dyDescent="0.3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smarshall@newcollege.com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4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8">
        <v>4822</v>
      </c>
    </row>
    <row r="237" spans="1:17" x14ac:dyDescent="0.3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jmathias@newcollege.com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4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8">
        <v>10334</v>
      </c>
    </row>
    <row r="238" spans="1:17" x14ac:dyDescent="0.3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amatthias@newcollege.com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4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8">
        <v>7924</v>
      </c>
    </row>
    <row r="239" spans="1:17" x14ac:dyDescent="0.3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cmcalpine@newcollege.com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4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8">
        <v>654</v>
      </c>
    </row>
    <row r="240" spans="1:17" x14ac:dyDescent="0.3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tmccarthy@newcollege.com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4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8">
        <v>6755</v>
      </c>
    </row>
    <row r="241" spans="1:17" x14ac:dyDescent="0.3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dmckinnon@newcollege.com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4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8">
        <v>4262</v>
      </c>
    </row>
    <row r="242" spans="1:17" x14ac:dyDescent="0.3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wmcmurray@newcollege.com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4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8">
        <v>5880</v>
      </c>
    </row>
    <row r="243" spans="1:17" x14ac:dyDescent="0.3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pmcwhinney@newcollege.com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4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8">
        <v>6843</v>
      </c>
    </row>
    <row r="244" spans="1:17" x14ac:dyDescent="0.3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dmehmet@newcollege.com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4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8">
        <v>4012</v>
      </c>
    </row>
    <row r="245" spans="1:17" x14ac:dyDescent="0.3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pmen@newcollege.com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4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8">
        <v>10733</v>
      </c>
    </row>
    <row r="246" spans="1:17" x14ac:dyDescent="0.3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dmeyer-williams@newcollege.com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4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8">
        <v>1402</v>
      </c>
    </row>
    <row r="247" spans="1:17" x14ac:dyDescent="0.3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gmichael@newcollege.com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4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8">
        <v>12535</v>
      </c>
    </row>
    <row r="248" spans="1:17" x14ac:dyDescent="0.3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jmirels@newcollege.com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4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8">
        <v>7707</v>
      </c>
    </row>
    <row r="249" spans="1:17" x14ac:dyDescent="0.3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kmohan@newcollege.com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4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8">
        <v>11612</v>
      </c>
    </row>
    <row r="250" spans="1:17" x14ac:dyDescent="0.3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amohr@newcollege.com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4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8">
        <v>3969</v>
      </c>
    </row>
    <row r="251" spans="1:17" x14ac:dyDescent="0.3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nmorfuni@newcollege.com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4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8">
        <v>14794</v>
      </c>
    </row>
    <row r="252" spans="1:17" x14ac:dyDescent="0.3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mmunasinghe@newcollege.com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4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8">
        <v>11063</v>
      </c>
    </row>
    <row r="253" spans="1:17" x14ac:dyDescent="0.3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dmurdocca@newcollege.com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4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8">
        <v>4328</v>
      </c>
    </row>
    <row r="254" spans="1:17" x14ac:dyDescent="0.3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nmustafa@newcollege.com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4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8">
        <v>52</v>
      </c>
    </row>
    <row r="255" spans="1:17" x14ac:dyDescent="0.3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nmutamba@newcollege.com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4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8">
        <v>1655</v>
      </c>
    </row>
    <row r="256" spans="1:17" x14ac:dyDescent="0.3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tnanthakumar@newcollege.com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4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8">
        <v>13488</v>
      </c>
    </row>
    <row r="257" spans="1:17" x14ac:dyDescent="0.3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znanxue@newcollege.com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4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8">
        <v>14892</v>
      </c>
    </row>
    <row r="258" spans="1:17" x14ac:dyDescent="0.3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cnarayan@newcollege.com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4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8">
        <v>15283</v>
      </c>
    </row>
    <row r="259" spans="1:17" x14ac:dyDescent="0.3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vnarayana@newcollege.com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4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8">
        <v>11889</v>
      </c>
    </row>
    <row r="260" spans="1:17" x14ac:dyDescent="0.3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jnesan@newcollege.com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4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8">
        <v>11336</v>
      </c>
    </row>
    <row r="261" spans="1:17" x14ac:dyDescent="0.3">
      <c r="A261" s="4" t="s">
        <v>1112</v>
      </c>
      <c r="B261" t="s">
        <v>208</v>
      </c>
      <c r="C261" t="s">
        <v>205</v>
      </c>
      <c r="D261" t="str">
        <f t="shared" ref="D261:D324" si="17">PROPER(_xlfn.CONCAT(B261, " ",C261))</f>
        <v>Gibson Newell</v>
      </c>
      <c r="E261" t="str">
        <f t="shared" ref="E261:E324" si="18">LOWER(_xlfn.CONCAT(LEFT(B261,1),C261,"@newcollege.com"))</f>
        <v>gnewell@newcollege.com</v>
      </c>
      <c r="F261" t="str">
        <f t="shared" ref="F261:F324" si="19">_xlfn.CONCAT(20,RIGHT(A261,2))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4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8">
        <v>10209</v>
      </c>
    </row>
    <row r="262" spans="1:17" x14ac:dyDescent="0.3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tnguyen@newcollege.com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4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8">
        <v>11629</v>
      </c>
    </row>
    <row r="263" spans="1:17" x14ac:dyDescent="0.3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anguyen@newcollege.com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4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8">
        <v>7895</v>
      </c>
    </row>
    <row r="264" spans="1:17" x14ac:dyDescent="0.3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anguyen@newcollege.com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4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8">
        <v>5532</v>
      </c>
    </row>
    <row r="265" spans="1:17" x14ac:dyDescent="0.3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enguyen@newcollege.com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4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8">
        <v>3056</v>
      </c>
    </row>
    <row r="266" spans="1:17" x14ac:dyDescent="0.3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jnguyen@newcollege.com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4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8">
        <v>12430</v>
      </c>
    </row>
    <row r="267" spans="1:17" x14ac:dyDescent="0.3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jnguyen@newcollege.com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4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8">
        <v>2761</v>
      </c>
    </row>
    <row r="268" spans="1:17" x14ac:dyDescent="0.3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knguyen@newcollege.com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4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8">
        <v>10089</v>
      </c>
    </row>
    <row r="269" spans="1:17" x14ac:dyDescent="0.3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mnguyen@newcollege.com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4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8">
        <v>15696</v>
      </c>
    </row>
    <row r="270" spans="1:17" x14ac:dyDescent="0.3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nnguyen@newcollege.com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4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8">
        <v>2755</v>
      </c>
    </row>
    <row r="271" spans="1:17" x14ac:dyDescent="0.3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lnorthridge@newcollege.com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4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8">
        <v>5750</v>
      </c>
    </row>
    <row r="272" spans="1:17" x14ac:dyDescent="0.3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so'donnell@newcollege.com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4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8">
        <v>14962</v>
      </c>
    </row>
    <row r="273" spans="1:17" x14ac:dyDescent="0.3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poni@newcollege.com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4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8">
        <v>13575</v>
      </c>
    </row>
    <row r="274" spans="1:17" x14ac:dyDescent="0.3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wou@newcollege.com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4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8">
        <v>15069</v>
      </c>
    </row>
    <row r="275" spans="1:17" x14ac:dyDescent="0.3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souyang@newcollege.com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4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8">
        <v>13446</v>
      </c>
    </row>
    <row r="276" spans="1:17" x14ac:dyDescent="0.3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joxford@newcollege.com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4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8">
        <v>4613</v>
      </c>
    </row>
    <row r="277" spans="1:17" x14ac:dyDescent="0.3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wpan@newcollege.com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4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8">
        <v>3353</v>
      </c>
    </row>
    <row r="278" spans="1:17" x14ac:dyDescent="0.3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ypan@newcollege.com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4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8">
        <v>1159</v>
      </c>
    </row>
    <row r="279" spans="1:17" x14ac:dyDescent="0.3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zpan@newcollege.com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4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8">
        <v>12615</v>
      </c>
    </row>
    <row r="280" spans="1:17" x14ac:dyDescent="0.3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ppandey@newcollege.com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4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8">
        <v>12042</v>
      </c>
    </row>
    <row r="281" spans="1:17" x14ac:dyDescent="0.3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cpark@newcollege.com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4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8">
        <v>6442</v>
      </c>
    </row>
    <row r="282" spans="1:17" x14ac:dyDescent="0.3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wpark@newcollege.com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4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8">
        <v>2134</v>
      </c>
    </row>
    <row r="283" spans="1:17" x14ac:dyDescent="0.3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jpaulsen@newcollege.com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4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8">
        <v>3985</v>
      </c>
    </row>
    <row r="284" spans="1:17" x14ac:dyDescent="0.3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ypei@newcollege.com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4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8">
        <v>554</v>
      </c>
    </row>
    <row r="285" spans="1:17" x14ac:dyDescent="0.3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dpenfold@newcollege.com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4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8">
        <v>9111</v>
      </c>
    </row>
    <row r="286" spans="1:17" x14ac:dyDescent="0.3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dpeng@newcollege.com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4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8">
        <v>5220</v>
      </c>
    </row>
    <row r="287" spans="1:17" x14ac:dyDescent="0.3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jpeterson@newcollege.com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4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8">
        <v>3638</v>
      </c>
    </row>
    <row r="288" spans="1:17" x14ac:dyDescent="0.3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gpham@newcollege.com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4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8">
        <v>14131</v>
      </c>
    </row>
    <row r="289" spans="1:17" x14ac:dyDescent="0.3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kpham@newcollege.com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4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8">
        <v>3563</v>
      </c>
    </row>
    <row r="290" spans="1:17" x14ac:dyDescent="0.3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sphoung@newcollege.com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4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8">
        <v>12772</v>
      </c>
    </row>
    <row r="291" spans="1:17" x14ac:dyDescent="0.3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dpious@newcollege.com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4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8">
        <v>9036</v>
      </c>
    </row>
    <row r="292" spans="1:17" x14ac:dyDescent="0.3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dpolkinghorne@newcollege.com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4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8">
        <v>8996</v>
      </c>
    </row>
    <row r="293" spans="1:17" x14ac:dyDescent="0.3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lporreca@newcollege.com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4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8">
        <v>11533</v>
      </c>
    </row>
    <row r="294" spans="1:17" x14ac:dyDescent="0.3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rprice@newcollege.com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4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8">
        <v>411</v>
      </c>
    </row>
    <row r="295" spans="1:17" x14ac:dyDescent="0.3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apushparajah@newcollege.com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4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8">
        <v>3499</v>
      </c>
    </row>
    <row r="296" spans="1:17" x14ac:dyDescent="0.3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xqi@newcollege.com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4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8">
        <v>1647</v>
      </c>
    </row>
    <row r="297" spans="1:17" x14ac:dyDescent="0.3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squ@newcollege.com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4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8">
        <v>13620</v>
      </c>
    </row>
    <row r="298" spans="1:17" x14ac:dyDescent="0.3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kragavan@newcollege.com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4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8">
        <v>7904</v>
      </c>
    </row>
    <row r="299" spans="1:17" x14ac:dyDescent="0.3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srahmani@newcollege.com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4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8">
        <v>11879</v>
      </c>
    </row>
    <row r="300" spans="1:17" x14ac:dyDescent="0.3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nranzolin@newcollege.com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4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8">
        <v>11797</v>
      </c>
    </row>
    <row r="301" spans="1:17" x14ac:dyDescent="0.3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srecord@newcollege.com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4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8">
        <v>5289</v>
      </c>
    </row>
    <row r="302" spans="1:17" x14ac:dyDescent="0.3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xrego@newcollege.com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4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8">
        <v>11905</v>
      </c>
    </row>
    <row r="303" spans="1:17" x14ac:dyDescent="0.3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yren@newcollege.com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4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8">
        <v>4433</v>
      </c>
    </row>
    <row r="304" spans="1:17" x14ac:dyDescent="0.3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creneman@newcollege.com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4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8">
        <v>11661</v>
      </c>
    </row>
    <row r="305" spans="1:17" x14ac:dyDescent="0.3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nrezaei@newcollege.com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4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8">
        <v>6859</v>
      </c>
    </row>
    <row r="306" spans="1:17" x14ac:dyDescent="0.3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erobinson@newcollege.com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4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8">
        <v>214</v>
      </c>
    </row>
    <row r="307" spans="1:17" x14ac:dyDescent="0.3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crodriguez@newcollege.com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4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8">
        <v>4293</v>
      </c>
    </row>
    <row r="308" spans="1:17" x14ac:dyDescent="0.3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oroqueza@newcollege.com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4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8">
        <v>3594</v>
      </c>
    </row>
    <row r="309" spans="1:17" x14ac:dyDescent="0.3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brosman@newcollege.com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4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8">
        <v>6386</v>
      </c>
    </row>
    <row r="310" spans="1:17" x14ac:dyDescent="0.3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asaikia@newcollege.com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4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8">
        <v>4359</v>
      </c>
    </row>
    <row r="311" spans="1:17" x14ac:dyDescent="0.3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lsalaa@newcollege.com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4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8">
        <v>5621</v>
      </c>
    </row>
    <row r="312" spans="1:17" x14ac:dyDescent="0.3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msaleh@newcollege.com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4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8">
        <v>10321</v>
      </c>
    </row>
    <row r="313" spans="1:17" x14ac:dyDescent="0.3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csamuel@newcollege.com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4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8">
        <v>4281</v>
      </c>
    </row>
    <row r="314" spans="1:17" x14ac:dyDescent="0.3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rsareen@newcollege.com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4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8">
        <v>7406</v>
      </c>
    </row>
    <row r="315" spans="1:17" x14ac:dyDescent="0.3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msarvaiya@newcollege.com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4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8">
        <v>8192</v>
      </c>
    </row>
    <row r="316" spans="1:17" x14ac:dyDescent="0.3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cscott@newcollege.com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4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8">
        <v>12546</v>
      </c>
    </row>
    <row r="317" spans="1:17" x14ac:dyDescent="0.3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hsee@newcollege.com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4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8">
        <v>5947</v>
      </c>
    </row>
    <row r="318" spans="1:17" x14ac:dyDescent="0.3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rsetiadi@newcollege.com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4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8">
        <v>12287</v>
      </c>
    </row>
    <row r="319" spans="1:17" x14ac:dyDescent="0.3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jsetijadi@newcollege.com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4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8">
        <v>2398</v>
      </c>
    </row>
    <row r="320" spans="1:17" x14ac:dyDescent="0.3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mseverino@newcollege.com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4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8">
        <v>6551</v>
      </c>
    </row>
    <row r="321" spans="1:17" x14ac:dyDescent="0.3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cshahid@newcollege.com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4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8">
        <v>7768</v>
      </c>
    </row>
    <row r="322" spans="1:17" x14ac:dyDescent="0.3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zshanahan@newcollege.com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4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8">
        <v>7923</v>
      </c>
    </row>
    <row r="323" spans="1:17" x14ac:dyDescent="0.3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zshang@newcollege.com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4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8">
        <v>11733</v>
      </c>
    </row>
    <row r="324" spans="1:17" x14ac:dyDescent="0.3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xshangguan@newcollege.com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4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8">
        <v>1594</v>
      </c>
    </row>
    <row r="325" spans="1:17" x14ac:dyDescent="0.3">
      <c r="A325" s="4" t="s">
        <v>921</v>
      </c>
      <c r="B325" t="s">
        <v>433</v>
      </c>
      <c r="C325" t="s">
        <v>432</v>
      </c>
      <c r="D325" t="str">
        <f t="shared" ref="D325:D388" si="21">PROPER(_xlfn.CONCAT(B325, " ",C325))</f>
        <v>Mingyan Shao</v>
      </c>
      <c r="E325" t="str">
        <f t="shared" ref="E325:E388" si="22">LOWER(_xlfn.CONCAT(LEFT(B325,1),C325,"@newcollege.com"))</f>
        <v>mshao@newcollege.com</v>
      </c>
      <c r="F325" t="str">
        <f t="shared" ref="F325:F388" si="23">_xlfn.CONCAT(20,RIGHT(A325,2))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4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8">
        <v>0</v>
      </c>
    </row>
    <row r="326" spans="1:17" x14ac:dyDescent="0.3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zshen@newcollege.com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4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8">
        <v>5454</v>
      </c>
    </row>
    <row r="327" spans="1:17" x14ac:dyDescent="0.3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dshi@newcollege.com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4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8">
        <v>13511</v>
      </c>
    </row>
    <row r="328" spans="1:17" x14ac:dyDescent="0.3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xshi@newcollege.com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4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8">
        <v>0</v>
      </c>
    </row>
    <row r="329" spans="1:17" x14ac:dyDescent="0.3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yshi@newcollege.com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4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8">
        <v>3592</v>
      </c>
    </row>
    <row r="330" spans="1:17" x14ac:dyDescent="0.3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fshoostovian@newcollege.com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4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8">
        <v>1613</v>
      </c>
    </row>
    <row r="331" spans="1:17" x14ac:dyDescent="0.3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ssikalu@newcollege.com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4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8">
        <v>12727</v>
      </c>
    </row>
    <row r="332" spans="1:17" x14ac:dyDescent="0.3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dsinclair@newcollege.com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4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8">
        <v>10217</v>
      </c>
    </row>
    <row r="333" spans="1:17" x14ac:dyDescent="0.3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jsingh@newcollege.com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4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8">
        <v>2099</v>
      </c>
    </row>
    <row r="334" spans="1:17" x14ac:dyDescent="0.3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cskaane@newcollege.com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4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8">
        <v>2584</v>
      </c>
    </row>
    <row r="335" spans="1:17" x14ac:dyDescent="0.3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jsmall@newcollege.com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4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8">
        <v>0</v>
      </c>
    </row>
    <row r="336" spans="1:17" x14ac:dyDescent="0.3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jso@newcollege.com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4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8">
        <v>14688</v>
      </c>
    </row>
    <row r="337" spans="1:17" x14ac:dyDescent="0.3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uso@newcollege.com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4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8">
        <v>901</v>
      </c>
    </row>
    <row r="338" spans="1:17" x14ac:dyDescent="0.3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zsong@newcollege.com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4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8">
        <v>15873</v>
      </c>
    </row>
    <row r="339" spans="1:17" x14ac:dyDescent="0.3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msorbello@newcollege.com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4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8">
        <v>7463</v>
      </c>
    </row>
    <row r="340" spans="1:17" x14ac:dyDescent="0.3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lstanhope@newcollege.com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4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8">
        <v>13854</v>
      </c>
    </row>
    <row r="341" spans="1:17" x14ac:dyDescent="0.3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lsu@newcollege.com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4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8">
        <v>5061</v>
      </c>
    </row>
    <row r="342" spans="1:17" x14ac:dyDescent="0.3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tsui@newcollege.com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4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8">
        <v>3279</v>
      </c>
    </row>
    <row r="343" spans="1:17" x14ac:dyDescent="0.3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gsun@newcollege.com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4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8">
        <v>2332</v>
      </c>
    </row>
    <row r="344" spans="1:17" x14ac:dyDescent="0.3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ksupangat@newcollege.com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4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8">
        <v>9690</v>
      </c>
    </row>
    <row r="345" spans="1:17" x14ac:dyDescent="0.3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gsut@newcollege.com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4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8">
        <v>8582</v>
      </c>
    </row>
    <row r="346" spans="1:17" x14ac:dyDescent="0.3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jsutedjo@newcollege.com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4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8">
        <v>8348</v>
      </c>
    </row>
    <row r="347" spans="1:17" x14ac:dyDescent="0.3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hsyed@newcollege.com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4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8">
        <v>289</v>
      </c>
    </row>
    <row r="348" spans="1:17" x14ac:dyDescent="0.3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atahsinuzzaman@newcollege.com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4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8">
        <v>7646</v>
      </c>
    </row>
    <row r="349" spans="1:17" x14ac:dyDescent="0.3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staing@newcollege.com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4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8">
        <v>15143</v>
      </c>
    </row>
    <row r="350" spans="1:17" x14ac:dyDescent="0.3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qtam@newcollege.com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4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8">
        <v>1626</v>
      </c>
    </row>
    <row r="351" spans="1:17" x14ac:dyDescent="0.3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wtampubolon@newcollege.com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4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8">
        <v>2754</v>
      </c>
    </row>
    <row r="352" spans="1:17" x14ac:dyDescent="0.3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atan@newcollege.com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4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8">
        <v>11467</v>
      </c>
    </row>
    <row r="353" spans="1:17" x14ac:dyDescent="0.3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jtan@newcollege.com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4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8">
        <v>12029</v>
      </c>
    </row>
    <row r="354" spans="1:17" x14ac:dyDescent="0.3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ttao@newcollege.com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4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8">
        <v>12080</v>
      </c>
    </row>
    <row r="355" spans="1:17" x14ac:dyDescent="0.3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mtasfia@newcollege.com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4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8">
        <v>12286</v>
      </c>
    </row>
    <row r="356" spans="1:17" x14ac:dyDescent="0.3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ttazwar@newcollege.com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4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8">
        <v>11580</v>
      </c>
    </row>
    <row r="357" spans="1:17" x14ac:dyDescent="0.3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pthan@newcollege.com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4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8">
        <v>1724</v>
      </c>
    </row>
    <row r="358" spans="1:17" x14ac:dyDescent="0.3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kthang@newcollege.com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4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8">
        <v>1728</v>
      </c>
    </row>
    <row r="359" spans="1:17" x14ac:dyDescent="0.3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mthompson@newcollege.com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4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8">
        <v>12773</v>
      </c>
    </row>
    <row r="360" spans="1:17" x14ac:dyDescent="0.3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athrelfo@newcollege.com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4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8">
        <v>8607</v>
      </c>
    </row>
    <row r="361" spans="1:17" x14ac:dyDescent="0.3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lthung-winata@newcollege.com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4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8">
        <v>7518</v>
      </c>
    </row>
    <row r="362" spans="1:17" x14ac:dyDescent="0.3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mtjahjadi@newcollege.com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4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8">
        <v>2300</v>
      </c>
    </row>
    <row r="363" spans="1:17" x14ac:dyDescent="0.3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jtong@newcollege.com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4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8">
        <v>6514</v>
      </c>
    </row>
    <row r="364" spans="1:17" x14ac:dyDescent="0.3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xtong@newcollege.com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4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8">
        <v>10800</v>
      </c>
    </row>
    <row r="365" spans="1:17" x14ac:dyDescent="0.3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ttorres@newcollege.com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4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8">
        <v>15509</v>
      </c>
    </row>
    <row r="366" spans="1:17" x14ac:dyDescent="0.3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atouma@newcollege.com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4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8">
        <v>6779</v>
      </c>
    </row>
    <row r="367" spans="1:17" x14ac:dyDescent="0.3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vtrang@newcollege.com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4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8">
        <v>3852</v>
      </c>
    </row>
    <row r="368" spans="1:17" x14ac:dyDescent="0.3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atregunna@newcollege.com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4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8">
        <v>15748</v>
      </c>
    </row>
    <row r="369" spans="1:17" x14ac:dyDescent="0.3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vtrinh@newcollege.com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4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8">
        <v>8997</v>
      </c>
    </row>
    <row r="370" spans="1:17" x14ac:dyDescent="0.3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dtrini@newcollege.com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4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8">
        <v>15511</v>
      </c>
    </row>
    <row r="371" spans="1:17" x14ac:dyDescent="0.3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ctropp@newcollege.com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4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8">
        <v>14161</v>
      </c>
    </row>
    <row r="372" spans="1:17" x14ac:dyDescent="0.3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struong@newcollege.com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4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8">
        <v>8269</v>
      </c>
    </row>
    <row r="373" spans="1:17" x14ac:dyDescent="0.3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jtunge@newcollege.com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4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8">
        <v>12008</v>
      </c>
    </row>
    <row r="374" spans="1:17" x14ac:dyDescent="0.3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mturner@newcollege.com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4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8">
        <v>8034</v>
      </c>
    </row>
    <row r="375" spans="1:17" x14ac:dyDescent="0.3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muddin@newcollege.com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4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8">
        <v>8767</v>
      </c>
    </row>
    <row r="376" spans="1:17" x14ac:dyDescent="0.3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aukwatta@newcollege.com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4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8">
        <v>14914</v>
      </c>
    </row>
    <row r="377" spans="1:17" x14ac:dyDescent="0.3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cvallet@newcollege.com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4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8">
        <v>7628</v>
      </c>
    </row>
    <row r="378" spans="1:17" x14ac:dyDescent="0.3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sveronica@newcollege.com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4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8">
        <v>12192</v>
      </c>
    </row>
    <row r="379" spans="1:17" x14ac:dyDescent="0.3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pvillanueva@newcollege.com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4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8">
        <v>7115</v>
      </c>
    </row>
    <row r="380" spans="1:17" x14ac:dyDescent="0.3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tvo@newcollege.com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4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8">
        <v>9630</v>
      </c>
    </row>
    <row r="381" spans="1:17" x14ac:dyDescent="0.3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tvu@newcollege.com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4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8">
        <v>0</v>
      </c>
    </row>
    <row r="382" spans="1:17" x14ac:dyDescent="0.3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dwang@newcollege.com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4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8">
        <v>670</v>
      </c>
    </row>
    <row r="383" spans="1:17" x14ac:dyDescent="0.3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jwang@newcollege.com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4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8">
        <v>7590</v>
      </c>
    </row>
    <row r="384" spans="1:17" x14ac:dyDescent="0.3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jwang@newcollege.com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4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8">
        <v>14558</v>
      </c>
    </row>
    <row r="385" spans="1:17" x14ac:dyDescent="0.3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mwang@newcollege.com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4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8">
        <v>4073</v>
      </c>
    </row>
    <row r="386" spans="1:17" x14ac:dyDescent="0.3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swang@newcollege.com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4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8">
        <v>0</v>
      </c>
    </row>
    <row r="387" spans="1:17" x14ac:dyDescent="0.3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swang@newcollege.com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4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8">
        <v>6892</v>
      </c>
    </row>
    <row r="388" spans="1:17" x14ac:dyDescent="0.3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ywang@newcollege.com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4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8">
        <v>15948</v>
      </c>
    </row>
    <row r="389" spans="1:17" x14ac:dyDescent="0.3">
      <c r="A389" s="4" t="s">
        <v>1039</v>
      </c>
      <c r="B389" t="s">
        <v>701</v>
      </c>
      <c r="C389" t="s">
        <v>149</v>
      </c>
      <c r="D389" t="str">
        <f t="shared" ref="D389:D452" si="25">PROPER(_xlfn.CONCAT(B389, " ",C389))</f>
        <v>Yuesheng Wang</v>
      </c>
      <c r="E389" t="str">
        <f t="shared" ref="E389:E452" si="26">LOWER(_xlfn.CONCAT(LEFT(B389,1),C389,"@newcollege.com"))</f>
        <v>ywang@newcollege.com</v>
      </c>
      <c r="F389" t="str">
        <f t="shared" ref="F389:F452" si="27">_xlfn.CONCAT(20,RIGHT(A389,2))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4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8">
        <v>14646</v>
      </c>
    </row>
    <row r="390" spans="1:17" x14ac:dyDescent="0.3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zwang@newcollege.com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4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8">
        <v>748</v>
      </c>
    </row>
    <row r="391" spans="1:17" x14ac:dyDescent="0.3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cward@newcollege.com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4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8">
        <v>15575</v>
      </c>
    </row>
    <row r="392" spans="1:17" x14ac:dyDescent="0.3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hwei@newcollege.com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4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8">
        <v>1126</v>
      </c>
    </row>
    <row r="393" spans="1:17" x14ac:dyDescent="0.3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xwei@newcollege.com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4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8">
        <v>8677</v>
      </c>
    </row>
    <row r="394" spans="1:17" x14ac:dyDescent="0.3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ywei@newcollege.com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4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8">
        <v>674</v>
      </c>
    </row>
    <row r="395" spans="1:17" x14ac:dyDescent="0.3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dwerner@newcollege.com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4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8">
        <v>11402</v>
      </c>
    </row>
    <row r="396" spans="1:17" x14ac:dyDescent="0.3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swherrett@newcollege.com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4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8">
        <v>11133</v>
      </c>
    </row>
    <row r="397" spans="1:17" x14ac:dyDescent="0.3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cwiggins@newcollege.com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4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8">
        <v>10869</v>
      </c>
    </row>
    <row r="398" spans="1:17" x14ac:dyDescent="0.3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cwiranata@newcollege.com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4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8">
        <v>3697</v>
      </c>
    </row>
    <row r="399" spans="1:17" x14ac:dyDescent="0.3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ewong@newcollege.com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4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8">
        <v>1378</v>
      </c>
    </row>
    <row r="400" spans="1:17" x14ac:dyDescent="0.3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jwong@newcollege.com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4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8">
        <v>6874</v>
      </c>
    </row>
    <row r="401" spans="1:17" x14ac:dyDescent="0.3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twong@newcollege.com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4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8">
        <v>14769</v>
      </c>
    </row>
    <row r="402" spans="1:17" x14ac:dyDescent="0.3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cwoods@newcollege.com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4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8">
        <v>4038</v>
      </c>
    </row>
    <row r="403" spans="1:17" x14ac:dyDescent="0.3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hwu@newcollege.com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4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8">
        <v>7072</v>
      </c>
    </row>
    <row r="404" spans="1:17" x14ac:dyDescent="0.3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mwu@newcollege.com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4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8">
        <v>14267</v>
      </c>
    </row>
    <row r="405" spans="1:17" x14ac:dyDescent="0.3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ywu@newcollege.com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4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8">
        <v>0</v>
      </c>
    </row>
    <row r="406" spans="1:17" x14ac:dyDescent="0.3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zwu@newcollege.com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4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8">
        <v>1128</v>
      </c>
    </row>
    <row r="407" spans="1:17" x14ac:dyDescent="0.3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jwunsch@newcollege.com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4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8">
        <v>9192</v>
      </c>
    </row>
    <row r="408" spans="1:17" x14ac:dyDescent="0.3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twyllie@newcollege.com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4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8">
        <v>1384</v>
      </c>
    </row>
    <row r="409" spans="1:17" x14ac:dyDescent="0.3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lxia@newcollege.com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4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8">
        <v>8592</v>
      </c>
    </row>
    <row r="410" spans="1:17" x14ac:dyDescent="0.3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rxia@newcollege.com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4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8">
        <v>1342</v>
      </c>
    </row>
    <row r="411" spans="1:17" x14ac:dyDescent="0.3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yxia@newcollege.com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4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8">
        <v>1371</v>
      </c>
    </row>
    <row r="412" spans="1:17" x14ac:dyDescent="0.3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kxing@newcollege.com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4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8">
        <v>7423</v>
      </c>
    </row>
    <row r="413" spans="1:17" x14ac:dyDescent="0.3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zxing@newcollege.com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4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8">
        <v>11513</v>
      </c>
    </row>
    <row r="414" spans="1:17" x14ac:dyDescent="0.3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hxu@newcollege.com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4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8">
        <v>4542</v>
      </c>
    </row>
    <row r="415" spans="1:17" x14ac:dyDescent="0.3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jxu@newcollege.com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4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8">
        <v>15588</v>
      </c>
    </row>
    <row r="416" spans="1:17" x14ac:dyDescent="0.3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kxu@newcollege.com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4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8">
        <v>11779</v>
      </c>
    </row>
    <row r="417" spans="1:17" x14ac:dyDescent="0.3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pxu@newcollege.com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4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8">
        <v>1365</v>
      </c>
    </row>
    <row r="418" spans="1:17" x14ac:dyDescent="0.3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wxu@newcollege.com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4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8">
        <v>13774</v>
      </c>
    </row>
    <row r="419" spans="1:17" x14ac:dyDescent="0.3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jyang@newcollege.com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4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8">
        <v>526</v>
      </c>
    </row>
    <row r="420" spans="1:17" x14ac:dyDescent="0.3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lyang@newcollege.com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4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8">
        <v>14058</v>
      </c>
    </row>
    <row r="421" spans="1:17" x14ac:dyDescent="0.3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yyang@newcollege.com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4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8">
        <v>10816</v>
      </c>
    </row>
    <row r="422" spans="1:17" x14ac:dyDescent="0.3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jyao@newcollege.com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4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8">
        <v>13040</v>
      </c>
    </row>
    <row r="423" spans="1:17" x14ac:dyDescent="0.3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jye@newcollege.com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4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8">
        <v>8309</v>
      </c>
    </row>
    <row r="424" spans="1:17" x14ac:dyDescent="0.3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lyongni@newcollege.com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4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8">
        <v>7803</v>
      </c>
    </row>
    <row r="425" spans="1:17" x14ac:dyDescent="0.3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ryou@newcollege.com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4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8">
        <v>4559</v>
      </c>
    </row>
    <row r="426" spans="1:17" x14ac:dyDescent="0.3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ryu@newcollege.com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4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8">
        <v>5555</v>
      </c>
    </row>
    <row r="427" spans="1:17" x14ac:dyDescent="0.3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yyuan@newcollege.com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4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8">
        <v>3417</v>
      </c>
    </row>
    <row r="428" spans="1:17" x14ac:dyDescent="0.3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wyuanjia(don)@newcollege.com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4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8">
        <v>0</v>
      </c>
    </row>
    <row r="429" spans="1:17" x14ac:dyDescent="0.3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dyuhan@newcollege.com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4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8">
        <v>15412</v>
      </c>
    </row>
    <row r="430" spans="1:17" x14ac:dyDescent="0.3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cyunwen@newcollege.com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4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8">
        <v>9462</v>
      </c>
    </row>
    <row r="431" spans="1:17" x14ac:dyDescent="0.3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zyupeng@newcollege.com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4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8">
        <v>9177</v>
      </c>
    </row>
    <row r="432" spans="1:17" x14ac:dyDescent="0.3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bzalac@newcollege.com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4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8">
        <v>15297</v>
      </c>
    </row>
    <row r="433" spans="1:17" x14ac:dyDescent="0.3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mzang@newcollege.com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4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8">
        <v>5517</v>
      </c>
    </row>
    <row r="434" spans="1:17" x14ac:dyDescent="0.3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lzeng@newcollege.com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4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8">
        <v>8081</v>
      </c>
    </row>
    <row r="435" spans="1:17" x14ac:dyDescent="0.3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azhang@newcollege.com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4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8">
        <v>2885</v>
      </c>
    </row>
    <row r="436" spans="1:17" x14ac:dyDescent="0.3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bzhang@newcollege.com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4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8">
        <v>12494</v>
      </c>
    </row>
    <row r="437" spans="1:17" x14ac:dyDescent="0.3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dzhang@newcollege.com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4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8">
        <v>15014</v>
      </c>
    </row>
    <row r="438" spans="1:17" x14ac:dyDescent="0.3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hzhang@newcollege.com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4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8">
        <v>307</v>
      </c>
    </row>
    <row r="439" spans="1:17" x14ac:dyDescent="0.3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hzhang@newcollege.com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4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8">
        <v>10041</v>
      </c>
    </row>
    <row r="440" spans="1:17" x14ac:dyDescent="0.3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jzhang@newcollege.com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4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8">
        <v>14422</v>
      </c>
    </row>
    <row r="441" spans="1:17" x14ac:dyDescent="0.3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jzhang@newcollege.com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4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8">
        <v>11315</v>
      </c>
    </row>
    <row r="442" spans="1:17" x14ac:dyDescent="0.3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qzhang@newcollege.com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4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8">
        <v>15751</v>
      </c>
    </row>
    <row r="443" spans="1:17" x14ac:dyDescent="0.3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szhang@newcollege.com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4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8">
        <v>14354</v>
      </c>
    </row>
    <row r="444" spans="1:17" x14ac:dyDescent="0.3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szhang@newcollege.com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4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8">
        <v>9762</v>
      </c>
    </row>
    <row r="445" spans="1:17" x14ac:dyDescent="0.3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yzhang@newcollege.com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4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8">
        <v>0</v>
      </c>
    </row>
    <row r="446" spans="1:17" x14ac:dyDescent="0.3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zzhang@newcollege.com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4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8">
        <v>9056</v>
      </c>
    </row>
    <row r="447" spans="1:17" x14ac:dyDescent="0.3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zzhang@newcollege.com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4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8">
        <v>5863</v>
      </c>
    </row>
    <row r="448" spans="1:17" x14ac:dyDescent="0.3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pzhao@newcollege.com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4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8">
        <v>343</v>
      </c>
    </row>
    <row r="449" spans="1:17" x14ac:dyDescent="0.3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rzhao@newcollege.com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4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8">
        <v>13850</v>
      </c>
    </row>
    <row r="450" spans="1:17" x14ac:dyDescent="0.3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szhao@newcollege.com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4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8">
        <v>10357</v>
      </c>
    </row>
    <row r="451" spans="1:17" x14ac:dyDescent="0.3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wzhao@newcollege.com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4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8">
        <v>0</v>
      </c>
    </row>
    <row r="452" spans="1:17" x14ac:dyDescent="0.3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zzhao@newcollege.com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4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8">
        <v>12892</v>
      </c>
    </row>
    <row r="453" spans="1:17" x14ac:dyDescent="0.3">
      <c r="A453" s="4" t="s">
        <v>1224</v>
      </c>
      <c r="B453" t="s">
        <v>754</v>
      </c>
      <c r="C453" t="s">
        <v>565</v>
      </c>
      <c r="D453" t="str">
        <f t="shared" ref="D453:D465" si="29">PROPER(_xlfn.CONCAT(B453, " ",C453))</f>
        <v>Zuhui Zhao</v>
      </c>
      <c r="E453" t="str">
        <f t="shared" ref="E453:E465" si="30">LOWER(_xlfn.CONCAT(LEFT(B453,1),C453,"@newcollege.com"))</f>
        <v>zzhao@newcollege.com</v>
      </c>
      <c r="F453" t="str">
        <f t="shared" ref="F453:F465" si="31">_xlfn.CONCAT(20,RIGHT(A453,2))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4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8">
        <v>8625</v>
      </c>
    </row>
    <row r="454" spans="1:17" x14ac:dyDescent="0.3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azheng@newcollege.com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4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8">
        <v>4708</v>
      </c>
    </row>
    <row r="455" spans="1:17" x14ac:dyDescent="0.3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xzheng@newcollege.com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4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8">
        <v>6860</v>
      </c>
    </row>
    <row r="456" spans="1:17" x14ac:dyDescent="0.3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ezhiltcova@newcollege.com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4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8">
        <v>9025</v>
      </c>
    </row>
    <row r="457" spans="1:17" x14ac:dyDescent="0.3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wzhong@newcollege.com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4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8">
        <v>15528</v>
      </c>
    </row>
    <row r="458" spans="1:17" x14ac:dyDescent="0.3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yzhong@newcollege.com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4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8">
        <v>5098</v>
      </c>
    </row>
    <row r="459" spans="1:17" x14ac:dyDescent="0.3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dzhongjun@newcollege.com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4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8">
        <v>15287</v>
      </c>
    </row>
    <row r="460" spans="1:17" x14ac:dyDescent="0.3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yzhou@newcollege.com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4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8">
        <v>415</v>
      </c>
    </row>
    <row r="461" spans="1:17" x14ac:dyDescent="0.3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yzhou@newcollege.com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4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8">
        <v>1491</v>
      </c>
    </row>
    <row r="462" spans="1:17" x14ac:dyDescent="0.3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kzhu@newcollege.com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4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8">
        <v>5655</v>
      </c>
    </row>
    <row r="463" spans="1:17" x14ac:dyDescent="0.3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szhu@newcollege.com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4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8">
        <v>2486</v>
      </c>
    </row>
    <row r="464" spans="1:17" x14ac:dyDescent="0.3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azian@newcollege.com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4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8">
        <v>11588</v>
      </c>
    </row>
    <row r="465" spans="1:17" x14ac:dyDescent="0.3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wzou@newcollege.com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4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8">
        <v>0</v>
      </c>
    </row>
    <row r="466" spans="1:17" x14ac:dyDescent="0.3">
      <c r="A466" s="4" t="s">
        <v>1298</v>
      </c>
      <c r="F466">
        <f>SUBTOTAL(103,Table1[Year Enrolled])</f>
        <v>462</v>
      </c>
      <c r="Q466" s="18">
        <f>SUBTOTAL(109,Table1[Fees Owing])</f>
        <v>3451742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17A181D6-ADE0-46F3-933C-53A74F4C4A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31"/>
  <sheetViews>
    <sheetView topLeftCell="A4" workbookViewId="0">
      <selection activeCell="B32" sqref="B32"/>
    </sheetView>
  </sheetViews>
  <sheetFormatPr defaultRowHeight="14.4" x14ac:dyDescent="0.3"/>
  <cols>
    <col min="1" max="1" width="18.6640625" bestFit="1" customWidth="1"/>
    <col min="2" max="2" width="13.33203125" bestFit="1" customWidth="1"/>
  </cols>
  <sheetData>
    <row r="1" spans="1:2" ht="23.4" x14ac:dyDescent="0.45">
      <c r="A1" s="1" t="s">
        <v>1268</v>
      </c>
    </row>
    <row r="3" spans="1:2" ht="15" thickBot="1" x14ac:dyDescent="0.35">
      <c r="A3" s="2" t="s">
        <v>756</v>
      </c>
      <c r="B3" s="2" t="s">
        <v>1269</v>
      </c>
    </row>
    <row r="4" spans="1:2" x14ac:dyDescent="0.3">
      <c r="A4" t="s">
        <v>756</v>
      </c>
      <c r="B4" s="20">
        <v>4</v>
      </c>
    </row>
    <row r="5" spans="1:2" x14ac:dyDescent="0.3">
      <c r="A5" t="s">
        <v>765</v>
      </c>
      <c r="B5" s="20">
        <v>9</v>
      </c>
    </row>
    <row r="6" spans="1:2" x14ac:dyDescent="0.3">
      <c r="A6" t="s">
        <v>1174</v>
      </c>
      <c r="B6" s="20">
        <v>9</v>
      </c>
    </row>
    <row r="7" spans="1:2" x14ac:dyDescent="0.3">
      <c r="A7" t="s">
        <v>1037</v>
      </c>
      <c r="B7" s="20">
        <v>6</v>
      </c>
    </row>
    <row r="8" spans="1:2" x14ac:dyDescent="0.3">
      <c r="A8" t="s">
        <v>777</v>
      </c>
      <c r="B8" s="20">
        <v>18</v>
      </c>
    </row>
    <row r="9" spans="1:2" x14ac:dyDescent="0.3">
      <c r="A9" t="s">
        <v>833</v>
      </c>
      <c r="B9" s="20">
        <v>12</v>
      </c>
    </row>
    <row r="10" spans="1:2" x14ac:dyDescent="0.3">
      <c r="A10" t="s">
        <v>768</v>
      </c>
      <c r="B10" s="20">
        <v>12</v>
      </c>
    </row>
    <row r="11" spans="1:2" x14ac:dyDescent="0.3">
      <c r="A11" t="s">
        <v>1197</v>
      </c>
      <c r="B11" s="20">
        <v>15</v>
      </c>
    </row>
    <row r="12" spans="1:2" x14ac:dyDescent="0.3">
      <c r="A12" t="s">
        <v>1210</v>
      </c>
      <c r="B12" s="20">
        <v>10</v>
      </c>
    </row>
    <row r="13" spans="1:2" x14ac:dyDescent="0.3">
      <c r="A13" t="s">
        <v>766</v>
      </c>
      <c r="B13" s="20">
        <v>15</v>
      </c>
    </row>
    <row r="14" spans="1:2" x14ac:dyDescent="0.3">
      <c r="A14" t="s">
        <v>1219</v>
      </c>
      <c r="B14" s="20">
        <v>16</v>
      </c>
    </row>
    <row r="15" spans="1:2" x14ac:dyDescent="0.3">
      <c r="A15" t="s">
        <v>820</v>
      </c>
      <c r="B15" s="20">
        <v>10</v>
      </c>
    </row>
    <row r="16" spans="1:2" x14ac:dyDescent="0.3">
      <c r="A16" t="s">
        <v>830</v>
      </c>
      <c r="B16" s="20">
        <v>11</v>
      </c>
    </row>
    <row r="17" spans="1:2" x14ac:dyDescent="0.3">
      <c r="A17" t="s">
        <v>1081</v>
      </c>
      <c r="B17" s="20">
        <v>1</v>
      </c>
    </row>
    <row r="18" spans="1:2" x14ac:dyDescent="0.3">
      <c r="A18" t="s">
        <v>1196</v>
      </c>
      <c r="B18" s="20">
        <v>7</v>
      </c>
    </row>
    <row r="19" spans="1:2" x14ac:dyDescent="0.3">
      <c r="A19" t="s">
        <v>917</v>
      </c>
      <c r="B19" s="20">
        <v>8</v>
      </c>
    </row>
    <row r="20" spans="1:2" x14ac:dyDescent="0.3">
      <c r="A20" t="s">
        <v>1170</v>
      </c>
      <c r="B20" s="20">
        <v>10</v>
      </c>
    </row>
    <row r="21" spans="1:2" x14ac:dyDescent="0.3">
      <c r="A21" t="s">
        <v>1049</v>
      </c>
      <c r="B21" s="20">
        <v>12</v>
      </c>
    </row>
    <row r="22" spans="1:2" x14ac:dyDescent="0.3">
      <c r="A22" t="s">
        <v>891</v>
      </c>
      <c r="B22" s="20">
        <v>14</v>
      </c>
    </row>
    <row r="23" spans="1:2" x14ac:dyDescent="0.3">
      <c r="A23" t="s">
        <v>1087</v>
      </c>
      <c r="B23" s="20">
        <v>9</v>
      </c>
    </row>
    <row r="24" spans="1:2" x14ac:dyDescent="0.3">
      <c r="A24" t="s">
        <v>1105</v>
      </c>
      <c r="B24" s="20">
        <v>15</v>
      </c>
    </row>
    <row r="25" spans="1:2" x14ac:dyDescent="0.3">
      <c r="A25" t="s">
        <v>1194</v>
      </c>
      <c r="B25" s="20">
        <v>12</v>
      </c>
    </row>
    <row r="26" spans="1:2" x14ac:dyDescent="0.3">
      <c r="A26" t="s">
        <v>1020</v>
      </c>
      <c r="B26" s="20">
        <v>13</v>
      </c>
    </row>
    <row r="27" spans="1:2" x14ac:dyDescent="0.3">
      <c r="A27" t="s">
        <v>933</v>
      </c>
      <c r="B27" s="20">
        <v>12</v>
      </c>
    </row>
    <row r="28" spans="1:2" x14ac:dyDescent="0.3">
      <c r="A28" t="s">
        <v>942</v>
      </c>
      <c r="B28" s="20">
        <v>15</v>
      </c>
    </row>
    <row r="29" spans="1:2" x14ac:dyDescent="0.3">
      <c r="A29" t="s">
        <v>989</v>
      </c>
      <c r="B29" s="20">
        <v>16</v>
      </c>
    </row>
    <row r="30" spans="1:2" x14ac:dyDescent="0.3">
      <c r="A30" t="s">
        <v>982</v>
      </c>
      <c r="B30" s="20">
        <v>7</v>
      </c>
    </row>
    <row r="31" spans="1:2" x14ac:dyDescent="0.3">
      <c r="B31">
        <f>COUNTIFS(B4:B30,"&gt;15")</f>
        <v>3</v>
      </c>
    </row>
  </sheetData>
  <dataConsolidate function="count" leftLabels="1">
    <dataRefs count="4">
      <dataRef ref="A1:B77" sheet="Absences Term 1"/>
      <dataRef ref="A1:B73" sheet="Absences Term 2"/>
      <dataRef ref="A1:B76" sheet="Absences Term 3"/>
      <dataRef ref="A1:B72" sheet="Absences Term 4"/>
    </dataRefs>
  </dataConsolid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Sheet1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Grades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Raymond</cp:lastModifiedBy>
  <dcterms:created xsi:type="dcterms:W3CDTF">2017-11-17T01:15:55Z</dcterms:created>
  <dcterms:modified xsi:type="dcterms:W3CDTF">2021-04-20T11:43:18Z</dcterms:modified>
</cp:coreProperties>
</file>