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havesh Jan-25" sheetId="1" r:id="rId4"/>
    <sheet state="visible" name="Nikul_January-25" sheetId="2" r:id="rId5"/>
    <sheet state="visible" name="Rutul_January-25" sheetId="3" r:id="rId6"/>
  </sheets>
  <definedNames/>
  <calcPr/>
</workbook>
</file>

<file path=xl/sharedStrings.xml><?xml version="1.0" encoding="utf-8"?>
<sst xmlns="http://schemas.openxmlformats.org/spreadsheetml/2006/main" count="109" uniqueCount="68">
  <si>
    <t>No</t>
  </si>
  <si>
    <t>Date</t>
  </si>
  <si>
    <t>Day</t>
  </si>
  <si>
    <t>Hours</t>
  </si>
  <si>
    <t>Task Detail</t>
  </si>
  <si>
    <t>PROJECT NAME</t>
  </si>
  <si>
    <t>infrasight-laravel</t>
  </si>
  <si>
    <t>DEVELOPER NAME</t>
  </si>
  <si>
    <t>Bhavesh</t>
  </si>
  <si>
    <t>MONTH</t>
  </si>
  <si>
    <t xml:space="preserve"> 1) company-tools-data api company wise connect_secure_internal_data count set in api response are done.
 2) Admin panel all dropdown select all option are done.</t>
  </si>
  <si>
    <t>TOTAL WORKING HOURS</t>
  </si>
  <si>
    <t>LEAVE</t>
  </si>
  <si>
    <t>HOLIDAY</t>
  </si>
  <si>
    <t xml:space="preserve"> 1) FetchAzureBillingData cron-job  totalAmount,billedAmount store in database are done.
 2) company-tools-data last_three_month_billing_data status paid to billed_amount and unpaid to amount_due set in r5esponse are done.
 3) company-tools-data ninjaOne server,workstation and mobile device all data in api response are done</t>
  </si>
  <si>
    <t>WORK ON WEEKEND</t>
  </si>
  <si>
    <t>NA</t>
  </si>
  <si>
    <t>1) FetchAzureBillingData cron-job  invoice-date data fectech and store are done.
2) company-tools-data invoice_date wise last_three_month_billing_data fetch and month wise total sum set in api response are done.</t>
  </si>
  <si>
    <t>WORKING DAYS</t>
  </si>
  <si>
    <t>1) company-tools-data api timezone formate MM-DD-YYYY are done.
2) ConnectSecure problem summary api to data tetch and store are done.
3) company-tools-data api problem summary Internal_Vulnerability_Data add are done.
4) ConnectSecure assets api to data tetch and store are done.
5) company-tools-data api assets Internal_Assets_data add are done.</t>
  </si>
  <si>
    <t>TOTAL WORKING DAYS</t>
  </si>
  <si>
    <t>1) pax8 tools api to data fetch and pax8 compaines store in database are done.
2) pax8 tools api to data fetch and pax8_subscriptions store in database are done.
3) company-tools-data api pax8 tools add in api response are done.
4) Admin panel role wise child users are done</t>
  </si>
  <si>
    <t>1) company-tools-data api response all tools response code optimize are done.
2) add new Profeccient concreate  user/company.
3) auvik data duplicate entery change are done</t>
  </si>
  <si>
    <t>1) Working on tools wise seprate api.
2) Working on fetch licence data client_id,client_secret  company wise pass and data fetch.</t>
  </si>
  <si>
    <t>Holiday</t>
  </si>
  <si>
    <t>1) fetch licence data cron-job client_id,client_secret and tenant_id pass and data fetch and api change are done. 
2) auvik-tools-data seprate new api are done.
3) datto-tools-data seprate new api are done.
4) ninjaone-tools-data seprate new api are done.
5) azure-billing-data seprate new api are done.
6) azure-compliance-data seprate new api are done.
7) pax8-tools-data seprate new api are done.
8) auvik-tools-data api sites data add in response are done.</t>
  </si>
  <si>
    <t>1) pax8-tools-data api response change and productId wise name in response are done.
2) license-tools-data api Assigned_count and Unassigned_count in response are done.
3) FetchConnectSecureAssetsData used key store in database are done.
4) connectsecure-tools-data api Internal_Assets_data set in api response are done.
5) Working on NinjaOne Tickets.</t>
  </si>
  <si>
    <t>1) need license dynamic counts in too_data api and all_tool. api for individual company.
2) In all_tools api child_users list and companies count super admin wise(auvik_tools,datto_tools,ninja_one_tools,azure_billing_tools).</t>
  </si>
  <si>
    <t>1) pax8 tools cron-job fetch issue and pax8-tools-data api issue resolve are done.
2) In all_tools api child_users list and companies count super admin wise(licence_tools),datto_tools changes are done.</t>
  </si>
  <si>
    <t>1) in CS assets data api you need to provide data not only for sever but workstation are done.
2) In all_tools api azure_billing_tools and licence_tools company count are done.
3) Working on in CS internal data api data is not coming proper because of data size so you need to provide data based on status.</t>
  </si>
  <si>
    <t>1) connect-secure-asset-details new api are done.
2) ConnectSecure Internal_Assets_data all num value int in response are done.
3) Bug:Internal_Vulnarability_data in nested array are done.
4)licenceUpCompany and licenceDownCompany count issue resolve.</t>
  </si>
  <si>
    <t>1) AzureBilling up and down compaines counts misss match resolve in all_tools api are done.
2) Datto BCDR,SASS up and down compaines counts misss match resolve in all_tools api are done.
3) Admin pane user name and email update are done.
4) pax8-tools-data date formate in MM-DD-YYYY are done.</t>
  </si>
  <si>
    <t>1) company_tools_count new api for client dashboard(datto_jobs,ninja_one_servers,azure_billing,licence_data) are done.
2) App crashed when logging in admin panel account inactiva changes are done.
3) Azure billing last_three_month billing data change are done.
4) Pull out all sites from this client. (GSMOutdoors).</t>
  </si>
  <si>
    <t>1) FetchConnectSecureProblem cron-job company wise total record fetch and store are done.
2)Internal_Vulnerability_Data new api filter wise skip and limit pass and data fetch are done.</t>
  </si>
  <si>
    <t>1) Internal_Vulnerability_Data api new filter severity(High,Medium,Low,Critical) and type(Server and Workstation) filter wise data fetch are done.
2) in CS internal data api data is not coming proper because of data size so you need to provide data based on status.</t>
  </si>
  <si>
    <t>1) ConnectSecure Internal_Assets_data asset_id,company_id and status(Critical,High,Medium,Low) wise asset details data fetch and store are done.
2) ConnectSecure connectsecure-internal-vulnerability-data api data testing.</t>
  </si>
  <si>
    <t>1) ConnectSecure Internal_Assets_data wise connect-secure-asset-details api are done.
2) ConnectSecure Internal_Assets_data host_name add are done.
3) ConnectSecure connect-secure-asset-details data testing .
4) Internal metting discussion .</t>
  </si>
  <si>
    <t>1) ConnectSecure bug fixed and data checked.
2) Azure billing invoice last_three_month data bug fixed.
3) ConnectSecure external-data bug fixed.
4) ConnectSecure asset-detail cron-job data alredy in database to skip this record change are done.
5) Internal metting discussion.</t>
  </si>
  <si>
    <t xml:space="preserve">InfraInSight </t>
  </si>
  <si>
    <t xml:space="preserve"> -  Tools API creation for the statistics management:
 -  Auvik, Datto Backup, Ninja Server, Azure Billing, Azure_Compliance, Connect_Secure
 -  Ninja server mismatch Count issue resolve</t>
  </si>
  <si>
    <t>Nikul Pavra</t>
  </si>
  <si>
    <t xml:space="preserve"> - Connect Secure Internal issue count 
 - Statistics Tools api done
 - Unauthenticated user retrieve json response 
 - Connect Secure Problem Group Summary data from CRON store issue resolve</t>
  </si>
  <si>
    <t xml:space="preserve"> - Created New Api/tools_data for company wise data with counts
 - Deliver Dashboard api for statistics management 
 - Connect Secure company matches condition apply on dashboard api
 - SAAS Tool Count Modification in API
 - Test &amp; verify Tools API's Statistics </t>
  </si>
  <si>
    <t xml:space="preserve"> -</t>
  </si>
  <si>
    <t xml:space="preserve"> - support in logic implementation &amp; Client Call</t>
  </si>
  <si>
    <t>- api/tools_data referes to given user along with validation</t>
  </si>
  <si>
    <t xml:space="preserve"> - Company-tools-data look for api issue 
 - fetch:avuvik-data CRON url filter </t>
  </si>
  <si>
    <t>- api/tools_data tools statistic maintenance 
 - api/all_tools fixies 
 - Memory_allocation &amp; bug fixies</t>
  </si>
  <si>
    <t xml:space="preserve"> - license-tools-data API
 - connectsecure-tools-data API
 - code optimization &amp; modifications</t>
  </si>
  <si>
    <t xml:space="preserve"> - </t>
  </si>
  <si>
    <t xml:space="preserve"> - support in issue resolution &amp; Work Sheet creation </t>
  </si>
  <si>
    <t xml:space="preserve"> - All_tools api licence up &amp; down correction logic company vise </t>
  </si>
  <si>
    <t xml:space="preserve"> - azure billing company miss count
 - datto companies counts miss match 
 - new api requirement anlysis for client dashboard </t>
  </si>
  <si>
    <t xml:space="preserve"> - myconnectsecure/problems_summary api bulk data fetch logic discussed &amp; api freezing issue resolution logic disccuesd
 - license-tools-data cross verify for labeling from sku id
 - R&amp;D problem summary api parameter for all data </t>
  </si>
  <si>
    <t xml:space="preserve"> - connect secure problem summary end-point parameter for all record with single hit
 - Infrainsight client call</t>
  </si>
  <si>
    <t xml:space="preserve"> - Provide Timeline  for pending task
 - Resolving Connect Secure &amp; Autotask bulk data management issue
 - Client call </t>
  </si>
  <si>
    <t xml:space="preserve"> - Connect Secure Internal &amp; External data correction
 - Provide support in Autotask tickets fetching logic implementations 
 - Problem Group summary bulk data handling
 - Attend Client meeting and provide curren progress state for connect secure data</t>
  </si>
  <si>
    <t xml:space="preserve"> - Connect secure External data correction 
 - client discussion for project architechtrue 
 - Data accuracy test for connect secure tool data</t>
  </si>
  <si>
    <t xml:space="preserve"> - Connect Secure API 
 - fetch:connect-secure-asset-details chnage
 - fetch:problem-summary CRON logic updation
 - Project Architecture requirement and changes discussed with suren
 - Data management and code optimization
 - client meeting and project discussion </t>
  </si>
  <si>
    <t>Tuesday</t>
  </si>
  <si>
    <t>1.Project list get api find and filter wise data get.
2.Ticket list get api find and filter wise data get.
3.Pagination wise data get in tickets api.</t>
  </si>
  <si>
    <t>Rutul</t>
  </si>
  <si>
    <t>wednesday</t>
  </si>
  <si>
    <t>-&gt; Ticket Count get api find and filter wise data get. 
-&gt; autotask-tickets-details api implement are done.
-&gt; autotask-tickets-count api implement are done
-&gt; connectsecure-tools-data testing in live server</t>
  </si>
  <si>
    <t>Thursday</t>
  </si>
  <si>
    <t>-&gt; company api find and company id get. 
-&gt; autotask-tickets-details api changes are done.
-&gt; autotask-projects-details api implement are done. 
-&gt; autotask-tickets-count pass in dashboard api.
-&gt; autotask-project-count pass in dashboard api.</t>
  </si>
  <si>
    <t>Friday</t>
  </si>
  <si>
    <t>-&gt; autotask-tickets-details api changes are done. 
-&gt; autotask-projects-details api changes are done.
-&gt; client-dashboard api implement are done.
-&gt; autotaskprojectcount cron implement are done and data store in database.
-&gt; autotaskticketscount cron implement are done and data store in database.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</si>
</sst>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YYYY"/>
    <numFmt numFmtId="165" formatCode="mmmm&quot;-&quot;yy"/>
    <numFmt numFmtId="166" formatCode="d&quot;-&quot;mmm&quot;-&quot;yyyy"/>
    <numFmt numFmtId="167" formatCode="d-mmm-yyyy"/>
  </numFmts>
  <fonts count="10">
    <font>
      <sz val="10.0"/>
      <color rgb="FF000000"/>
      <name val="Arial"/>
      <scheme val="minor"/>
    </font>
    <font>
      <b/>
      <sz val="11.0"/>
      <color rgb="FF000000"/>
      <name val="Calibri"/>
    </font>
    <font>
      <b/>
      <sz val="11.0"/>
      <color theme="1"/>
      <name val="Calibri"/>
    </font>
    <font>
      <b/>
      <sz val="12.0"/>
      <color theme="1"/>
      <name val="Calibri"/>
    </font>
    <font>
      <sz val="10.0"/>
      <color rgb="FF000000"/>
      <name val="Arial"/>
    </font>
    <font>
      <sz val="11.0"/>
      <color rgb="FF000000"/>
      <name val="Calibri"/>
    </font>
    <font>
      <sz val="11.0"/>
      <color theme="1"/>
      <name val="Calibri"/>
    </font>
    <font>
      <sz val="11.0"/>
      <color rgb="FF434343"/>
      <name val="Calibri"/>
    </font>
    <font>
      <color theme="1"/>
      <name val="Arial"/>
      <scheme val="minor"/>
    </font>
    <font>
      <b/>
      <color theme="1"/>
      <name val="Arial"/>
      <scheme val="minor"/>
    </font>
  </fonts>
  <fills count="5">
    <fill>
      <patternFill patternType="none"/>
    </fill>
    <fill>
      <patternFill patternType="lightGray"/>
    </fill>
    <fill>
      <patternFill patternType="solid">
        <fgColor rgb="FFFFFF00"/>
        <bgColor rgb="FFFFFF00"/>
      </patternFill>
    </fill>
    <fill>
      <patternFill patternType="solid">
        <fgColor rgb="FFF28E85"/>
        <bgColor rgb="FFF28E85"/>
      </patternFill>
    </fill>
    <fill>
      <patternFill patternType="solid">
        <fgColor rgb="FFEA9999"/>
        <bgColor rgb="FFEA9999"/>
      </patternFill>
    </fill>
  </fills>
  <borders count="3">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0" fontId="1" numFmtId="0" xfId="0" applyAlignment="1" applyBorder="1" applyFont="1">
      <alignment shrinkToFit="0" wrapText="1"/>
    </xf>
    <xf borderId="1" fillId="0" fontId="2" numFmtId="0" xfId="0" applyBorder="1" applyFont="1"/>
    <xf borderId="2" fillId="0" fontId="2" numFmtId="0" xfId="0" applyBorder="1" applyFont="1"/>
    <xf borderId="2" fillId="0" fontId="3" numFmtId="0" xfId="0" applyAlignment="1" applyBorder="1" applyFont="1">
      <alignment horizontal="right"/>
    </xf>
    <xf borderId="2" fillId="0" fontId="4" numFmtId="0" xfId="0" applyAlignment="1" applyBorder="1" applyFont="1">
      <alignment horizontal="center" vertical="center"/>
    </xf>
    <xf borderId="2" fillId="0" fontId="4" numFmtId="164" xfId="0" applyAlignment="1" applyBorder="1" applyFont="1" applyNumberFormat="1">
      <alignment horizontal="center" vertical="center"/>
    </xf>
    <xf borderId="2" fillId="0" fontId="4" numFmtId="0" xfId="0" applyBorder="1" applyFont="1"/>
    <xf borderId="2" fillId="2" fontId="2" numFmtId="165" xfId="0" applyAlignment="1" applyBorder="1" applyFill="1" applyFont="1" applyNumberFormat="1">
      <alignment horizontal="right"/>
    </xf>
    <xf borderId="2" fillId="0" fontId="4" numFmtId="0" xfId="0" applyAlignment="1" applyBorder="1" applyFont="1">
      <alignment shrinkToFit="0" wrapText="1"/>
    </xf>
    <xf borderId="2" fillId="3" fontId="4" numFmtId="0" xfId="0" applyAlignment="1" applyBorder="1" applyFill="1" applyFont="1">
      <alignment horizontal="center" vertical="center"/>
    </xf>
    <xf borderId="2" fillId="3" fontId="4" numFmtId="164" xfId="0" applyAlignment="1" applyBorder="1" applyFont="1" applyNumberFormat="1">
      <alignment horizontal="center" vertical="center"/>
    </xf>
    <xf borderId="2" fillId="3" fontId="4" numFmtId="0" xfId="0" applyBorder="1" applyFont="1"/>
    <xf borderId="2" fillId="0" fontId="2" numFmtId="0" xfId="0" applyAlignment="1" applyBorder="1" applyFont="1">
      <alignment horizontal="right"/>
    </xf>
    <xf borderId="2" fillId="2" fontId="2" numFmtId="0" xfId="0" applyBorder="1" applyFont="1"/>
    <xf borderId="2" fillId="0" fontId="4" numFmtId="0" xfId="0" applyAlignment="1" applyBorder="1" applyFont="1">
      <alignment readingOrder="0"/>
    </xf>
    <xf borderId="2" fillId="4" fontId="4" numFmtId="0" xfId="0" applyAlignment="1" applyBorder="1" applyFill="1" applyFont="1">
      <alignment horizontal="center" vertical="center"/>
    </xf>
    <xf borderId="2" fillId="4" fontId="4" numFmtId="164" xfId="0" applyAlignment="1" applyBorder="1" applyFont="1" applyNumberFormat="1">
      <alignment horizontal="center" vertical="center"/>
    </xf>
    <xf borderId="2" fillId="4" fontId="4" numFmtId="0" xfId="0" applyBorder="1" applyFont="1"/>
    <xf borderId="2" fillId="4" fontId="4" numFmtId="0" xfId="0" applyAlignment="1" applyBorder="1" applyFont="1">
      <alignment readingOrder="0"/>
    </xf>
    <xf borderId="2" fillId="0" fontId="4" numFmtId="0" xfId="0" applyAlignment="1" applyBorder="1" applyFont="1">
      <alignment readingOrder="0" shrinkToFit="0" wrapText="1"/>
    </xf>
    <xf borderId="2" fillId="0" fontId="4" numFmtId="0" xfId="0" applyAlignment="1" applyBorder="1" applyFont="1">
      <alignment readingOrder="0" vertical="center"/>
    </xf>
    <xf borderId="2" fillId="0" fontId="1" numFmtId="0" xfId="0" applyAlignment="1" applyBorder="1" applyFont="1">
      <alignment shrinkToFit="0" wrapText="1"/>
    </xf>
    <xf borderId="0" fillId="0" fontId="5" numFmtId="0" xfId="0" applyFont="1"/>
    <xf borderId="2" fillId="0" fontId="3" numFmtId="0" xfId="0" applyAlignment="1" applyBorder="1" applyFont="1">
      <alignment horizontal="right" readingOrder="0"/>
    </xf>
    <xf borderId="2" fillId="0" fontId="5" numFmtId="0" xfId="0" applyAlignment="1" applyBorder="1" applyFont="1">
      <alignment horizontal="right" shrinkToFit="0" wrapText="1"/>
    </xf>
    <xf borderId="2" fillId="0" fontId="6" numFmtId="166" xfId="0" applyAlignment="1" applyBorder="1" applyFont="1" applyNumberFormat="1">
      <alignment readingOrder="0"/>
    </xf>
    <xf borderId="2" fillId="0" fontId="6" numFmtId="166" xfId="0" applyBorder="1" applyFont="1" applyNumberFormat="1"/>
    <xf borderId="2" fillId="0" fontId="6" numFmtId="0" xfId="0" applyAlignment="1" applyBorder="1" applyFont="1">
      <alignment horizontal="center" readingOrder="0"/>
    </xf>
    <xf borderId="2" fillId="0" fontId="6" numFmtId="0" xfId="0" applyAlignment="1" applyBorder="1" applyFont="1">
      <alignment readingOrder="0"/>
    </xf>
    <xf borderId="2" fillId="0" fontId="7" numFmtId="0" xfId="0" applyAlignment="1" applyBorder="1" applyFont="1">
      <alignment horizontal="right" shrinkToFit="0" wrapText="1"/>
    </xf>
    <xf borderId="2" fillId="4" fontId="7" numFmtId="0" xfId="0" applyAlignment="1" applyBorder="1" applyFont="1">
      <alignment horizontal="right" shrinkToFit="0" wrapText="1"/>
    </xf>
    <xf borderId="2" fillId="4" fontId="6" numFmtId="166" xfId="0" applyAlignment="1" applyBorder="1" applyFont="1" applyNumberFormat="1">
      <alignment readingOrder="0"/>
    </xf>
    <xf borderId="2" fillId="4" fontId="6" numFmtId="166" xfId="0" applyBorder="1" applyFont="1" applyNumberFormat="1"/>
    <xf borderId="2" fillId="4" fontId="6" numFmtId="0" xfId="0" applyAlignment="1" applyBorder="1" applyFont="1">
      <alignment horizontal="center"/>
    </xf>
    <xf borderId="2" fillId="4" fontId="6" numFmtId="0" xfId="0" applyBorder="1" applyFont="1"/>
    <xf borderId="2" fillId="0" fontId="2" numFmtId="0" xfId="0" applyAlignment="1" applyBorder="1" applyFont="1">
      <alignment readingOrder="0"/>
    </xf>
    <xf borderId="2" fillId="4" fontId="5" numFmtId="0" xfId="0" applyAlignment="1" applyBorder="1" applyFont="1">
      <alignment horizontal="right" shrinkToFit="0" wrapText="1"/>
    </xf>
    <xf borderId="0" fillId="0" fontId="8" numFmtId="0" xfId="0" applyAlignment="1" applyFont="1">
      <alignment readingOrder="0"/>
    </xf>
    <xf borderId="2" fillId="4" fontId="6" numFmtId="0" xfId="0" applyAlignment="1" applyBorder="1" applyFont="1">
      <alignment horizontal="center" readingOrder="0"/>
    </xf>
    <xf borderId="2" fillId="4" fontId="2" numFmtId="0" xfId="0" applyBorder="1" applyFont="1"/>
    <xf borderId="0" fillId="0" fontId="8" numFmtId="167" xfId="0" applyAlignment="1" applyFont="1" applyNumberFormat="1">
      <alignment readingOrder="0"/>
    </xf>
    <xf borderId="0" fillId="0" fontId="9" numFmtId="0" xfId="0" applyAlignment="1" applyFont="1">
      <alignment readingOrder="0"/>
    </xf>
  </cellXfs>
  <cellStyles count="1">
    <cellStyle xfId="0" name="Normal" builtinId="0"/>
  </cellStyles>
  <dxfs count="3">
    <dxf>
      <font/>
      <fill>
        <patternFill patternType="solid">
          <fgColor rgb="FFB7E1CD"/>
          <bgColor rgb="FFB7E1CD"/>
        </patternFill>
      </fill>
      <border/>
    </dxf>
    <dxf>
      <font>
        <color rgb="FF434343"/>
      </font>
      <fill>
        <patternFill patternType="solid">
          <fgColor rgb="FFEA9999"/>
          <bgColor rgb="FFEA9999"/>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10.13"/>
    <col customWidth="1" min="3" max="3" width="10.88"/>
    <col customWidth="1" min="4" max="4" width="8.63"/>
    <col customWidth="1" min="5" max="5" width="89.25"/>
    <col customWidth="1" min="6" max="6" width="8.63"/>
    <col customWidth="1" min="7" max="7" width="23.25"/>
    <col customWidth="1" min="8" max="8" width="22.63"/>
    <col customWidth="1" min="9" max="26" width="8.63"/>
  </cols>
  <sheetData>
    <row r="1" ht="12.75" customHeight="1">
      <c r="A1" s="1" t="s">
        <v>0</v>
      </c>
      <c r="B1" s="2" t="s">
        <v>1</v>
      </c>
      <c r="C1" s="1" t="s">
        <v>2</v>
      </c>
      <c r="D1" s="2" t="s">
        <v>3</v>
      </c>
      <c r="E1" s="2" t="s">
        <v>4</v>
      </c>
      <c r="G1" s="3" t="s">
        <v>5</v>
      </c>
      <c r="H1" s="4" t="s">
        <v>6</v>
      </c>
    </row>
    <row r="2" ht="12.75" customHeight="1">
      <c r="A2" s="5">
        <v>1.0</v>
      </c>
      <c r="B2" s="6">
        <v>45658.0</v>
      </c>
      <c r="C2" s="5" t="str">
        <f t="shared" ref="C2:C32" si="1">TEXT(B2, "dddd")</f>
        <v>Wednesday</v>
      </c>
      <c r="D2" s="7"/>
      <c r="E2" s="7"/>
      <c r="G2" s="3" t="s">
        <v>7</v>
      </c>
      <c r="H2" s="4" t="s">
        <v>8</v>
      </c>
    </row>
    <row r="3" ht="12.75" customHeight="1">
      <c r="A3" s="5">
        <v>2.0</v>
      </c>
      <c r="B3" s="6">
        <v>45659.0</v>
      </c>
      <c r="C3" s="5" t="str">
        <f t="shared" si="1"/>
        <v>Thursday</v>
      </c>
      <c r="D3" s="7"/>
      <c r="E3" s="7"/>
      <c r="G3" s="3" t="s">
        <v>9</v>
      </c>
      <c r="H3" s="8" t="str">
        <f>TEXT(B2,"MMMM-YY")</f>
        <v>January-25</v>
      </c>
    </row>
    <row r="4" ht="12.75" customHeight="1">
      <c r="A4" s="5">
        <v>3.0</v>
      </c>
      <c r="B4" s="6">
        <v>45660.0</v>
      </c>
      <c r="C4" s="5" t="str">
        <f t="shared" si="1"/>
        <v>Friday</v>
      </c>
      <c r="D4" s="5">
        <v>8.0</v>
      </c>
      <c r="E4" s="9" t="s">
        <v>10</v>
      </c>
      <c r="G4" s="3" t="s">
        <v>11</v>
      </c>
      <c r="H4" s="3">
        <f>SUM(D:D)</f>
        <v>165.5</v>
      </c>
    </row>
    <row r="5" ht="12.75" customHeight="1">
      <c r="A5" s="10">
        <v>4.0</v>
      </c>
      <c r="B5" s="11">
        <v>45661.0</v>
      </c>
      <c r="C5" s="10" t="str">
        <f t="shared" si="1"/>
        <v>Saturday</v>
      </c>
      <c r="D5" s="12"/>
      <c r="E5" s="12"/>
      <c r="G5" s="3" t="s">
        <v>12</v>
      </c>
      <c r="H5" s="3">
        <v>0.0</v>
      </c>
    </row>
    <row r="6" ht="12.75" customHeight="1">
      <c r="A6" s="10">
        <v>5.0</v>
      </c>
      <c r="B6" s="11">
        <v>45662.0</v>
      </c>
      <c r="C6" s="10" t="str">
        <f t="shared" si="1"/>
        <v>Sunday</v>
      </c>
      <c r="D6" s="12"/>
      <c r="E6" s="12"/>
      <c r="G6" s="3" t="s">
        <v>13</v>
      </c>
      <c r="H6" s="3">
        <v>0.0</v>
      </c>
    </row>
    <row r="7" ht="12.75" customHeight="1">
      <c r="A7" s="5">
        <v>6.0</v>
      </c>
      <c r="B7" s="6">
        <v>45663.0</v>
      </c>
      <c r="C7" s="5" t="str">
        <f t="shared" si="1"/>
        <v>Monday</v>
      </c>
      <c r="D7" s="9">
        <v>8.0</v>
      </c>
      <c r="E7" s="9" t="s">
        <v>14</v>
      </c>
      <c r="G7" s="3" t="s">
        <v>15</v>
      </c>
      <c r="H7" s="13" t="s">
        <v>16</v>
      </c>
    </row>
    <row r="8" ht="12.75" customHeight="1">
      <c r="A8" s="5">
        <v>7.0</v>
      </c>
      <c r="B8" s="6">
        <v>45664.0</v>
      </c>
      <c r="C8" s="5" t="str">
        <f t="shared" si="1"/>
        <v>Tuesday</v>
      </c>
      <c r="D8" s="7">
        <v>8.0</v>
      </c>
      <c r="E8" s="9" t="s">
        <v>17</v>
      </c>
      <c r="G8" s="3" t="s">
        <v>18</v>
      </c>
      <c r="H8" s="14">
        <f>H4/8</f>
        <v>20.6875</v>
      </c>
    </row>
    <row r="9" ht="12.75" customHeight="1">
      <c r="A9" s="5">
        <v>8.0</v>
      </c>
      <c r="B9" s="6">
        <v>45665.0</v>
      </c>
      <c r="C9" s="5" t="str">
        <f t="shared" si="1"/>
        <v>Wednesday</v>
      </c>
      <c r="D9" s="15">
        <v>8.5</v>
      </c>
      <c r="E9" s="9" t="s">
        <v>19</v>
      </c>
      <c r="G9" s="3" t="s">
        <v>20</v>
      </c>
      <c r="H9" s="14">
        <f>NETWORKDAYS(EOMONTH(H3,-1)+1, EOMONTH(H3,0))</f>
        <v>23</v>
      </c>
    </row>
    <row r="10" ht="12.75" customHeight="1">
      <c r="A10" s="5">
        <v>9.0</v>
      </c>
      <c r="B10" s="6">
        <v>45666.0</v>
      </c>
      <c r="C10" s="5" t="str">
        <f t="shared" si="1"/>
        <v>Thursday</v>
      </c>
      <c r="D10" s="15">
        <v>8.5</v>
      </c>
      <c r="E10" s="9" t="s">
        <v>21</v>
      </c>
    </row>
    <row r="11" ht="12.75" customHeight="1">
      <c r="A11" s="5">
        <v>10.0</v>
      </c>
      <c r="B11" s="6">
        <v>45667.0</v>
      </c>
      <c r="C11" s="5" t="str">
        <f t="shared" si="1"/>
        <v>Friday</v>
      </c>
      <c r="D11" s="7">
        <v>8.0</v>
      </c>
      <c r="E11" s="9" t="s">
        <v>22</v>
      </c>
    </row>
    <row r="12" ht="12.75" customHeight="1">
      <c r="A12" s="16">
        <v>11.0</v>
      </c>
      <c r="B12" s="17">
        <v>45668.0</v>
      </c>
      <c r="C12" s="16" t="str">
        <f t="shared" si="1"/>
        <v>Saturday</v>
      </c>
      <c r="D12" s="18"/>
      <c r="E12" s="18"/>
    </row>
    <row r="13" ht="12.75" customHeight="1">
      <c r="A13" s="16">
        <v>12.0</v>
      </c>
      <c r="B13" s="17">
        <v>45669.0</v>
      </c>
      <c r="C13" s="16" t="str">
        <f t="shared" si="1"/>
        <v>Sunday</v>
      </c>
      <c r="D13" s="18"/>
      <c r="E13" s="18"/>
    </row>
    <row r="14" ht="12.75" customHeight="1">
      <c r="A14" s="5">
        <v>13.0</v>
      </c>
      <c r="B14" s="6">
        <v>45670.0</v>
      </c>
      <c r="C14" s="5" t="str">
        <f t="shared" si="1"/>
        <v>Monday</v>
      </c>
      <c r="D14" s="7">
        <v>8.0</v>
      </c>
      <c r="E14" s="9" t="s">
        <v>23</v>
      </c>
    </row>
    <row r="15" ht="12.75" customHeight="1">
      <c r="A15" s="16">
        <v>14.0</v>
      </c>
      <c r="B15" s="17">
        <v>45671.0</v>
      </c>
      <c r="C15" s="16" t="str">
        <f t="shared" si="1"/>
        <v>Tuesday</v>
      </c>
      <c r="D15" s="18"/>
      <c r="E15" s="19" t="s">
        <v>24</v>
      </c>
    </row>
    <row r="16" ht="12.75" customHeight="1">
      <c r="A16" s="5">
        <v>15.0</v>
      </c>
      <c r="B16" s="6">
        <v>45672.0</v>
      </c>
      <c r="C16" s="5" t="str">
        <f t="shared" si="1"/>
        <v>Wednesday</v>
      </c>
      <c r="D16" s="15">
        <v>8.5</v>
      </c>
      <c r="E16" s="20" t="s">
        <v>25</v>
      </c>
    </row>
    <row r="17" ht="12.75" customHeight="1">
      <c r="A17" s="5">
        <v>16.0</v>
      </c>
      <c r="B17" s="6">
        <v>45673.0</v>
      </c>
      <c r="C17" s="5" t="str">
        <f t="shared" si="1"/>
        <v>Thursday</v>
      </c>
      <c r="D17" s="15">
        <v>8.5</v>
      </c>
      <c r="E17" s="20" t="s">
        <v>26</v>
      </c>
    </row>
    <row r="18" ht="12.75" customHeight="1">
      <c r="A18" s="5">
        <v>17.0</v>
      </c>
      <c r="B18" s="6">
        <v>45674.0</v>
      </c>
      <c r="C18" s="5" t="str">
        <f t="shared" si="1"/>
        <v>Friday</v>
      </c>
      <c r="D18" s="15">
        <v>8.0</v>
      </c>
      <c r="E18" s="20" t="s">
        <v>27</v>
      </c>
    </row>
    <row r="19" ht="12.75" customHeight="1">
      <c r="A19" s="16">
        <v>18.0</v>
      </c>
      <c r="B19" s="17">
        <v>45675.0</v>
      </c>
      <c r="C19" s="16" t="str">
        <f t="shared" si="1"/>
        <v>Saturday</v>
      </c>
      <c r="D19" s="18"/>
      <c r="E19" s="18"/>
    </row>
    <row r="20" ht="12.75" customHeight="1">
      <c r="A20" s="16">
        <v>19.0</v>
      </c>
      <c r="B20" s="17">
        <v>45676.0</v>
      </c>
      <c r="C20" s="16" t="str">
        <f t="shared" si="1"/>
        <v>Sunday</v>
      </c>
      <c r="D20" s="18"/>
      <c r="E20" s="18"/>
    </row>
    <row r="21" ht="12.75" customHeight="1">
      <c r="A21" s="5">
        <v>20.0</v>
      </c>
      <c r="B21" s="6">
        <v>45677.0</v>
      </c>
      <c r="C21" s="5" t="str">
        <f t="shared" si="1"/>
        <v>Monday</v>
      </c>
      <c r="D21" s="15">
        <v>8.0</v>
      </c>
      <c r="E21" s="20" t="s">
        <v>28</v>
      </c>
    </row>
    <row r="22" ht="12.75" customHeight="1">
      <c r="A22" s="5">
        <v>21.0</v>
      </c>
      <c r="B22" s="6">
        <v>45678.0</v>
      </c>
      <c r="C22" s="5" t="str">
        <f t="shared" si="1"/>
        <v>Tuesday</v>
      </c>
      <c r="D22" s="15">
        <v>8.5</v>
      </c>
      <c r="E22" s="20" t="s">
        <v>29</v>
      </c>
    </row>
    <row r="23" ht="12.75" customHeight="1">
      <c r="A23" s="5">
        <v>22.0</v>
      </c>
      <c r="B23" s="6">
        <v>45679.0</v>
      </c>
      <c r="C23" s="5" t="str">
        <f t="shared" si="1"/>
        <v>Wednesday</v>
      </c>
      <c r="D23" s="15">
        <v>8.5</v>
      </c>
      <c r="E23" s="20" t="s">
        <v>30</v>
      </c>
    </row>
    <row r="24" ht="12.75" customHeight="1">
      <c r="A24" s="5">
        <v>23.0</v>
      </c>
      <c r="B24" s="6">
        <v>45680.0</v>
      </c>
      <c r="C24" s="5" t="str">
        <f t="shared" si="1"/>
        <v>Thursday</v>
      </c>
      <c r="D24" s="15">
        <v>8.5</v>
      </c>
      <c r="E24" s="20" t="s">
        <v>31</v>
      </c>
    </row>
    <row r="25" ht="12.75" customHeight="1">
      <c r="A25" s="5">
        <v>24.0</v>
      </c>
      <c r="B25" s="6">
        <v>45681.0</v>
      </c>
      <c r="C25" s="5" t="str">
        <f t="shared" si="1"/>
        <v>Friday</v>
      </c>
      <c r="D25" s="15">
        <v>8.5</v>
      </c>
      <c r="E25" s="20" t="s">
        <v>32</v>
      </c>
    </row>
    <row r="26" ht="12.75" customHeight="1">
      <c r="A26" s="16">
        <v>25.0</v>
      </c>
      <c r="B26" s="17">
        <v>45682.0</v>
      </c>
      <c r="C26" s="16" t="str">
        <f t="shared" si="1"/>
        <v>Saturday</v>
      </c>
      <c r="D26" s="18"/>
      <c r="E26" s="18"/>
    </row>
    <row r="27" ht="12.75" customHeight="1">
      <c r="A27" s="16">
        <v>26.0</v>
      </c>
      <c r="B27" s="17">
        <v>45683.0</v>
      </c>
      <c r="C27" s="16" t="str">
        <f t="shared" si="1"/>
        <v>Sunday</v>
      </c>
      <c r="D27" s="18"/>
      <c r="E27" s="18"/>
    </row>
    <row r="28" ht="12.75" customHeight="1">
      <c r="A28" s="5">
        <v>27.0</v>
      </c>
      <c r="B28" s="6">
        <v>45684.0</v>
      </c>
      <c r="C28" s="5" t="str">
        <f t="shared" si="1"/>
        <v>Monday</v>
      </c>
      <c r="D28" s="15">
        <v>8.5</v>
      </c>
      <c r="E28" s="20" t="s">
        <v>33</v>
      </c>
    </row>
    <row r="29" ht="12.75" customHeight="1">
      <c r="A29" s="5">
        <v>28.0</v>
      </c>
      <c r="B29" s="6">
        <v>45685.0</v>
      </c>
      <c r="C29" s="5" t="str">
        <f t="shared" si="1"/>
        <v>Tuesday</v>
      </c>
      <c r="D29" s="15">
        <v>8.0</v>
      </c>
      <c r="E29" s="20" t="s">
        <v>34</v>
      </c>
    </row>
    <row r="30" ht="12.75" customHeight="1">
      <c r="A30" s="5">
        <v>29.0</v>
      </c>
      <c r="B30" s="6">
        <v>45686.0</v>
      </c>
      <c r="C30" s="5" t="str">
        <f t="shared" si="1"/>
        <v>Wednesday</v>
      </c>
      <c r="D30" s="15">
        <v>8.0</v>
      </c>
      <c r="E30" s="20" t="s">
        <v>35</v>
      </c>
    </row>
    <row r="31" ht="12.75" customHeight="1">
      <c r="A31" s="5">
        <v>30.0</v>
      </c>
      <c r="B31" s="6">
        <v>45687.0</v>
      </c>
      <c r="C31" s="5" t="str">
        <f t="shared" si="1"/>
        <v>Thursday</v>
      </c>
      <c r="D31" s="15">
        <v>8.5</v>
      </c>
      <c r="E31" s="20" t="s">
        <v>36</v>
      </c>
    </row>
    <row r="32" ht="12.75" customHeight="1">
      <c r="A32" s="5">
        <v>31.0</v>
      </c>
      <c r="B32" s="6">
        <v>45688.0</v>
      </c>
      <c r="C32" s="5" t="str">
        <f t="shared" si="1"/>
        <v>Friday</v>
      </c>
      <c r="D32" s="15">
        <v>8.5</v>
      </c>
      <c r="E32" s="21" t="s">
        <v>37</v>
      </c>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conditionalFormatting sqref="B1">
    <cfRule type="timePeriod" dxfId="0" priority="1" timePeriod="today"/>
  </conditionalFormatting>
  <conditionalFormatting sqref="B1">
    <cfRule type="expression" dxfId="1" priority="2">
      <formula>IF($B1 &lt;&gt; "", WEEKDAY($B1, 2)&gt;5,"")</formula>
    </cfRule>
  </conditionalFormatting>
  <conditionalFormatting sqref="D1:E1">
    <cfRule type="expression" dxfId="1" priority="3">
      <formula>IF($B1 &lt;&gt; "", WEEKDAY($B1, 2)&gt;5,"")</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
    <col customWidth="1" min="2" max="2" width="13.88"/>
    <col customWidth="1" min="3" max="3" width="14.5"/>
    <col customWidth="1" min="4" max="4" width="7.63"/>
    <col customWidth="1" min="5" max="5" width="91.38"/>
    <col customWidth="1" min="6" max="6" width="8.5"/>
    <col customWidth="1" min="7" max="7" width="24.63"/>
    <col customWidth="1" min="8" max="8" width="26.88"/>
    <col customWidth="1" min="9" max="26" width="12.5"/>
  </cols>
  <sheetData>
    <row r="1" ht="15.75" customHeight="1">
      <c r="A1" s="22" t="s">
        <v>0</v>
      </c>
      <c r="B1" s="3" t="s">
        <v>1</v>
      </c>
      <c r="C1" s="22" t="s">
        <v>2</v>
      </c>
      <c r="D1" s="3" t="s">
        <v>3</v>
      </c>
      <c r="E1" s="3" t="s">
        <v>4</v>
      </c>
      <c r="F1" s="23"/>
      <c r="G1" s="3" t="s">
        <v>5</v>
      </c>
      <c r="H1" s="24" t="s">
        <v>38</v>
      </c>
      <c r="I1" s="23"/>
      <c r="J1" s="23"/>
      <c r="K1" s="23"/>
      <c r="L1" s="23"/>
      <c r="M1" s="23"/>
      <c r="N1" s="23"/>
      <c r="O1" s="23"/>
      <c r="P1" s="23"/>
      <c r="Q1" s="23"/>
      <c r="R1" s="23"/>
      <c r="S1" s="23"/>
      <c r="T1" s="23"/>
      <c r="U1" s="23"/>
      <c r="V1" s="23"/>
      <c r="W1" s="23"/>
      <c r="X1" s="23"/>
      <c r="Y1" s="23"/>
      <c r="Z1" s="23"/>
    </row>
    <row r="2" ht="15.75" customHeight="1">
      <c r="A2" s="25">
        <v>1.0</v>
      </c>
      <c r="B2" s="26">
        <v>45658.0</v>
      </c>
      <c r="C2" s="27" t="str">
        <f t="shared" ref="C2:C32" si="1">IF(B2&lt;&gt;"", TEXT(B2,"dddd"),"")</f>
        <v>Wednesday</v>
      </c>
      <c r="D2" s="28">
        <v>8.5</v>
      </c>
      <c r="E2" s="29" t="s">
        <v>39</v>
      </c>
      <c r="F2" s="23"/>
      <c r="G2" s="3" t="s">
        <v>7</v>
      </c>
      <c r="H2" s="24" t="s">
        <v>40</v>
      </c>
      <c r="I2" s="23"/>
      <c r="J2" s="23"/>
      <c r="K2" s="23"/>
      <c r="L2" s="23"/>
      <c r="M2" s="23"/>
      <c r="N2" s="23"/>
      <c r="O2" s="23"/>
      <c r="P2" s="23"/>
      <c r="Q2" s="23"/>
      <c r="R2" s="23"/>
      <c r="S2" s="23"/>
      <c r="T2" s="23"/>
      <c r="U2" s="23"/>
      <c r="V2" s="23"/>
      <c r="W2" s="23"/>
      <c r="X2" s="23"/>
      <c r="Y2" s="23"/>
      <c r="Z2" s="23"/>
    </row>
    <row r="3" ht="58.5" customHeight="1">
      <c r="A3" s="25">
        <v>2.0</v>
      </c>
      <c r="B3" s="26">
        <v>45659.0</v>
      </c>
      <c r="C3" s="27" t="str">
        <f t="shared" si="1"/>
        <v>Thursday</v>
      </c>
      <c r="D3" s="28">
        <v>8.0</v>
      </c>
      <c r="E3" s="29" t="s">
        <v>41</v>
      </c>
      <c r="F3" s="23"/>
      <c r="G3" s="3" t="s">
        <v>9</v>
      </c>
      <c r="H3" s="8" t="str">
        <f>TEXT(B2,"MMMM-YY")</f>
        <v>January-25</v>
      </c>
      <c r="I3" s="23"/>
      <c r="J3" s="23"/>
      <c r="K3" s="23"/>
      <c r="L3" s="23"/>
      <c r="M3" s="23"/>
      <c r="N3" s="23"/>
      <c r="O3" s="23"/>
      <c r="P3" s="23"/>
      <c r="Q3" s="23"/>
      <c r="R3" s="23"/>
      <c r="S3" s="23"/>
      <c r="T3" s="23"/>
      <c r="U3" s="23"/>
      <c r="V3" s="23"/>
      <c r="W3" s="23"/>
      <c r="X3" s="23"/>
      <c r="Y3" s="23"/>
      <c r="Z3" s="23"/>
    </row>
    <row r="4" ht="15.75" customHeight="1">
      <c r="A4" s="30">
        <v>3.0</v>
      </c>
      <c r="B4" s="26">
        <v>45660.0</v>
      </c>
      <c r="C4" s="27" t="str">
        <f t="shared" si="1"/>
        <v>Friday</v>
      </c>
      <c r="D4" s="28">
        <v>9.0</v>
      </c>
      <c r="E4" s="29" t="s">
        <v>42</v>
      </c>
      <c r="F4" s="23"/>
      <c r="G4" s="3" t="s">
        <v>11</v>
      </c>
      <c r="H4" s="3">
        <f>SUM(D:D)</f>
        <v>98</v>
      </c>
      <c r="I4" s="23"/>
      <c r="J4" s="23"/>
      <c r="K4" s="23"/>
      <c r="L4" s="23"/>
      <c r="M4" s="23"/>
      <c r="N4" s="23"/>
      <c r="O4" s="23"/>
      <c r="P4" s="23"/>
      <c r="Q4" s="23"/>
      <c r="R4" s="23"/>
      <c r="S4" s="23"/>
      <c r="T4" s="23"/>
      <c r="U4" s="23"/>
      <c r="V4" s="23"/>
      <c r="W4" s="23"/>
      <c r="X4" s="23"/>
      <c r="Y4" s="23"/>
      <c r="Z4" s="23"/>
    </row>
    <row r="5" ht="15.75" customHeight="1">
      <c r="A5" s="31">
        <v>4.0</v>
      </c>
      <c r="B5" s="32">
        <v>45661.0</v>
      </c>
      <c r="C5" s="33" t="str">
        <f t="shared" si="1"/>
        <v>Saturday</v>
      </c>
      <c r="D5" s="34"/>
      <c r="E5" s="35"/>
      <c r="F5" s="23"/>
      <c r="G5" s="3" t="s">
        <v>12</v>
      </c>
      <c r="H5" s="36">
        <v>1.0</v>
      </c>
      <c r="I5" s="23"/>
      <c r="J5" s="23"/>
      <c r="K5" s="23"/>
      <c r="L5" s="23"/>
      <c r="M5" s="23"/>
      <c r="N5" s="23"/>
      <c r="O5" s="23"/>
      <c r="P5" s="23"/>
      <c r="Q5" s="23"/>
      <c r="R5" s="23"/>
      <c r="S5" s="23"/>
      <c r="T5" s="23"/>
      <c r="U5" s="23"/>
      <c r="V5" s="23"/>
      <c r="W5" s="23"/>
      <c r="X5" s="23"/>
      <c r="Y5" s="23"/>
      <c r="Z5" s="23"/>
    </row>
    <row r="6" ht="15.75" customHeight="1">
      <c r="A6" s="37">
        <v>5.0</v>
      </c>
      <c r="B6" s="32">
        <v>45662.0</v>
      </c>
      <c r="C6" s="33" t="str">
        <f t="shared" si="1"/>
        <v>Sunday</v>
      </c>
      <c r="D6" s="34"/>
      <c r="E6" s="35"/>
      <c r="F6" s="23"/>
      <c r="G6" s="3" t="s">
        <v>13</v>
      </c>
      <c r="H6" s="36">
        <v>1.0</v>
      </c>
      <c r="I6" s="23"/>
      <c r="J6" s="23"/>
      <c r="K6" s="23"/>
      <c r="L6" s="23"/>
      <c r="M6" s="23"/>
      <c r="N6" s="23"/>
      <c r="O6" s="23"/>
      <c r="P6" s="23"/>
      <c r="Q6" s="23"/>
      <c r="R6" s="23"/>
      <c r="S6" s="23"/>
      <c r="T6" s="23"/>
      <c r="U6" s="23"/>
      <c r="V6" s="23"/>
      <c r="W6" s="23"/>
      <c r="X6" s="23"/>
      <c r="Y6" s="23"/>
      <c r="Z6" s="23"/>
    </row>
    <row r="7" ht="15.75" customHeight="1">
      <c r="A7" s="25">
        <v>6.0</v>
      </c>
      <c r="B7" s="26">
        <v>45663.0</v>
      </c>
      <c r="C7" s="27" t="str">
        <f t="shared" si="1"/>
        <v>Monday</v>
      </c>
      <c r="D7" s="28" t="s">
        <v>43</v>
      </c>
      <c r="E7" s="38" t="s">
        <v>43</v>
      </c>
      <c r="F7" s="23"/>
      <c r="G7" s="3" t="s">
        <v>15</v>
      </c>
      <c r="H7" s="13" t="s">
        <v>16</v>
      </c>
      <c r="I7" s="23"/>
      <c r="J7" s="23"/>
      <c r="K7" s="23"/>
      <c r="L7" s="23"/>
      <c r="M7" s="23"/>
      <c r="N7" s="23"/>
      <c r="O7" s="23"/>
      <c r="P7" s="23"/>
      <c r="Q7" s="23"/>
      <c r="R7" s="23"/>
      <c r="S7" s="23"/>
      <c r="T7" s="23"/>
      <c r="U7" s="23"/>
      <c r="V7" s="23"/>
      <c r="W7" s="23"/>
      <c r="X7" s="23"/>
      <c r="Y7" s="23"/>
      <c r="Z7" s="23"/>
    </row>
    <row r="8" ht="15.75" customHeight="1">
      <c r="A8" s="25">
        <v>7.0</v>
      </c>
      <c r="B8" s="26">
        <v>45664.0</v>
      </c>
      <c r="C8" s="27" t="str">
        <f t="shared" si="1"/>
        <v>Tuesday</v>
      </c>
      <c r="D8" s="28">
        <v>1.0</v>
      </c>
      <c r="E8" s="29" t="s">
        <v>44</v>
      </c>
      <c r="F8" s="23"/>
      <c r="G8" s="3" t="s">
        <v>18</v>
      </c>
      <c r="H8" s="14">
        <f>H4/8</f>
        <v>12.25</v>
      </c>
      <c r="I8" s="23"/>
      <c r="J8" s="23"/>
      <c r="K8" s="23"/>
      <c r="L8" s="23"/>
      <c r="M8" s="23"/>
      <c r="N8" s="23"/>
      <c r="O8" s="23"/>
      <c r="P8" s="23"/>
      <c r="Q8" s="23"/>
      <c r="R8" s="23"/>
      <c r="S8" s="23"/>
      <c r="T8" s="23"/>
      <c r="U8" s="23"/>
      <c r="V8" s="23"/>
      <c r="W8" s="23"/>
      <c r="X8" s="23"/>
      <c r="Y8" s="23"/>
      <c r="Z8" s="23"/>
    </row>
    <row r="9" ht="15.75" customHeight="1">
      <c r="A9" s="25">
        <v>8.0</v>
      </c>
      <c r="B9" s="26">
        <v>45665.0</v>
      </c>
      <c r="C9" s="27" t="str">
        <f t="shared" si="1"/>
        <v>Wednesday</v>
      </c>
      <c r="D9" s="28" t="s">
        <v>43</v>
      </c>
      <c r="E9" s="29" t="s">
        <v>43</v>
      </c>
      <c r="F9" s="23"/>
      <c r="G9" s="3" t="s">
        <v>20</v>
      </c>
      <c r="H9" s="14">
        <f>NETWORKDAYS(EOMONTH(H3,-1)+1, EOMONTH(H3,0))</f>
        <v>23</v>
      </c>
      <c r="I9" s="23"/>
      <c r="J9" s="23"/>
      <c r="K9" s="23"/>
      <c r="L9" s="23"/>
      <c r="M9" s="23"/>
      <c r="N9" s="23"/>
      <c r="O9" s="23"/>
      <c r="P9" s="23"/>
      <c r="Q9" s="23"/>
      <c r="R9" s="23"/>
      <c r="S9" s="23"/>
      <c r="T9" s="23"/>
      <c r="U9" s="23"/>
      <c r="V9" s="23"/>
      <c r="W9" s="23"/>
      <c r="X9" s="23"/>
      <c r="Y9" s="23"/>
      <c r="Z9" s="23"/>
    </row>
    <row r="10" ht="15.75" customHeight="1">
      <c r="A10" s="25">
        <v>9.0</v>
      </c>
      <c r="B10" s="26">
        <v>45666.0</v>
      </c>
      <c r="C10" s="27" t="str">
        <f t="shared" si="1"/>
        <v>Thursday</v>
      </c>
      <c r="D10" s="28">
        <v>2.0</v>
      </c>
      <c r="E10" s="29" t="s">
        <v>45</v>
      </c>
      <c r="F10" s="23"/>
      <c r="G10" s="23"/>
      <c r="H10" s="23"/>
      <c r="I10" s="23"/>
      <c r="J10" s="23"/>
      <c r="K10" s="23"/>
      <c r="L10" s="23"/>
      <c r="M10" s="23"/>
      <c r="N10" s="23"/>
      <c r="O10" s="23"/>
      <c r="P10" s="23"/>
      <c r="Q10" s="23"/>
      <c r="R10" s="23"/>
      <c r="S10" s="23"/>
      <c r="T10" s="23"/>
      <c r="U10" s="23"/>
      <c r="V10" s="23"/>
      <c r="W10" s="23"/>
      <c r="X10" s="23"/>
      <c r="Y10" s="23"/>
      <c r="Z10" s="23"/>
    </row>
    <row r="11" ht="15.75" customHeight="1">
      <c r="A11" s="30">
        <v>10.0</v>
      </c>
      <c r="B11" s="26">
        <v>45667.0</v>
      </c>
      <c r="C11" s="27" t="str">
        <f t="shared" si="1"/>
        <v>Friday</v>
      </c>
      <c r="D11" s="28">
        <v>4.0</v>
      </c>
      <c r="E11" s="29" t="s">
        <v>46</v>
      </c>
      <c r="F11" s="23"/>
      <c r="G11" s="23"/>
      <c r="H11" s="23"/>
      <c r="I11" s="23"/>
      <c r="J11" s="23"/>
      <c r="K11" s="23"/>
      <c r="L11" s="23"/>
      <c r="M11" s="23"/>
      <c r="N11" s="23"/>
      <c r="O11" s="23"/>
      <c r="P11" s="23"/>
      <c r="Q11" s="23"/>
      <c r="R11" s="23"/>
      <c r="S11" s="23"/>
      <c r="T11" s="23"/>
      <c r="U11" s="23"/>
      <c r="V11" s="23"/>
      <c r="W11" s="23"/>
      <c r="X11" s="23"/>
      <c r="Y11" s="23"/>
      <c r="Z11" s="23"/>
    </row>
    <row r="12" ht="15.75" customHeight="1">
      <c r="A12" s="31">
        <v>11.0</v>
      </c>
      <c r="B12" s="32">
        <v>45668.0</v>
      </c>
      <c r="C12" s="33" t="str">
        <f t="shared" si="1"/>
        <v>Saturday</v>
      </c>
      <c r="D12" s="34"/>
      <c r="E12" s="35"/>
      <c r="F12" s="23"/>
      <c r="G12" s="23"/>
      <c r="H12" s="23"/>
      <c r="I12" s="23"/>
      <c r="J12" s="23"/>
      <c r="K12" s="23"/>
      <c r="L12" s="23"/>
      <c r="M12" s="23"/>
      <c r="N12" s="23"/>
      <c r="O12" s="23"/>
      <c r="P12" s="23"/>
      <c r="Q12" s="23"/>
      <c r="R12" s="23"/>
      <c r="S12" s="23"/>
      <c r="T12" s="23"/>
      <c r="U12" s="23"/>
      <c r="V12" s="23"/>
      <c r="W12" s="23"/>
      <c r="X12" s="23"/>
      <c r="Y12" s="23"/>
      <c r="Z12" s="23"/>
    </row>
    <row r="13" ht="15.75" customHeight="1">
      <c r="A13" s="37">
        <v>12.0</v>
      </c>
      <c r="B13" s="32">
        <v>45669.0</v>
      </c>
      <c r="C13" s="33" t="str">
        <f t="shared" si="1"/>
        <v>Sunday</v>
      </c>
      <c r="D13" s="34"/>
      <c r="E13" s="35"/>
      <c r="F13" s="23"/>
      <c r="G13" s="23"/>
      <c r="H13" s="23"/>
      <c r="I13" s="23"/>
      <c r="J13" s="23"/>
      <c r="K13" s="23"/>
      <c r="L13" s="23"/>
      <c r="M13" s="23"/>
      <c r="N13" s="23"/>
      <c r="O13" s="23"/>
      <c r="P13" s="23"/>
      <c r="Q13" s="23"/>
      <c r="R13" s="23"/>
      <c r="S13" s="23"/>
      <c r="T13" s="23"/>
      <c r="U13" s="23"/>
      <c r="V13" s="23"/>
      <c r="W13" s="23"/>
      <c r="X13" s="23"/>
      <c r="Y13" s="23"/>
      <c r="Z13" s="23"/>
    </row>
    <row r="14" ht="15.75" customHeight="1">
      <c r="A14" s="25">
        <v>13.0</v>
      </c>
      <c r="B14" s="26">
        <v>45670.0</v>
      </c>
      <c r="C14" s="27" t="str">
        <f t="shared" si="1"/>
        <v>Monday</v>
      </c>
      <c r="D14" s="28">
        <v>8.0</v>
      </c>
      <c r="E14" s="29" t="s">
        <v>47</v>
      </c>
      <c r="F14" s="23"/>
      <c r="G14" s="23"/>
      <c r="H14" s="23"/>
      <c r="I14" s="23"/>
      <c r="J14" s="23"/>
      <c r="K14" s="23"/>
      <c r="L14" s="23"/>
      <c r="M14" s="23"/>
      <c r="N14" s="23"/>
      <c r="O14" s="23"/>
      <c r="P14" s="23"/>
      <c r="Q14" s="23"/>
      <c r="R14" s="23"/>
      <c r="S14" s="23"/>
      <c r="T14" s="23"/>
      <c r="U14" s="23"/>
      <c r="V14" s="23"/>
      <c r="W14" s="23"/>
      <c r="X14" s="23"/>
      <c r="Y14" s="23"/>
      <c r="Z14" s="23"/>
    </row>
    <row r="15" ht="15.75" customHeight="1">
      <c r="A15" s="37">
        <v>14.0</v>
      </c>
      <c r="B15" s="32">
        <v>45671.0</v>
      </c>
      <c r="C15" s="33" t="str">
        <f t="shared" si="1"/>
        <v>Tuesday</v>
      </c>
      <c r="D15" s="39" t="s">
        <v>43</v>
      </c>
      <c r="E15" s="40" t="s">
        <v>13</v>
      </c>
      <c r="F15" s="23"/>
      <c r="G15" s="23"/>
      <c r="H15" s="23"/>
      <c r="I15" s="23"/>
      <c r="J15" s="23"/>
      <c r="K15" s="23"/>
      <c r="L15" s="23"/>
      <c r="M15" s="23"/>
      <c r="N15" s="23"/>
      <c r="O15" s="23"/>
      <c r="P15" s="23"/>
      <c r="Q15" s="23"/>
      <c r="R15" s="23"/>
      <c r="S15" s="23"/>
      <c r="T15" s="23"/>
      <c r="U15" s="23"/>
      <c r="V15" s="23"/>
      <c r="W15" s="23"/>
      <c r="X15" s="23"/>
      <c r="Y15" s="23"/>
      <c r="Z15" s="23"/>
    </row>
    <row r="16" ht="15.75" customHeight="1">
      <c r="A16" s="25">
        <v>15.0</v>
      </c>
      <c r="B16" s="26">
        <v>45672.0</v>
      </c>
      <c r="C16" s="27" t="str">
        <f t="shared" si="1"/>
        <v>Wednesday</v>
      </c>
      <c r="D16" s="28">
        <v>6.0</v>
      </c>
      <c r="E16" s="29" t="s">
        <v>48</v>
      </c>
      <c r="F16" s="23"/>
      <c r="G16" s="23"/>
      <c r="H16" s="23"/>
      <c r="I16" s="23"/>
      <c r="J16" s="23"/>
      <c r="K16" s="23"/>
      <c r="L16" s="23"/>
      <c r="M16" s="23"/>
      <c r="N16" s="23"/>
      <c r="O16" s="23"/>
      <c r="P16" s="23"/>
      <c r="Q16" s="23"/>
      <c r="R16" s="23"/>
      <c r="S16" s="23"/>
      <c r="T16" s="23"/>
      <c r="U16" s="23"/>
      <c r="V16" s="23"/>
      <c r="W16" s="23"/>
      <c r="X16" s="23"/>
      <c r="Y16" s="23"/>
      <c r="Z16" s="23"/>
    </row>
    <row r="17" ht="15.75" customHeight="1">
      <c r="A17" s="25">
        <v>16.0</v>
      </c>
      <c r="B17" s="26">
        <v>45673.0</v>
      </c>
      <c r="C17" s="27" t="str">
        <f t="shared" si="1"/>
        <v>Thursday</v>
      </c>
      <c r="D17" s="28" t="s">
        <v>49</v>
      </c>
      <c r="E17" s="29" t="s">
        <v>49</v>
      </c>
      <c r="F17" s="23"/>
      <c r="G17" s="23"/>
      <c r="H17" s="23"/>
      <c r="I17" s="23"/>
      <c r="J17" s="23"/>
      <c r="K17" s="23"/>
      <c r="L17" s="23"/>
      <c r="M17" s="23"/>
      <c r="N17" s="23"/>
      <c r="O17" s="23"/>
      <c r="P17" s="23"/>
      <c r="Q17" s="23"/>
      <c r="R17" s="23"/>
      <c r="S17" s="23"/>
      <c r="T17" s="23"/>
      <c r="U17" s="23"/>
      <c r="V17" s="23"/>
      <c r="W17" s="23"/>
      <c r="X17" s="23"/>
      <c r="Y17" s="23"/>
      <c r="Z17" s="23"/>
    </row>
    <row r="18" ht="15.75" customHeight="1">
      <c r="A18" s="31">
        <v>17.0</v>
      </c>
      <c r="B18" s="32">
        <v>45674.0</v>
      </c>
      <c r="C18" s="33" t="str">
        <f t="shared" si="1"/>
        <v>Friday</v>
      </c>
      <c r="D18" s="39" t="s">
        <v>49</v>
      </c>
      <c r="E18" s="40" t="s">
        <v>12</v>
      </c>
      <c r="F18" s="23"/>
      <c r="G18" s="23"/>
      <c r="H18" s="23"/>
      <c r="I18" s="23"/>
      <c r="J18" s="23"/>
      <c r="K18" s="23"/>
      <c r="L18" s="23"/>
      <c r="M18" s="23"/>
      <c r="N18" s="23"/>
      <c r="O18" s="23"/>
      <c r="P18" s="23"/>
      <c r="Q18" s="23"/>
      <c r="R18" s="23"/>
      <c r="S18" s="23"/>
      <c r="T18" s="23"/>
      <c r="U18" s="23"/>
      <c r="V18" s="23"/>
      <c r="W18" s="23"/>
      <c r="X18" s="23"/>
      <c r="Y18" s="23"/>
      <c r="Z18" s="23"/>
    </row>
    <row r="19" ht="15.75" customHeight="1">
      <c r="A19" s="31">
        <v>18.0</v>
      </c>
      <c r="B19" s="32">
        <v>45675.0</v>
      </c>
      <c r="C19" s="33" t="str">
        <f t="shared" si="1"/>
        <v>Saturday</v>
      </c>
      <c r="D19" s="34"/>
      <c r="E19" s="35"/>
      <c r="F19" s="23"/>
      <c r="G19" s="23"/>
      <c r="H19" s="23"/>
      <c r="I19" s="23"/>
      <c r="J19" s="23"/>
      <c r="K19" s="23"/>
      <c r="L19" s="23"/>
      <c r="M19" s="23"/>
      <c r="N19" s="23"/>
      <c r="O19" s="23"/>
      <c r="P19" s="23"/>
      <c r="Q19" s="23"/>
      <c r="R19" s="23"/>
      <c r="S19" s="23"/>
      <c r="T19" s="23"/>
      <c r="U19" s="23"/>
      <c r="V19" s="23"/>
      <c r="W19" s="23"/>
      <c r="X19" s="23"/>
      <c r="Y19" s="23"/>
      <c r="Z19" s="23"/>
    </row>
    <row r="20" ht="15.75" customHeight="1">
      <c r="A20" s="37">
        <v>19.0</v>
      </c>
      <c r="B20" s="32">
        <v>45676.0</v>
      </c>
      <c r="C20" s="33" t="str">
        <f t="shared" si="1"/>
        <v>Sunday</v>
      </c>
      <c r="D20" s="34"/>
      <c r="E20" s="35"/>
      <c r="F20" s="23"/>
      <c r="G20" s="23"/>
      <c r="H20" s="23"/>
      <c r="I20" s="23"/>
      <c r="J20" s="23"/>
      <c r="K20" s="23"/>
      <c r="L20" s="23"/>
      <c r="M20" s="23"/>
      <c r="N20" s="23"/>
      <c r="O20" s="23"/>
      <c r="P20" s="23"/>
      <c r="Q20" s="23"/>
      <c r="R20" s="23"/>
      <c r="S20" s="23"/>
      <c r="T20" s="23"/>
      <c r="U20" s="23"/>
      <c r="V20" s="23"/>
      <c r="W20" s="23"/>
      <c r="X20" s="23"/>
      <c r="Y20" s="23"/>
      <c r="Z20" s="23"/>
    </row>
    <row r="21" ht="15.75" customHeight="1">
      <c r="A21" s="25">
        <v>20.0</v>
      </c>
      <c r="B21" s="26">
        <v>45677.0</v>
      </c>
      <c r="C21" s="27" t="str">
        <f t="shared" si="1"/>
        <v>Monday</v>
      </c>
      <c r="D21" s="28" t="s">
        <v>43</v>
      </c>
      <c r="E21" s="29" t="s">
        <v>49</v>
      </c>
      <c r="F21" s="23"/>
      <c r="G21" s="23"/>
      <c r="H21" s="23"/>
      <c r="I21" s="23"/>
      <c r="J21" s="23"/>
      <c r="K21" s="23"/>
      <c r="L21" s="23"/>
      <c r="M21" s="23"/>
      <c r="N21" s="23"/>
      <c r="O21" s="23"/>
      <c r="P21" s="23"/>
      <c r="Q21" s="23"/>
      <c r="R21" s="23"/>
      <c r="S21" s="23"/>
      <c r="T21" s="23"/>
      <c r="U21" s="23"/>
      <c r="V21" s="23"/>
      <c r="W21" s="23"/>
      <c r="X21" s="23"/>
      <c r="Y21" s="23"/>
      <c r="Z21" s="23"/>
    </row>
    <row r="22" ht="15.75" customHeight="1">
      <c r="A22" s="25">
        <v>21.0</v>
      </c>
      <c r="B22" s="26">
        <v>45678.0</v>
      </c>
      <c r="C22" s="27" t="str">
        <f t="shared" si="1"/>
        <v>Tuesday</v>
      </c>
      <c r="D22" s="28">
        <v>2.0</v>
      </c>
      <c r="E22" s="29" t="s">
        <v>50</v>
      </c>
      <c r="F22" s="23"/>
      <c r="G22" s="23"/>
      <c r="H22" s="23"/>
      <c r="I22" s="23"/>
      <c r="J22" s="23"/>
      <c r="K22" s="23"/>
      <c r="L22" s="23"/>
      <c r="M22" s="23"/>
      <c r="N22" s="23"/>
      <c r="O22" s="23"/>
      <c r="P22" s="23"/>
      <c r="Q22" s="23"/>
      <c r="R22" s="23"/>
      <c r="S22" s="23"/>
      <c r="T22" s="23"/>
      <c r="U22" s="23"/>
      <c r="V22" s="23"/>
      <c r="W22" s="23"/>
      <c r="X22" s="23"/>
      <c r="Y22" s="23"/>
      <c r="Z22" s="23"/>
    </row>
    <row r="23" ht="15.75" customHeight="1">
      <c r="A23" s="25">
        <v>22.0</v>
      </c>
      <c r="B23" s="26">
        <v>45679.0</v>
      </c>
      <c r="C23" s="27" t="str">
        <f t="shared" si="1"/>
        <v>Wednesday</v>
      </c>
      <c r="D23" s="28">
        <v>4.0</v>
      </c>
      <c r="E23" s="29" t="s">
        <v>51</v>
      </c>
      <c r="F23" s="23"/>
      <c r="G23" s="23"/>
      <c r="H23" s="23"/>
      <c r="I23" s="23"/>
      <c r="J23" s="23"/>
      <c r="K23" s="23"/>
      <c r="L23" s="23"/>
      <c r="M23" s="23"/>
      <c r="N23" s="23"/>
      <c r="O23" s="23"/>
      <c r="P23" s="23"/>
      <c r="Q23" s="23"/>
      <c r="R23" s="23"/>
      <c r="S23" s="23"/>
      <c r="T23" s="23"/>
      <c r="U23" s="23"/>
      <c r="V23" s="23"/>
      <c r="W23" s="23"/>
      <c r="X23" s="23"/>
      <c r="Y23" s="23"/>
      <c r="Z23" s="23"/>
    </row>
    <row r="24" ht="15.75" customHeight="1">
      <c r="A24" s="25">
        <v>23.0</v>
      </c>
      <c r="B24" s="26">
        <v>45680.0</v>
      </c>
      <c r="C24" s="27" t="str">
        <f t="shared" si="1"/>
        <v>Thursday</v>
      </c>
      <c r="D24" s="28">
        <v>4.5</v>
      </c>
      <c r="E24" s="29" t="s">
        <v>52</v>
      </c>
      <c r="F24" s="23"/>
      <c r="G24" s="23"/>
      <c r="H24" s="23"/>
      <c r="I24" s="23"/>
      <c r="J24" s="23"/>
      <c r="K24" s="23"/>
      <c r="L24" s="23"/>
      <c r="M24" s="23"/>
      <c r="N24" s="23"/>
      <c r="O24" s="23"/>
      <c r="P24" s="23"/>
      <c r="Q24" s="23"/>
      <c r="R24" s="23"/>
      <c r="S24" s="23"/>
      <c r="T24" s="23"/>
      <c r="U24" s="23"/>
      <c r="V24" s="23"/>
      <c r="W24" s="23"/>
      <c r="X24" s="23"/>
      <c r="Y24" s="23"/>
      <c r="Z24" s="23"/>
    </row>
    <row r="25" ht="15.75" customHeight="1">
      <c r="A25" s="30">
        <v>24.0</v>
      </c>
      <c r="B25" s="26">
        <v>45681.0</v>
      </c>
      <c r="C25" s="27" t="str">
        <f t="shared" si="1"/>
        <v>Friday</v>
      </c>
      <c r="D25" s="28">
        <v>5.0</v>
      </c>
      <c r="E25" s="29" t="s">
        <v>53</v>
      </c>
      <c r="F25" s="23"/>
      <c r="G25" s="23"/>
      <c r="H25" s="23"/>
      <c r="I25" s="23"/>
      <c r="J25" s="23"/>
      <c r="K25" s="23"/>
      <c r="L25" s="23"/>
      <c r="M25" s="23"/>
      <c r="N25" s="23"/>
      <c r="O25" s="23"/>
      <c r="P25" s="23"/>
      <c r="Q25" s="23"/>
      <c r="R25" s="23"/>
      <c r="S25" s="23"/>
      <c r="T25" s="23"/>
      <c r="U25" s="23"/>
      <c r="V25" s="23"/>
      <c r="W25" s="23"/>
      <c r="X25" s="23"/>
      <c r="Y25" s="23"/>
      <c r="Z25" s="23"/>
    </row>
    <row r="26" ht="15.75" customHeight="1">
      <c r="A26" s="31">
        <v>25.0</v>
      </c>
      <c r="B26" s="32">
        <v>45682.0</v>
      </c>
      <c r="C26" s="33" t="str">
        <f t="shared" si="1"/>
        <v>Saturday</v>
      </c>
      <c r="D26" s="34"/>
      <c r="E26" s="35"/>
      <c r="F26" s="23"/>
      <c r="G26" s="23"/>
      <c r="H26" s="23"/>
      <c r="I26" s="23"/>
      <c r="J26" s="23"/>
      <c r="K26" s="23"/>
      <c r="L26" s="23"/>
      <c r="M26" s="23"/>
      <c r="N26" s="23"/>
      <c r="O26" s="23"/>
      <c r="P26" s="23"/>
      <c r="Q26" s="23"/>
      <c r="R26" s="23"/>
      <c r="S26" s="23"/>
      <c r="T26" s="23"/>
      <c r="U26" s="23"/>
      <c r="V26" s="23"/>
      <c r="W26" s="23"/>
      <c r="X26" s="23"/>
      <c r="Y26" s="23"/>
      <c r="Z26" s="23"/>
    </row>
    <row r="27" ht="15.75" customHeight="1">
      <c r="A27" s="37">
        <v>26.0</v>
      </c>
      <c r="B27" s="32">
        <v>45683.0</v>
      </c>
      <c r="C27" s="33" t="str">
        <f t="shared" si="1"/>
        <v>Sunday</v>
      </c>
      <c r="D27" s="34"/>
      <c r="E27" s="35"/>
      <c r="F27" s="23"/>
      <c r="G27" s="23"/>
      <c r="H27" s="23"/>
      <c r="I27" s="23"/>
      <c r="J27" s="23"/>
      <c r="K27" s="23"/>
      <c r="L27" s="23"/>
      <c r="M27" s="23"/>
      <c r="N27" s="23"/>
      <c r="O27" s="23"/>
      <c r="P27" s="23"/>
      <c r="Q27" s="23"/>
      <c r="R27" s="23"/>
      <c r="S27" s="23"/>
      <c r="T27" s="23"/>
      <c r="U27" s="23"/>
      <c r="V27" s="23"/>
      <c r="W27" s="23"/>
      <c r="X27" s="23"/>
      <c r="Y27" s="23"/>
      <c r="Z27" s="23"/>
    </row>
    <row r="28" ht="15.75" customHeight="1">
      <c r="A28" s="25">
        <v>27.0</v>
      </c>
      <c r="B28" s="26">
        <v>45684.0</v>
      </c>
      <c r="C28" s="27" t="str">
        <f t="shared" si="1"/>
        <v>Monday</v>
      </c>
      <c r="D28" s="28">
        <v>6.0</v>
      </c>
      <c r="E28" s="29" t="s">
        <v>54</v>
      </c>
      <c r="F28" s="23"/>
      <c r="G28" s="23"/>
      <c r="H28" s="23"/>
      <c r="I28" s="23"/>
      <c r="J28" s="23"/>
      <c r="K28" s="23"/>
      <c r="L28" s="23"/>
      <c r="M28" s="23"/>
      <c r="N28" s="23"/>
      <c r="O28" s="23"/>
      <c r="P28" s="23"/>
      <c r="Q28" s="23"/>
      <c r="R28" s="23"/>
      <c r="S28" s="23"/>
      <c r="T28" s="23"/>
      <c r="U28" s="23"/>
      <c r="V28" s="23"/>
      <c r="W28" s="23"/>
      <c r="X28" s="23"/>
      <c r="Y28" s="23"/>
      <c r="Z28" s="23"/>
    </row>
    <row r="29" ht="15.75" customHeight="1">
      <c r="A29" s="25">
        <v>28.0</v>
      </c>
      <c r="B29" s="26">
        <v>45685.0</v>
      </c>
      <c r="C29" s="27" t="str">
        <f t="shared" si="1"/>
        <v>Tuesday</v>
      </c>
      <c r="D29" s="28">
        <v>4.0</v>
      </c>
      <c r="E29" s="29" t="s">
        <v>55</v>
      </c>
      <c r="F29" s="23"/>
      <c r="G29" s="23"/>
      <c r="H29" s="23"/>
      <c r="I29" s="23"/>
      <c r="J29" s="23"/>
      <c r="K29" s="23"/>
      <c r="L29" s="23"/>
      <c r="M29" s="23"/>
      <c r="N29" s="23"/>
      <c r="O29" s="23"/>
      <c r="P29" s="23"/>
      <c r="Q29" s="23"/>
      <c r="R29" s="23"/>
      <c r="S29" s="23"/>
      <c r="T29" s="23"/>
      <c r="U29" s="23"/>
      <c r="V29" s="23"/>
      <c r="W29" s="23"/>
      <c r="X29" s="23"/>
      <c r="Y29" s="23"/>
      <c r="Z29" s="23"/>
    </row>
    <row r="30" ht="15.75" customHeight="1">
      <c r="A30" s="25">
        <v>29.0</v>
      </c>
      <c r="B30" s="26">
        <v>45686.0</v>
      </c>
      <c r="C30" s="27" t="str">
        <f t="shared" si="1"/>
        <v>Wednesday</v>
      </c>
      <c r="D30" s="28">
        <v>7.0</v>
      </c>
      <c r="E30" s="29" t="s">
        <v>56</v>
      </c>
      <c r="F30" s="23"/>
      <c r="G30" s="23"/>
      <c r="H30" s="23"/>
      <c r="I30" s="23"/>
      <c r="J30" s="23"/>
      <c r="K30" s="23"/>
      <c r="L30" s="23"/>
      <c r="M30" s="23"/>
      <c r="N30" s="23"/>
      <c r="O30" s="23"/>
      <c r="P30" s="23"/>
      <c r="Q30" s="23"/>
      <c r="R30" s="23"/>
      <c r="S30" s="23"/>
      <c r="T30" s="23"/>
      <c r="U30" s="23"/>
      <c r="V30" s="23"/>
      <c r="W30" s="23"/>
      <c r="X30" s="23"/>
      <c r="Y30" s="23"/>
      <c r="Z30" s="23"/>
    </row>
    <row r="31" ht="15.75" customHeight="1">
      <c r="A31" s="25">
        <v>30.0</v>
      </c>
      <c r="B31" s="26">
        <v>45687.0</v>
      </c>
      <c r="C31" s="27" t="str">
        <f t="shared" si="1"/>
        <v>Thursday</v>
      </c>
      <c r="D31" s="28">
        <v>10.0</v>
      </c>
      <c r="E31" s="29" t="s">
        <v>57</v>
      </c>
      <c r="F31" s="23"/>
      <c r="G31" s="23"/>
      <c r="H31" s="23"/>
      <c r="I31" s="23"/>
      <c r="J31" s="23"/>
      <c r="K31" s="23"/>
      <c r="L31" s="23"/>
      <c r="M31" s="23"/>
      <c r="N31" s="23"/>
      <c r="O31" s="23"/>
      <c r="P31" s="23"/>
      <c r="Q31" s="23"/>
      <c r="R31" s="23"/>
      <c r="S31" s="23"/>
      <c r="T31" s="23"/>
      <c r="U31" s="23"/>
      <c r="V31" s="23"/>
      <c r="W31" s="23"/>
      <c r="X31" s="23"/>
      <c r="Y31" s="23"/>
      <c r="Z31" s="23"/>
    </row>
    <row r="32" ht="15.75" customHeight="1">
      <c r="A32" s="30">
        <v>31.0</v>
      </c>
      <c r="B32" s="26">
        <v>45688.0</v>
      </c>
      <c r="C32" s="27" t="str">
        <f t="shared" si="1"/>
        <v>Friday</v>
      </c>
      <c r="D32" s="28">
        <v>9.0</v>
      </c>
      <c r="E32" s="29" t="s">
        <v>58</v>
      </c>
      <c r="F32" s="23"/>
      <c r="G32" s="23"/>
      <c r="H32" s="23"/>
      <c r="I32" s="23"/>
      <c r="J32" s="23"/>
      <c r="K32" s="23"/>
      <c r="L32" s="23"/>
      <c r="M32" s="23"/>
      <c r="N32" s="23"/>
      <c r="O32" s="23"/>
      <c r="P32" s="23"/>
      <c r="Q32" s="23"/>
      <c r="R32" s="23"/>
      <c r="S32" s="23"/>
      <c r="T32" s="23"/>
      <c r="U32" s="23"/>
      <c r="V32" s="23"/>
      <c r="W32" s="23"/>
      <c r="X32" s="23"/>
      <c r="Y32" s="23"/>
      <c r="Z32" s="23"/>
    </row>
    <row r="33" ht="15.75" customHeight="1">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ht="15.75" customHeight="1">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ht="15.75" customHeight="1">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ht="15.75" customHeight="1">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ht="15.75" customHeight="1">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ht="15.75" customHeight="1">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ht="15.75" customHeight="1">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ht="15.75" customHeight="1">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ht="15.75" customHeight="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ht="15.75" customHeight="1">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ht="15.75" customHeight="1">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ht="15.7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ht="15.75" customHeight="1">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ht="15.75" customHeight="1">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ht="15.75" customHeight="1">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ht="15.75" customHeight="1">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ht="15.75" customHeight="1">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ht="15.75" customHeight="1">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ht="15.75" customHeight="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ht="15.75" customHeight="1">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ht="15.75" customHeight="1">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ht="15.75" customHeight="1">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ht="15.75" customHeight="1">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ht="15.75" customHeight="1">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ht="15.75" customHeight="1">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ht="15.75" customHeight="1">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ht="15.75" customHeight="1">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ht="15.75" customHeight="1">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ht="15.75" customHeight="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ht="15.75" customHeight="1">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ht="15.75" customHeight="1">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ht="15.75" customHeight="1">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ht="15.75" customHeight="1">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ht="15.75" customHeight="1">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ht="15.75" customHeight="1">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ht="15.75" customHeight="1">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ht="15.75" customHeight="1">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ht="15.75" customHeight="1">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ht="15.75" customHeight="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ht="15.75" customHeight="1">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ht="15.75" customHeight="1">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ht="15.75" customHeight="1">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ht="15.75" customHeight="1">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ht="15.75" customHeight="1">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ht="15.75" customHeight="1">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ht="15.75" customHeight="1">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ht="15.75" customHeight="1">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ht="15.75" customHeight="1">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ht="15.75" customHeight="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ht="15.75" customHeight="1">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ht="15.75" customHeight="1">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ht="15.75" customHeight="1">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ht="15.75" customHeight="1">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ht="15.75" customHeight="1">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ht="15.75" customHeight="1">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ht="15.75" customHeight="1">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ht="15.75" customHeight="1">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ht="15.75" customHeight="1">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ht="15.75" customHeight="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ht="15.75" customHeight="1">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ht="15.75" customHeight="1">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ht="15.75" customHeight="1">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ht="15.75" customHeight="1">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ht="15.75" customHeight="1">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ht="15.75" customHeight="1">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ht="15.75" customHeight="1">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ht="15.75" customHeight="1">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ht="15.7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ht="15.75" customHeight="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ht="15.7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ht="15.7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ht="15.7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ht="15.7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ht="15.7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ht="15.7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ht="15.7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ht="15.7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ht="15.7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ht="15.7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ht="15.7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ht="15.7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ht="15.7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ht="15.7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ht="15.7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ht="15.7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ht="15.7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ht="15.7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ht="15.7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ht="15.7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ht="15.7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ht="15.7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ht="15.7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ht="15.7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ht="15.7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ht="15.7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ht="15.7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ht="15.7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ht="15.7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ht="15.7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ht="15.7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ht="15.75" customHeight="1">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ht="15.7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ht="15.75" customHeight="1">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ht="15.7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ht="15.75" customHeight="1">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ht="15.7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ht="15.75" customHeight="1">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ht="15.75" customHeight="1">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ht="15.75" customHeight="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ht="15.75" customHeight="1">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ht="15.75" customHeight="1">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ht="15.75" customHeight="1">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ht="15.75" customHeight="1">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ht="15.75" customHeight="1">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ht="15.75" customHeight="1">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ht="15.75" customHeight="1">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ht="15.75" customHeight="1">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ht="15.75" customHeight="1">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ht="15.75" customHeight="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ht="15.75" customHeight="1">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ht="15.75" customHeight="1">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ht="15.75" customHeight="1">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ht="15.75" customHeight="1">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ht="15.75" customHeight="1">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ht="15.75" customHeight="1">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ht="15.75" customHeight="1">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ht="15.75" customHeight="1">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ht="15.75" customHeight="1">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ht="15.75" customHeight="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ht="15.75" customHeight="1">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ht="15.75" customHeight="1">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ht="15.75" customHeight="1">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ht="15.75" customHeight="1">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ht="15.75" customHeight="1">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ht="15.75" customHeight="1">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ht="15.75" customHeight="1">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ht="15.75" customHeight="1">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ht="15.75" customHeight="1">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ht="15.75" customHeight="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ht="15.75" customHeight="1">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ht="15.75" customHeight="1">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ht="15.75" customHeight="1">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ht="15.75" customHeight="1">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ht="15.75" customHeight="1">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ht="15.75" customHeight="1">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ht="15.75" customHeight="1">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ht="15.75" customHeight="1">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ht="15.75" customHeight="1">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ht="15.75" customHeight="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ht="15.75" customHeight="1">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ht="15.75" customHeight="1">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ht="15.75" customHeight="1">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ht="15.75" customHeight="1">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ht="15.75" customHeight="1">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ht="15.75" customHeight="1">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ht="15.75" customHeight="1">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ht="15.75" customHeight="1">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ht="15.75" customHeight="1">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ht="15.75" customHeight="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ht="15.75" customHeight="1">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ht="15.75" customHeight="1">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ht="15.75" customHeight="1">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ht="15.75" customHeight="1">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ht="15.75" customHeight="1">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ht="15.75" customHeight="1">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ht="15.75" customHeight="1">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ht="15.75" customHeight="1">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ht="15.75" customHeight="1">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ht="15.75" customHeight="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ht="15.75" customHeight="1">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ht="15.75" customHeight="1">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ht="15.75" customHeight="1">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ht="15.75" customHeight="1">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ht="15.75" customHeight="1">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ht="15.75" customHeight="1">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ht="15.75" customHeight="1">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ht="15.75" customHeight="1">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ht="15.75" customHeight="1">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ht="15.75" customHeight="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ht="15.75" customHeight="1">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ht="15.75" customHeight="1">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ht="15.75" customHeight="1">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ht="15.75" customHeight="1">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ht="15.75" customHeight="1">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ht="15.75" customHeight="1">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ht="15.75" customHeight="1">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ht="15.75" customHeight="1">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ht="15.75" customHeight="1">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ht="15.75" customHeight="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ht="15.75" customHeight="1">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ht="15.75" customHeight="1">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ht="15.75" customHeight="1">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ht="15.75" customHeight="1">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ht="15.75" customHeight="1">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ht="15.75" customHeight="1">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ht="15.75" customHeight="1">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ht="15.75" customHeight="1">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ht="15.75" customHeight="1">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ht="15.75" customHeight="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ht="15.75" customHeight="1">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ht="15.75" customHeight="1">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ht="15.75" customHeight="1">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ht="15.75" customHeight="1">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ht="15.75" customHeight="1">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ht="15.75" customHeight="1">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ht="15.75" customHeight="1">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ht="15.75" customHeight="1">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ht="15.75" customHeight="1">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ht="15.75" customHeight="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ht="15.75" customHeight="1">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ht="15.75" customHeight="1">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ht="15.75" customHeight="1">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ht="15.75" customHeight="1">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ht="15.75" customHeight="1">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ht="15.75" customHeight="1">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ht="15.75" customHeight="1">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ht="15.75" customHeight="1">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ht="15.75" customHeight="1">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ht="15.75" customHeight="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ht="15.75" customHeight="1">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ht="15.75" customHeight="1">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ht="15.75" customHeight="1">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ht="15.75" customHeight="1">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ht="15.75" customHeight="1">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ht="15.75" customHeight="1">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ht="15.75" customHeight="1">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ht="15.75" customHeight="1">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ht="15.75" customHeight="1">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ht="15.75" customHeight="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ht="15.75" customHeight="1">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ht="15.75" customHeight="1">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ht="15.75" customHeight="1">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ht="15.75" customHeight="1">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ht="15.75" customHeight="1">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ht="15.75" customHeight="1">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ht="15.75" customHeight="1">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ht="15.75" customHeight="1">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ht="15.75" customHeight="1">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ht="15.75" customHeight="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ht="15.75" customHeight="1">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ht="15.75" customHeight="1">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ht="15.75" customHeight="1">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ht="15.75" customHeight="1">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ht="15.75" customHeight="1">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ht="15.75" customHeight="1">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ht="15.75" customHeight="1">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ht="15.75" customHeight="1">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ht="15.75" customHeight="1">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ht="15.75" customHeight="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ht="15.75" customHeight="1">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ht="15.75" customHeight="1">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ht="15.75" customHeight="1">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ht="15.75" customHeight="1">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ht="15.75" customHeight="1">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ht="15.75" customHeight="1">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ht="15.75" customHeight="1">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ht="15.75" customHeight="1">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ht="15.75" customHeight="1">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ht="15.75" customHeight="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ht="15.75" customHeight="1">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ht="15.75" customHeight="1">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ht="15.75" customHeight="1">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ht="15.75" customHeight="1">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ht="15.75" customHeight="1">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ht="15.75" customHeight="1">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ht="15.75" customHeight="1">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ht="15.75" customHeight="1">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ht="15.75" customHeight="1">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ht="15.75" customHeight="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ht="15.75" customHeight="1">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ht="15.75" customHeight="1">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ht="15.75" customHeight="1">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ht="15.75" customHeight="1">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ht="15.75" customHeight="1">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ht="15.75" customHeight="1">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ht="15.75" customHeight="1">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ht="15.75" customHeight="1">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ht="15.75" customHeight="1">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ht="15.75" customHeight="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ht="15.75" customHeight="1">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ht="15.75" customHeight="1">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ht="15.75" customHeight="1">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ht="15.75" customHeight="1">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ht="15.75" customHeight="1">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ht="15.75" customHeight="1">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ht="15.75" customHeight="1">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ht="15.75" customHeight="1">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ht="15.75" customHeight="1">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ht="15.75" customHeight="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ht="15.75" customHeight="1">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ht="15.75" customHeight="1">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ht="15.75" customHeight="1">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ht="15.75" customHeight="1">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ht="15.75" customHeight="1">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ht="15.75" customHeight="1">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ht="15.75" customHeight="1">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ht="15.75" customHeight="1">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ht="15.75" customHeight="1">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ht="15.75" customHeight="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ht="15.75" customHeight="1">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ht="15.75" customHeight="1">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ht="15.75" customHeight="1">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ht="15.75" customHeight="1">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ht="15.75" customHeight="1">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ht="15.75" customHeight="1">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ht="15.75" customHeight="1">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ht="15.75" customHeight="1">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ht="15.75" customHeight="1">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ht="15.75" customHeight="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ht="15.75" customHeight="1">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ht="15.75" customHeight="1">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ht="15.75" customHeight="1">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ht="15.75" customHeight="1">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ht="15.75" customHeight="1">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ht="15.75" customHeight="1">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ht="15.75" customHeight="1">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ht="15.75" customHeight="1">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ht="15.75" customHeight="1">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ht="15.75" customHeight="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ht="15.75" customHeight="1">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ht="15.75" customHeight="1">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ht="15.75" customHeight="1">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ht="15.75" customHeight="1">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ht="15.75" customHeight="1">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ht="15.75" customHeight="1">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ht="15.75" customHeight="1">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ht="15.75" customHeight="1">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ht="15.75" customHeight="1">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ht="15.75" customHeight="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ht="15.75" customHeight="1">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ht="15.75" customHeight="1">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ht="15.75" customHeight="1">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ht="15.75" customHeight="1">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ht="15.75" customHeight="1">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ht="15.75" customHeight="1">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ht="15.75" customHeight="1">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ht="15.75" customHeight="1">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ht="15.75" customHeight="1">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ht="15.75" customHeight="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ht="15.75" customHeight="1">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ht="15.75" customHeight="1">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ht="15.75" customHeight="1">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ht="15.75" customHeight="1">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ht="15.75" customHeight="1">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ht="15.75" customHeight="1">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ht="15.75" customHeight="1">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ht="15.75" customHeight="1">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ht="15.75" customHeight="1">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ht="15.75" customHeight="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ht="15.75" customHeight="1">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ht="15.75" customHeight="1">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ht="15.75" customHeight="1">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ht="15.75" customHeight="1">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ht="15.75" customHeight="1">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ht="15.75" customHeight="1">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ht="15.75" customHeight="1">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ht="15.75" customHeight="1">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ht="15.75" customHeight="1">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ht="15.75" customHeight="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ht="15.75" customHeight="1">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ht="15.75" customHeight="1">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ht="15.75" customHeight="1">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ht="15.75" customHeight="1">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ht="15.75" customHeight="1">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ht="15.75" customHeight="1">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ht="15.75" customHeight="1">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ht="15.75" customHeight="1">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ht="15.75" customHeight="1">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ht="15.75" customHeight="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ht="15.75" customHeight="1">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ht="15.75" customHeight="1">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ht="15.75" customHeight="1">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ht="15.75" customHeight="1">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ht="15.75" customHeight="1">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ht="15.75" customHeight="1">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ht="15.75" customHeight="1">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ht="15.75" customHeight="1">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ht="15.75" customHeight="1">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ht="15.75" customHeight="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ht="15.75" customHeight="1">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ht="15.75" customHeight="1">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ht="15.75" customHeight="1">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ht="15.75" customHeight="1">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ht="15.75" customHeight="1">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ht="15.75" customHeight="1">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ht="15.75" customHeight="1">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ht="15.75" customHeight="1">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ht="15.75" customHeight="1">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ht="15.75" customHeight="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ht="15.75" customHeight="1">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ht="15.75" customHeight="1">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ht="15.75" customHeight="1">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ht="15.75" customHeight="1">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ht="15.75" customHeight="1">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ht="15.75" customHeight="1">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ht="15.75" customHeight="1">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ht="15.75" customHeight="1">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ht="15.75" customHeight="1">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ht="15.75" customHeight="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ht="15.75" customHeight="1">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ht="15.75" customHeight="1">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ht="15.75" customHeight="1">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ht="15.75" customHeight="1">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ht="15.75" customHeight="1">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ht="15.75" customHeight="1">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ht="15.75" customHeight="1">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ht="15.75" customHeight="1">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ht="15.75" customHeight="1">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ht="15.75" customHeight="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ht="15.75" customHeight="1">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ht="15.75" customHeight="1">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ht="15.75" customHeight="1">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ht="15.75" customHeight="1">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ht="15.75" customHeight="1">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ht="15.75" customHeight="1">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ht="15.75" customHeight="1">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ht="15.75" customHeight="1">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ht="15.75" customHeight="1">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ht="15.75" customHeight="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ht="15.75" customHeight="1">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ht="15.75" customHeight="1">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ht="15.75" customHeight="1">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ht="15.75" customHeight="1">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ht="15.75" customHeight="1">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ht="15.75" customHeight="1">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ht="15.75" customHeight="1">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ht="15.75" customHeight="1">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ht="15.75" customHeight="1">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ht="15.75" customHeight="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ht="15.75" customHeight="1">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ht="15.75" customHeight="1">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ht="15.75" customHeight="1">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ht="15.75" customHeight="1">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ht="15.75" customHeight="1">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ht="15.75" customHeight="1">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ht="15.75" customHeight="1">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ht="15.75" customHeight="1">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ht="15.75" customHeight="1">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ht="15.75" customHeight="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ht="15.75" customHeight="1">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ht="15.75" customHeight="1">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ht="15.75" customHeight="1">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ht="15.75" customHeight="1">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ht="15.75" customHeight="1">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ht="15.75" customHeight="1">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ht="15.75" customHeight="1">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ht="15.75" customHeight="1">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ht="15.75" customHeight="1">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ht="15.75" customHeight="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ht="15.75" customHeight="1">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ht="15.75" customHeight="1">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ht="15.75" customHeight="1">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ht="15.75" customHeight="1">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ht="15.75" customHeight="1">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ht="15.75" customHeight="1">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ht="15.75" customHeight="1">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ht="15.75" customHeight="1">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ht="15.75" customHeight="1">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ht="15.75" customHeight="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ht="15.75" customHeight="1">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ht="15.75" customHeight="1">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ht="15.75" customHeight="1">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ht="15.75" customHeight="1">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ht="15.75" customHeight="1">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ht="15.75" customHeight="1">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ht="15.75" customHeight="1">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ht="15.75" customHeight="1">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ht="15.75" customHeight="1">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ht="15.75" customHeight="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ht="15.75" customHeight="1">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ht="15.75" customHeight="1">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ht="15.75" customHeight="1">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ht="15.75" customHeight="1">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ht="15.75" customHeight="1">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ht="15.75" customHeight="1">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ht="15.75" customHeight="1">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ht="15.75" customHeight="1">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ht="15.75" customHeight="1">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ht="15.75" customHeight="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ht="15.75" customHeight="1">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ht="15.75" customHeight="1">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ht="15.75" customHeight="1">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ht="15.75" customHeight="1">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ht="15.75" customHeight="1">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ht="15.75" customHeight="1">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ht="15.75" customHeight="1">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ht="15.75" customHeight="1">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ht="15.75" customHeight="1">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ht="15.75" customHeight="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ht="15.75" customHeight="1">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ht="15.75" customHeight="1">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ht="15.75" customHeight="1">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ht="15.75" customHeight="1">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ht="15.75" customHeight="1">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ht="15.75" customHeight="1">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ht="15.75" customHeight="1">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ht="15.75" customHeight="1">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ht="15.75" customHeight="1">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ht="15.75" customHeight="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ht="15.75" customHeight="1">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ht="15.75" customHeight="1">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ht="15.75" customHeight="1">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ht="15.75" customHeight="1">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ht="15.75" customHeight="1">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ht="15.75" customHeight="1">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ht="15.75" customHeight="1">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ht="15.75" customHeight="1">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ht="15.75" customHeight="1">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ht="15.75" customHeight="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ht="15.75" customHeight="1">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ht="15.75" customHeight="1">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ht="15.75" customHeight="1">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ht="15.75" customHeight="1">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ht="15.75" customHeight="1">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ht="15.75" customHeight="1">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ht="15.75" customHeight="1">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ht="15.75" customHeight="1">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ht="15.75" customHeight="1">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ht="15.75" customHeight="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ht="15.75" customHeight="1">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ht="15.75" customHeight="1">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ht="15.75" customHeight="1">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ht="15.75" customHeight="1">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ht="15.75" customHeight="1">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ht="15.75" customHeight="1">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ht="15.75" customHeight="1">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ht="15.75" customHeight="1">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ht="15.75" customHeight="1">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ht="15.75" customHeight="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ht="15.75" customHeight="1">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ht="15.75" customHeight="1">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ht="15.75" customHeight="1">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ht="15.75" customHeight="1">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ht="15.75" customHeight="1">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ht="15.75" customHeight="1">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ht="15.75" customHeight="1">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ht="15.75" customHeight="1">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ht="15.75" customHeight="1">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ht="15.75" customHeight="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ht="15.75" customHeight="1">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ht="15.75" customHeight="1">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ht="15.75" customHeight="1">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ht="15.75" customHeight="1">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ht="15.75" customHeight="1">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ht="15.75" customHeight="1">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ht="15.75" customHeight="1">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ht="15.75" customHeight="1">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ht="15.75" customHeight="1">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ht="15.75" customHeight="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ht="15.75" customHeight="1">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ht="15.75" customHeight="1">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ht="15.75" customHeight="1">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ht="15.75" customHeight="1">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ht="15.75" customHeight="1">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ht="15.75" customHeight="1">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ht="15.75" customHeight="1">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ht="15.75" customHeight="1">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ht="15.75" customHeight="1">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ht="15.75" customHeight="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ht="15.75" customHeight="1">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ht="15.75" customHeight="1">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ht="15.75" customHeight="1">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ht="15.75" customHeight="1">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ht="15.75" customHeight="1">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ht="15.75" customHeight="1">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ht="15.75" customHeight="1">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ht="15.75" customHeight="1">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ht="15.75" customHeight="1">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ht="15.75" customHeight="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ht="15.75" customHeight="1">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ht="15.75" customHeight="1">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ht="15.75" customHeight="1">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ht="15.75" customHeight="1">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ht="15.75" customHeight="1">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ht="15.75" customHeight="1">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ht="15.75" customHeight="1">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ht="15.75" customHeight="1">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ht="15.75" customHeight="1">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ht="15.75" customHeight="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ht="15.75" customHeight="1">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ht="15.75" customHeight="1">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ht="15.75" customHeight="1">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ht="15.75" customHeight="1">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ht="15.75" customHeight="1">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ht="15.75" customHeight="1">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ht="15.75" customHeight="1">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ht="15.75" customHeight="1">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ht="15.75" customHeight="1">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ht="15.75" customHeight="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ht="15.75" customHeight="1">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ht="15.75" customHeight="1">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ht="15.75" customHeight="1">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ht="15.75" customHeight="1">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ht="15.75" customHeight="1">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ht="15.75" customHeight="1">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ht="15.75" customHeight="1">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ht="15.75" customHeight="1">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ht="15.75" customHeight="1">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ht="15.75" customHeight="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ht="15.75" customHeight="1">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ht="15.75" customHeight="1">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ht="15.75" customHeight="1">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ht="15.75" customHeight="1">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ht="15.75" customHeight="1">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ht="15.75" customHeight="1">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ht="15.75" customHeight="1">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ht="15.75" customHeight="1">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ht="15.75" customHeight="1">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ht="15.75" customHeight="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ht="15.75" customHeight="1">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ht="15.75" customHeight="1">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ht="15.75" customHeight="1">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ht="15.75" customHeight="1">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ht="15.75" customHeight="1">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ht="15.75" customHeight="1">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ht="15.75" customHeight="1">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ht="15.75" customHeight="1">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ht="15.75" customHeight="1">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ht="15.75" customHeight="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ht="15.75" customHeight="1">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ht="15.75" customHeight="1">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ht="15.75" customHeight="1">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ht="15.75" customHeight="1">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ht="15.75" customHeight="1">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ht="15.75" customHeight="1">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ht="15.75" customHeight="1">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ht="15.75" customHeight="1">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ht="15.75" customHeight="1">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ht="15.75" customHeight="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ht="15.75" customHeight="1">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ht="15.75" customHeight="1">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ht="15.75" customHeight="1">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ht="15.75" customHeight="1">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ht="15.75" customHeight="1">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ht="15.75" customHeight="1">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ht="15.75" customHeight="1">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ht="15.75" customHeight="1">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ht="15.75" customHeight="1">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ht="15.75" customHeight="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ht="15.75" customHeight="1">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ht="15.75" customHeight="1">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ht="15.75" customHeight="1">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ht="15.75" customHeight="1">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ht="15.75" customHeight="1">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ht="15.75" customHeight="1">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ht="15.75" customHeight="1">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ht="15.75" customHeight="1">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ht="15.75" customHeight="1">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ht="15.75" customHeight="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ht="15.75" customHeight="1">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ht="15.75" customHeight="1">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ht="15.75" customHeight="1">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ht="15.75" customHeight="1">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ht="15.75" customHeight="1">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ht="15.75" customHeight="1">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ht="15.75" customHeight="1">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ht="15.75" customHeight="1">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ht="15.75" customHeight="1">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ht="15.75" customHeight="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ht="15.75" customHeight="1">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ht="15.75" customHeight="1">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ht="15.75" customHeight="1">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ht="15.75" customHeight="1">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ht="15.75" customHeight="1">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ht="15.75" customHeight="1">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ht="15.75" customHeight="1">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ht="15.75" customHeight="1">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ht="15.75" customHeight="1">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ht="15.75" customHeight="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ht="15.75" customHeight="1">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ht="15.75" customHeight="1">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ht="15.75" customHeight="1">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ht="15.75" customHeight="1">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ht="15.75" customHeight="1">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ht="15.75" customHeight="1">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ht="15.75" customHeight="1">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ht="15.75" customHeight="1">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ht="15.75" customHeight="1">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ht="15.75" customHeight="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ht="15.75" customHeight="1">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ht="15.75" customHeight="1">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ht="15.75" customHeight="1">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ht="15.75" customHeight="1">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ht="15.75" customHeight="1">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ht="15.75" customHeight="1">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ht="15.75" customHeight="1">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ht="15.75" customHeight="1">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ht="15.75" customHeight="1">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ht="15.75" customHeight="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ht="15.75" customHeight="1">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ht="15.75" customHeight="1">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ht="15.75" customHeight="1">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ht="15.75" customHeight="1">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ht="15.75" customHeight="1">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ht="15.75" customHeight="1">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ht="15.75" customHeight="1">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ht="15.75" customHeight="1">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ht="15.75" customHeight="1">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ht="15.75" customHeight="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ht="15.75" customHeight="1">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ht="15.75" customHeight="1">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ht="15.75" customHeight="1">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ht="15.75" customHeight="1">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ht="15.75" customHeight="1">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ht="15.75" customHeight="1">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ht="15.75" customHeight="1">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ht="15.75" customHeight="1">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ht="15.75" customHeight="1">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ht="15.75" customHeight="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ht="15.75" customHeight="1">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ht="15.75" customHeight="1">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ht="15.75" customHeight="1">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ht="15.75" customHeight="1">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ht="15.75" customHeight="1">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ht="15.75" customHeight="1">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ht="15.75" customHeight="1">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ht="15.75" customHeight="1">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ht="15.75" customHeight="1">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ht="15.75" customHeight="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ht="15.75" customHeight="1">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ht="15.75" customHeight="1">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ht="15.75" customHeight="1">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ht="15.75" customHeight="1">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ht="15.75" customHeight="1">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ht="15.75" customHeight="1">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ht="15.75" customHeight="1">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ht="15.75" customHeight="1">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ht="15.75" customHeight="1">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ht="15.75" customHeight="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ht="15.75" customHeight="1">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ht="15.75" customHeight="1">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ht="15.75" customHeight="1">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ht="15.75" customHeight="1">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ht="15.75" customHeight="1">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ht="15.75" customHeight="1">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ht="15.75" customHeight="1">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ht="15.75" customHeight="1">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ht="15.75" customHeight="1">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ht="15.75" customHeight="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ht="15.75" customHeight="1">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ht="15.75" customHeight="1">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ht="15.75" customHeight="1">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ht="15.75" customHeight="1">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ht="15.75" customHeight="1">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ht="15.75" customHeight="1">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ht="15.75" customHeight="1">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ht="15.75" customHeight="1">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ht="15.75" customHeight="1">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ht="15.75" customHeight="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ht="15.75" customHeight="1">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ht="15.75" customHeight="1">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ht="15.75" customHeight="1">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ht="15.75" customHeight="1">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ht="15.75" customHeight="1">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ht="15.75" customHeight="1">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ht="15.75" customHeight="1">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ht="15.75" customHeight="1">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ht="15.75" customHeight="1">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ht="15.75" customHeight="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ht="15.75" customHeight="1">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ht="15.75" customHeight="1">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ht="15.75" customHeight="1">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ht="15.75" customHeight="1">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ht="15.75" customHeight="1">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ht="15.75" customHeight="1">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ht="15.75" customHeight="1">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ht="15.75" customHeight="1">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ht="15.75" customHeight="1">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ht="15.75" customHeight="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ht="15.75" customHeight="1">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ht="15.75" customHeight="1">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ht="15.75" customHeight="1">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ht="15.75" customHeight="1">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ht="15.75" customHeight="1">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ht="15.75" customHeight="1">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ht="15.75" customHeight="1">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ht="15.75" customHeight="1">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ht="15.75" customHeight="1">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ht="15.75" customHeight="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ht="15.75" customHeight="1">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ht="15.75" customHeight="1">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ht="15.75" customHeight="1">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ht="15.75" customHeight="1">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ht="15.75" customHeight="1">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ht="15.75" customHeight="1">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ht="15.75" customHeight="1">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ht="15.75" customHeight="1">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ht="15.75" customHeight="1">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ht="15.75" customHeight="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ht="15.75" customHeight="1">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ht="15.75" customHeight="1">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ht="15.75" customHeight="1">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ht="15.75" customHeight="1">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ht="15.75" customHeight="1">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ht="15.75" customHeight="1">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ht="15.75" customHeight="1">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ht="15.75" customHeight="1">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ht="15.75" customHeight="1">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ht="15.75" customHeight="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ht="15.75" customHeight="1">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ht="15.75" customHeight="1">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ht="15.75" customHeight="1">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ht="15.75" customHeight="1">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ht="15.75" customHeight="1">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ht="15.75" customHeight="1">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ht="15.75" customHeight="1">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ht="15.75" customHeight="1">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ht="15.75" customHeight="1">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ht="15.75" customHeight="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ht="15.75" customHeight="1">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ht="15.75" customHeight="1">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ht="15.75" customHeight="1">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ht="15.75" customHeight="1">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ht="15.75" customHeight="1">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ht="15.75" customHeight="1">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ht="15.75" customHeight="1">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ht="15.75" customHeight="1">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ht="15.75" customHeight="1">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ht="15.75" customHeight="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ht="15.75" customHeight="1">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ht="15.75" customHeight="1">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ht="15.75" customHeight="1">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ht="15.75" customHeight="1">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ht="15.75" customHeight="1">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ht="15.75" customHeight="1">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ht="15.75" customHeight="1">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ht="15.75" customHeight="1">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ht="15.75" customHeight="1">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ht="15.75" customHeight="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ht="15.75" customHeight="1">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ht="15.75" customHeight="1">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ht="15.75" customHeight="1">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ht="15.75" customHeight="1">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ht="15.75" customHeight="1">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ht="15.75" customHeight="1">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ht="15.75" customHeight="1">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ht="15.75" customHeight="1">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ht="15.75" customHeight="1">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ht="15.75" customHeight="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ht="15.75" customHeight="1">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ht="15.75" customHeight="1">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ht="15.75" customHeight="1">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ht="15.75" customHeight="1">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ht="15.75" customHeight="1">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ht="15.75" customHeight="1">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ht="15.75" customHeight="1">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ht="15.75" customHeight="1">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ht="15.75" customHeight="1">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ht="15.75" customHeight="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ht="15.75" customHeight="1">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ht="15.75" customHeight="1">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ht="15.75" customHeight="1">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ht="15.75" customHeight="1">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ht="15.75" customHeight="1">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ht="15.75" customHeight="1">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ht="15.75" customHeight="1">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ht="15.75" customHeight="1">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ht="15.75" customHeight="1">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ht="15.75" customHeight="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ht="15.75" customHeight="1">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ht="15.75" customHeight="1">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ht="15.75" customHeight="1">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ht="15.75" customHeight="1">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ht="15.75" customHeight="1">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ht="15.75" customHeight="1">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ht="15.75" customHeight="1">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ht="15.75" customHeight="1">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ht="15.75" customHeight="1">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ht="15.75" customHeight="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ht="15.75" customHeight="1">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ht="15.75" customHeight="1">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ht="15.75" customHeight="1">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ht="15.75" customHeight="1">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ht="15.75" customHeight="1">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ht="15.75" customHeight="1">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ht="15.75" customHeight="1">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ht="15.75" customHeight="1">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ht="15.75" customHeight="1">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ht="15.75" customHeight="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ht="15.75" customHeight="1">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ht="15.75" customHeight="1">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ht="15.75" customHeight="1">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ht="15.75" customHeight="1">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ht="15.75" customHeight="1">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ht="15.75" customHeight="1">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ht="15.75" customHeight="1">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ht="15.75" customHeight="1">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ht="15.75" customHeight="1">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ht="15.75" customHeight="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ht="15.75" customHeight="1">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ht="15.75" customHeight="1">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ht="15.75" customHeight="1">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ht="15.75" customHeight="1">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ht="15.75" customHeight="1">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ht="15.75" customHeight="1">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ht="15.75" customHeight="1">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ht="15.75" customHeight="1">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ht="15.75" customHeight="1">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ht="15.75" customHeight="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ht="15.75" customHeight="1">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ht="15.75" customHeight="1">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ht="15.75" customHeight="1">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ht="15.75" customHeight="1">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ht="15.75" customHeight="1">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ht="15.75" customHeight="1">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ht="15.75" customHeight="1">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ht="15.75" customHeight="1">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ht="15.75" customHeight="1">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ht="15.75" customHeight="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ht="15.75" customHeight="1">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ht="15.75" customHeight="1">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ht="15.75" customHeight="1">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ht="15.75" customHeight="1">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ht="15.75" customHeight="1">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ht="15.75" customHeight="1">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ht="15.75" customHeight="1">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ht="15.75" customHeight="1">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ht="15.75" customHeight="1">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ht="15.75" customHeight="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ht="15.75" customHeight="1">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ht="15.75" customHeight="1">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ht="15.75" customHeight="1">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ht="15.75" customHeight="1">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ht="15.75" customHeight="1">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ht="15.75" customHeight="1">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ht="15.75" customHeight="1">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ht="15.75" customHeight="1">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ht="15.75" customHeight="1">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ht="15.75" customHeight="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ht="15.75" customHeight="1">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ht="15.75" customHeight="1">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ht="15.75" customHeight="1">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ht="15.75" customHeight="1">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ht="15.75" customHeight="1">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ht="15.75" customHeight="1">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ht="15.75" customHeight="1">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ht="15.75" customHeight="1">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ht="15.75" customHeight="1">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ht="15.75" customHeight="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ht="15.75" customHeight="1">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ht="15.75" customHeight="1">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ht="15.75" customHeight="1">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ht="15.75" customHeight="1">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ht="15.75" customHeight="1">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ht="15.75" customHeight="1">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ht="15.75" customHeight="1">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ht="15.75" customHeight="1">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ht="15.75" customHeight="1">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ht="15.75" customHeight="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ht="15.75" customHeight="1">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ht="15.75" customHeight="1">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ht="15.75" customHeight="1">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ht="15.75" customHeight="1">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ht="15.75" customHeight="1">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ht="15.75" customHeight="1">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ht="15.75" customHeight="1">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ht="15.75" customHeight="1">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ht="15.75" customHeight="1">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ht="15.75" customHeight="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ht="15.75" customHeight="1">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ht="15.75" customHeight="1">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ht="15.75" customHeight="1">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ht="15.75" customHeight="1">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ht="15.75" customHeight="1">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ht="15.75" customHeight="1">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ht="15.75" customHeight="1">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ht="15.75" customHeight="1">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ht="15.75" customHeight="1">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sheetData>
  <conditionalFormatting sqref="B2:B32 D2:D32 E2:E14 E16:E17 E19:E32 A61:E1000">
    <cfRule type="expression" dxfId="1" priority="1">
      <formula>IF(#REF! &lt;&gt; "", WEEKDAY(#REF!, 2)&gt;5,"")</formula>
    </cfRule>
  </conditionalFormatting>
  <conditionalFormatting sqref="D1:E1">
    <cfRule type="expression" dxfId="1" priority="2">
      <formula>IF($B1 &lt;&gt; "", WEEKDAY($B1, 2)&gt;5,"")</formula>
    </cfRule>
  </conditionalFormatting>
  <conditionalFormatting sqref="A2:A32 C2:C32">
    <cfRule type="expression" dxfId="2" priority="3">
      <formula>LEFT($C2,1)="S"</formula>
    </cfRule>
  </conditionalFormatting>
  <conditionalFormatting sqref="B1:B32 B61:B1000">
    <cfRule type="timePeriod" dxfId="0" priority="4" timePeriod="today"/>
  </conditionalFormatting>
  <conditionalFormatting sqref="B1">
    <cfRule type="expression" dxfId="1" priority="5">
      <formula>IF($B1 &lt;&gt; "", WEEKDAY($B1, 2)&gt;5,"")</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5" max="5" width="36.25"/>
    <col customWidth="1" min="7" max="7" width="30.38"/>
    <col customWidth="1" min="8" max="8" width="32.5"/>
  </cols>
  <sheetData>
    <row r="1" ht="15.75" customHeight="1">
      <c r="A1" s="22" t="s">
        <v>0</v>
      </c>
      <c r="B1" s="3" t="s">
        <v>1</v>
      </c>
      <c r="C1" s="22" t="s">
        <v>2</v>
      </c>
      <c r="D1" s="3" t="s">
        <v>3</v>
      </c>
      <c r="E1" s="3" t="s">
        <v>4</v>
      </c>
      <c r="F1" s="23"/>
      <c r="G1" s="3" t="s">
        <v>5</v>
      </c>
      <c r="H1" s="24" t="s">
        <v>38</v>
      </c>
      <c r="I1" s="23"/>
      <c r="J1" s="23"/>
      <c r="K1" s="23"/>
      <c r="L1" s="23"/>
      <c r="M1" s="23"/>
      <c r="N1" s="23"/>
      <c r="O1" s="23"/>
      <c r="P1" s="23"/>
      <c r="Q1" s="23"/>
      <c r="R1" s="23"/>
      <c r="S1" s="23"/>
      <c r="T1" s="23"/>
      <c r="U1" s="23"/>
      <c r="V1" s="23"/>
      <c r="W1" s="23"/>
      <c r="X1" s="23"/>
      <c r="Y1" s="23"/>
      <c r="Z1" s="23"/>
    </row>
    <row r="2">
      <c r="A2" s="38">
        <v>1.0</v>
      </c>
      <c r="B2" s="41">
        <v>45685.0</v>
      </c>
      <c r="C2" s="38" t="s">
        <v>59</v>
      </c>
      <c r="D2" s="38">
        <v>6.0</v>
      </c>
      <c r="E2" s="38" t="s">
        <v>60</v>
      </c>
      <c r="G2" s="42" t="s">
        <v>7</v>
      </c>
      <c r="H2" s="38" t="s">
        <v>61</v>
      </c>
    </row>
    <row r="3" ht="53.25" customHeight="1">
      <c r="A3" s="38">
        <v>2.0</v>
      </c>
      <c r="B3" s="41">
        <v>45686.0</v>
      </c>
      <c r="C3" s="38" t="s">
        <v>62</v>
      </c>
      <c r="D3" s="38">
        <v>8.0</v>
      </c>
      <c r="E3" s="38" t="s">
        <v>63</v>
      </c>
      <c r="G3" s="3" t="s">
        <v>9</v>
      </c>
      <c r="H3" s="8" t="str">
        <f>TEXT(B2,"MMMM-YY")</f>
        <v>January-25</v>
      </c>
    </row>
    <row r="4">
      <c r="A4" s="38">
        <v>3.0</v>
      </c>
      <c r="B4" s="41">
        <v>45687.0</v>
      </c>
      <c r="C4" s="38" t="s">
        <v>64</v>
      </c>
      <c r="D4" s="38">
        <v>8.5</v>
      </c>
      <c r="E4" s="38" t="s">
        <v>65</v>
      </c>
      <c r="G4" s="3" t="s">
        <v>11</v>
      </c>
      <c r="H4" s="3">
        <f>SUM(D:D)</f>
        <v>30.5</v>
      </c>
    </row>
    <row r="5">
      <c r="A5" s="38">
        <v>4.0</v>
      </c>
      <c r="B5" s="41">
        <v>45688.0</v>
      </c>
      <c r="C5" s="38" t="s">
        <v>66</v>
      </c>
      <c r="D5" s="38">
        <v>8.0</v>
      </c>
      <c r="E5" s="38" t="s">
        <v>67</v>
      </c>
      <c r="G5" s="3" t="s">
        <v>12</v>
      </c>
      <c r="H5" s="36">
        <v>0.0</v>
      </c>
    </row>
    <row r="6">
      <c r="G6" s="3" t="s">
        <v>13</v>
      </c>
      <c r="H6" s="36">
        <v>0.0</v>
      </c>
    </row>
    <row r="7">
      <c r="G7" s="3" t="s">
        <v>15</v>
      </c>
      <c r="H7" s="13" t="s">
        <v>16</v>
      </c>
    </row>
    <row r="8">
      <c r="G8" s="3" t="s">
        <v>18</v>
      </c>
      <c r="H8" s="14">
        <f>H4/8</f>
        <v>3.8125</v>
      </c>
    </row>
    <row r="9">
      <c r="G9" s="3" t="s">
        <v>20</v>
      </c>
      <c r="H9" s="14">
        <f>NETWORKDAYS(EOMONTH(H3,-1)+1, EOMONTH(H3,0))</f>
        <v>23</v>
      </c>
    </row>
  </sheetData>
  <conditionalFormatting sqref="D1:E1">
    <cfRule type="expression" dxfId="1" priority="1">
      <formula>IF($B1 &lt;&gt; "", WEEKDAY($B1, 2)&gt;5,"")</formula>
    </cfRule>
  </conditionalFormatting>
  <conditionalFormatting sqref="B1">
    <cfRule type="timePeriod" dxfId="0" priority="2" timePeriod="today"/>
  </conditionalFormatting>
  <conditionalFormatting sqref="B1">
    <cfRule type="expression" dxfId="1" priority="3">
      <formula>IF($B1 &lt;&gt; "", WEEKDAY($B1, 2)&gt;5,"")</formula>
    </cfRule>
  </conditionalFormatting>
  <drawing r:id="rId1"/>
</worksheet>
</file>