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364afe123e12d/Ymisk papírir/Niklas'sPengetips/Reference Notes/"/>
    </mc:Choice>
  </mc:AlternateContent>
  <xr:revisionPtr revIDLastSave="27" documentId="8_{DF444ED6-450E-41AD-A0C3-60333E821869}" xr6:coauthVersionLast="47" xr6:coauthVersionMax="47" xr10:uidLastSave="{55414AD1-E23C-46B8-B84A-095FD4A501EC}"/>
  <bookViews>
    <workbookView minimized="1" xWindow="345" yWindow="1860" windowWidth="28800" windowHeight="15435" xr2:uid="{C33E8C07-15DD-4BF1-B317-15FBA166D419}"/>
  </bookViews>
  <sheets>
    <sheet name="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8" i="1"/>
  <c r="E7" i="1"/>
  <c r="E9" i="1"/>
  <c r="E10" i="1"/>
  <c r="I11" i="1" l="1"/>
  <c r="I12" i="1" l="1"/>
  <c r="E12" i="1" s="1"/>
  <c r="E13" i="1" s="1"/>
</calcChain>
</file>

<file path=xl/sharedStrings.xml><?xml version="1.0" encoding="utf-8"?>
<sst xmlns="http://schemas.openxmlformats.org/spreadsheetml/2006/main" count="24" uniqueCount="23">
  <si>
    <t>Udbytter SparInvest 2021 (foreløbige)</t>
  </si>
  <si>
    <t>Faktaboks</t>
  </si>
  <si>
    <t>Udfyld antal aktier og se dit estimerede udbytte for regnskabsår 2021</t>
  </si>
  <si>
    <t>Sidste handelsda inkl. Udbytte</t>
  </si>
  <si>
    <t>Husk at tage højde for evt. Aktiekøb frem t.o.m. D 22.2.2022</t>
  </si>
  <si>
    <t>Første handelsdag ekskl. Udbytte (X-dag)</t>
  </si>
  <si>
    <t>Navn</t>
  </si>
  <si>
    <t>Udbytte pr aktie (kr)</t>
  </si>
  <si>
    <t>Antal aktier</t>
  </si>
  <si>
    <t>Total</t>
  </si>
  <si>
    <t>Udbetaling af udbytte på din konto:</t>
  </si>
  <si>
    <t>Sparindex INDEX DJSI World KL</t>
  </si>
  <si>
    <t>Sparindex INDEX Europa Growth KL</t>
  </si>
  <si>
    <t>Progressionsgrænse:</t>
  </si>
  <si>
    <t>Sparindex INDEX Globale Aktier KL</t>
  </si>
  <si>
    <t>Skatteprocent under grænse</t>
  </si>
  <si>
    <t>Sparindex INDEX USA Growth KL</t>
  </si>
  <si>
    <t>Skatteprocent over grænse</t>
  </si>
  <si>
    <t>Udbytte under grænse</t>
  </si>
  <si>
    <t>Aktieindkomst til SKAT</t>
  </si>
  <si>
    <t>Indberettes i forskudsopgørelse felt 501</t>
  </si>
  <si>
    <t>Udbytte over grænse</t>
  </si>
  <si>
    <t>Udbetalt efter SKAT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</si>
</sst>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0\ &quot;kr.&quot;_-;\-* #,##0.00\ &quot;kr.&quot;_-;_-* &quot;-&quot;??\ &quot;kr.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5" xfId="1" applyFont="1" applyBorder="1"/>
    <xf numFmtId="165" fontId="0" fillId="0" borderId="6" xfId="1" applyFont="1" applyBorder="1"/>
    <xf numFmtId="165" fontId="0" fillId="0" borderId="7" xfId="1" applyFont="1" applyBorder="1"/>
    <xf numFmtId="165" fontId="0" fillId="0" borderId="5" xfId="0" applyNumberFormat="1" applyBorder="1"/>
    <xf numFmtId="165" fontId="0" fillId="0" borderId="6" xfId="0" applyNumberFormat="1" applyBorder="1"/>
    <xf numFmtId="14" fontId="0" fillId="0" borderId="1" xfId="0" applyNumberFormat="1" applyBorder="1"/>
    <xf numFmtId="0" fontId="2" fillId="0" borderId="1" xfId="0" applyFont="1" applyBorder="1" applyAlignment="1">
      <alignment horizontal="left"/>
    </xf>
    <xf numFmtId="165" fontId="0" fillId="0" borderId="1" xfId="1" applyFont="1" applyFill="1" applyBorder="1"/>
    <xf numFmtId="9" fontId="0" fillId="0" borderId="1" xfId="2" applyFont="1" applyFill="1" applyBorder="1"/>
    <xf numFmtId="9" fontId="0" fillId="0" borderId="1" xfId="2" applyFont="1" applyBorder="1"/>
    <xf numFmtId="165" fontId="0" fillId="0" borderId="1" xfId="0" applyNumberFormat="1" applyBorder="1"/>
    <xf numFmtId="165" fontId="0" fillId="0" borderId="8" xfId="0" applyNumberFormat="1" applyBorder="1"/>
    <xf numFmtId="0" fontId="2" fillId="0" borderId="0" xfId="0" applyFont="1" applyBorder="1"/>
    <xf numFmtId="0" fontId="0" fillId="0" borderId="9" xfId="0" applyBorder="1"/>
    <xf numFmtId="165" fontId="2" fillId="0" borderId="13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2" xfId="0" applyFill="1" applyBorder="1"/>
    <xf numFmtId="0" fontId="2" fillId="0" borderId="15" xfId="0" applyFont="1" applyBorder="1"/>
    <xf numFmtId="0" fontId="0" fillId="0" borderId="17" xfId="0" applyFill="1" applyBorder="1"/>
    <xf numFmtId="165" fontId="2" fillId="5" borderId="16" xfId="0" applyNumberFormat="1" applyFont="1" applyFill="1" applyBorder="1"/>
    <xf numFmtId="164" fontId="2" fillId="6" borderId="14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07A8-EFDA-41BF-8FF8-0CC429C6F458}">
  <dimension ref="B3:I20"/>
  <sheetViews>
    <sheetView tabSelected="1" workbookViewId="0">
      <selection activeCell="F25" sqref="F25"/>
    </sheetView>
  </sheetViews>
  <sheetFormatPr defaultRowHeight="15" x14ac:dyDescent="0.25"/>
  <cols>
    <col min="2" max="2" width="32.42578125" bestFit="1" customWidth="1"/>
    <col min="3" max="3" width="27.28515625" customWidth="1"/>
    <col min="4" max="4" width="18.5703125" customWidth="1"/>
    <col min="5" max="5" width="12.85546875" customWidth="1"/>
    <col min="8" max="8" width="38.28515625" bestFit="1" customWidth="1"/>
    <col min="9" max="9" width="15.7109375" customWidth="1"/>
  </cols>
  <sheetData>
    <row r="3" spans="2:9" ht="23.25" x14ac:dyDescent="0.35">
      <c r="B3" s="31" t="s">
        <v>0</v>
      </c>
      <c r="C3" s="32"/>
      <c r="D3" s="32"/>
      <c r="E3" s="33"/>
      <c r="H3" s="31" t="s">
        <v>1</v>
      </c>
      <c r="I3" s="33"/>
    </row>
    <row r="4" spans="2:9" x14ac:dyDescent="0.25">
      <c r="B4" s="28" t="s">
        <v>2</v>
      </c>
      <c r="C4" s="29"/>
      <c r="D4" s="29"/>
      <c r="E4" s="30"/>
      <c r="H4" s="1" t="s">
        <v>3</v>
      </c>
      <c r="I4" s="11">
        <v>44614</v>
      </c>
    </row>
    <row r="5" spans="2:9" x14ac:dyDescent="0.25">
      <c r="B5" s="28" t="s">
        <v>4</v>
      </c>
      <c r="C5" s="29"/>
      <c r="D5" s="29"/>
      <c r="E5" s="30"/>
      <c r="H5" s="1" t="s">
        <v>5</v>
      </c>
      <c r="I5" s="11">
        <v>44615</v>
      </c>
    </row>
    <row r="6" spans="2:9" x14ac:dyDescent="0.25">
      <c r="B6" s="2" t="s">
        <v>6</v>
      </c>
      <c r="C6" s="2" t="s">
        <v>7</v>
      </c>
      <c r="D6" s="2" t="s">
        <v>8</v>
      </c>
      <c r="E6" s="2" t="s">
        <v>9</v>
      </c>
      <c r="H6" s="12" t="s">
        <v>10</v>
      </c>
      <c r="I6" s="11">
        <v>44617</v>
      </c>
    </row>
    <row r="7" spans="2:9" x14ac:dyDescent="0.25">
      <c r="B7" s="3" t="s">
        <v>11</v>
      </c>
      <c r="C7" s="6">
        <v>15.8</v>
      </c>
      <c r="D7" s="3">
        <v>33</v>
      </c>
      <c r="E7" s="9">
        <f>C7*D7</f>
        <v>521.4</v>
      </c>
    </row>
    <row r="8" spans="2:9" x14ac:dyDescent="0.25">
      <c r="B8" s="4" t="s">
        <v>12</v>
      </c>
      <c r="C8" s="7">
        <v>15.2</v>
      </c>
      <c r="D8" s="4">
        <v>15</v>
      </c>
      <c r="E8" s="10">
        <f>C8*D8</f>
        <v>228</v>
      </c>
      <c r="H8" s="1" t="s">
        <v>13</v>
      </c>
      <c r="I8" s="13">
        <v>54600</v>
      </c>
    </row>
    <row r="9" spans="2:9" x14ac:dyDescent="0.25">
      <c r="B9" s="4" t="s">
        <v>14</v>
      </c>
      <c r="C9" s="7">
        <v>3.4</v>
      </c>
      <c r="D9" s="4">
        <v>10</v>
      </c>
      <c r="E9" s="10">
        <f>C9*D9</f>
        <v>34</v>
      </c>
      <c r="H9" s="1" t="s">
        <v>15</v>
      </c>
      <c r="I9" s="14">
        <v>0.27</v>
      </c>
    </row>
    <row r="10" spans="2:9" x14ac:dyDescent="0.25">
      <c r="B10" s="4" t="s">
        <v>16</v>
      </c>
      <c r="C10" s="8">
        <v>38.1</v>
      </c>
      <c r="D10" s="5">
        <v>20</v>
      </c>
      <c r="E10" s="10">
        <f>C10*D10</f>
        <v>762</v>
      </c>
      <c r="H10" s="1" t="s">
        <v>17</v>
      </c>
      <c r="I10" s="15">
        <v>0.42</v>
      </c>
    </row>
    <row r="11" spans="2:9" x14ac:dyDescent="0.25">
      <c r="B11" s="21" t="s">
        <v>9</v>
      </c>
      <c r="C11" s="23"/>
      <c r="D11" s="23"/>
      <c r="E11" s="20">
        <f>SUM(E7:E10)</f>
        <v>1545.4</v>
      </c>
      <c r="H11" s="1" t="s">
        <v>18</v>
      </c>
      <c r="I11" s="16">
        <f>E11</f>
        <v>1545.4</v>
      </c>
    </row>
    <row r="12" spans="2:9" x14ac:dyDescent="0.25">
      <c r="B12" s="24" t="s">
        <v>19</v>
      </c>
      <c r="C12" s="34" t="s">
        <v>20</v>
      </c>
      <c r="D12" s="35"/>
      <c r="E12" s="26">
        <f>I11*I9+I12*I10</f>
        <v>417.25800000000004</v>
      </c>
      <c r="H12" s="1" t="s">
        <v>21</v>
      </c>
      <c r="I12" s="17">
        <f>E11-I11</f>
        <v>0</v>
      </c>
    </row>
    <row r="13" spans="2:9" x14ac:dyDescent="0.25">
      <c r="B13" s="22" t="s">
        <v>22</v>
      </c>
      <c r="C13" s="25"/>
      <c r="D13" s="25"/>
      <c r="E13" s="27">
        <f>E11-E12</f>
        <v>1128.1420000000001</v>
      </c>
    </row>
    <row r="14" spans="2:9" x14ac:dyDescent="0.25">
      <c r="E14" s="18"/>
    </row>
    <row r="20" spans="5:5" x14ac:dyDescent="0.25">
      <c r="E20" s="19"/>
    </row>
  </sheetData>
  <mergeCells count="5">
    <mergeCell ref="B5:E5"/>
    <mergeCell ref="B4:E4"/>
    <mergeCell ref="B3:E3"/>
    <mergeCell ref="C12:D12"/>
    <mergeCell ref="H3:I3"/>
  </mergeCells>
  <dataValidations count="1">
    <dataValidation type="whole" operator="lessThan" allowBlank="1" showInputMessage="1" showErrorMessage="1" sqref="I11" xr:uid="{1B66AD53-C541-49AB-A3F1-9660136EE83D}">
      <formula1>I8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2021-12-10T19:18:45Z</dcterms:created>
  <dcterms:modified xsi:type="dcterms:W3CDTF">2022-11-07T19:43:38Z</dcterms:modified>
  <cp:category/>
  <cp:contentStatus/>
</cp:coreProperties>
</file>