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42f364afe123e12d/Ymisk papírir/DanielsPengetips/"/>
    </mc:Choice>
  </mc:AlternateContent>
  <xr:revisionPtr revIDLastSave="5" documentId="8_{5A312318-4E5D-4D12-A9E0-9968DB94186B}" xr6:coauthVersionLast="47" xr6:coauthVersionMax="47" xr10:uidLastSave="{528F937E-8454-43EA-A930-B4C170E5ABE6}"/>
  <bookViews>
    <workbookView xWindow="-108" yWindow="-108" windowWidth="23256" windowHeight="12576" xr2:uid="{00000000-000D-0000-FFFF-FFFF00000000}"/>
  </bookViews>
  <sheets>
    <sheet name="Bereg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14" i="1"/>
  <c r="C15" i="1" s="1"/>
  <c r="C16" i="1" s="1"/>
</calcChain>
</file>

<file path=xl/sharedStrings.xml><?xml version="1.0" encoding="utf-8"?>
<sst xmlns="http://schemas.openxmlformats.org/spreadsheetml/2006/main" count="30" uniqueCount="29">
  <si>
    <t>Økonomisk uafhængighedsberegner 🔥</t>
  </si>
  <si>
    <t>Input værdier her ⬇️</t>
  </si>
  <si>
    <r>
      <t xml:space="preserve">Du kan også lege med en mere avanceret beregner </t>
    </r>
    <r>
      <rPr>
        <u/>
        <sz val="10"/>
        <color rgb="FF1155CC"/>
        <rFont val="Arial"/>
      </rPr>
      <t>her</t>
    </r>
    <r>
      <rPr>
        <sz val="10"/>
        <color rgb="FF000000"/>
        <rFont val="Arial"/>
      </rPr>
      <t>.</t>
    </r>
  </si>
  <si>
    <t>Månedlige udgifter</t>
  </si>
  <si>
    <r>
      <t xml:space="preserve">Du kan finde din folkepensionalder </t>
    </r>
    <r>
      <rPr>
        <u/>
        <sz val="10"/>
        <color rgb="FF1155CC"/>
        <rFont val="Arial"/>
      </rPr>
      <t>her</t>
    </r>
    <r>
      <rPr>
        <sz val="10"/>
        <color rgb="FF000000"/>
        <rFont val="Arial"/>
      </rPr>
      <t>.</t>
    </r>
  </si>
  <si>
    <t>Månedlige indtægter efter SKAT</t>
  </si>
  <si>
    <t>Formue i dag</t>
  </si>
  <si>
    <t>Antal år som økonomisk uafhængig</t>
  </si>
  <si>
    <t>Antal år som økonomisk uafhængig og forventet %-mæssigt afkast</t>
  </si>
  <si>
    <t>Alder (år)</t>
  </si>
  <si>
    <t>Op til 30 år</t>
  </si>
  <si>
    <t>Forventet årligt afkast</t>
  </si>
  <si>
    <t>30-40 år</t>
  </si>
  <si>
    <t>40+ år</t>
  </si>
  <si>
    <t>Målsætninger</t>
  </si>
  <si>
    <t>Resultat 💰</t>
  </si>
  <si>
    <t>Jeg vil være økonomisk uafhængig som</t>
  </si>
  <si>
    <t>-årig</t>
  </si>
  <si>
    <t>Årlige udgifter</t>
  </si>
  <si>
    <t>med en formue på</t>
  </si>
  <si>
    <t>kroner</t>
  </si>
  <si>
    <t>Formue krævet</t>
  </si>
  <si>
    <t>Min opsparingsrate skal være på</t>
  </si>
  <si>
    <t>%</t>
  </si>
  <si>
    <t>Årligt udtræk</t>
  </si>
  <si>
    <t>med månedlig investering af</t>
  </si>
  <si>
    <t>Månedligt overskud</t>
  </si>
  <si>
    <t>Opsparingsrate</t>
  </si>
  <si>
    <t>Anvend rentes rente-bereregner til at finde antallet år for at opnå formue 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</si>
</sst>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[$ kr.]"/>
    <numFmt numFmtId="165" formatCode="0.0%"/>
  </numFmts>
  <fonts count="8" x14ac:knownFonts="1"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theme="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3" xfId="0" applyFont="1" applyBorder="1" applyAlignment="1"/>
    <xf numFmtId="164" fontId="4" fillId="2" borderId="4" xfId="0" applyNumberFormat="1" applyFont="1" applyFill="1" applyBorder="1" applyAlignment="1"/>
    <xf numFmtId="0" fontId="4" fillId="0" borderId="5" xfId="0" applyFont="1" applyBorder="1" applyAlignment="1">
      <alignment wrapText="1"/>
    </xf>
    <xf numFmtId="164" fontId="4" fillId="2" borderId="6" xfId="0" applyNumberFormat="1" applyFont="1" applyFill="1" applyBorder="1" applyAlignment="1"/>
    <xf numFmtId="0" fontId="4" fillId="2" borderId="6" xfId="0" applyFont="1" applyFill="1" applyBorder="1" applyAlignment="1"/>
    <xf numFmtId="0" fontId="4" fillId="0" borderId="5" xfId="0" applyFont="1" applyBorder="1" applyAlignment="1"/>
    <xf numFmtId="0" fontId="4" fillId="0" borderId="7" xfId="0" applyFont="1" applyBorder="1" applyAlignment="1"/>
    <xf numFmtId="9" fontId="4" fillId="0" borderId="6" xfId="0" applyNumberFormat="1" applyFont="1" applyBorder="1" applyAlignment="1"/>
    <xf numFmtId="0" fontId="4" fillId="0" borderId="8" xfId="0" applyFont="1" applyBorder="1" applyAlignment="1"/>
    <xf numFmtId="165" fontId="4" fillId="2" borderId="9" xfId="0" applyNumberFormat="1" applyFont="1" applyFill="1" applyBorder="1" applyAlignment="1"/>
    <xf numFmtId="0" fontId="4" fillId="0" borderId="10" xfId="0" applyFont="1" applyBorder="1" applyAlignment="1"/>
    <xf numFmtId="165" fontId="4" fillId="0" borderId="9" xfId="0" applyNumberFormat="1" applyFont="1" applyBorder="1" applyAlignment="1"/>
    <xf numFmtId="0" fontId="4" fillId="2" borderId="0" xfId="0" applyFont="1" applyFill="1" applyAlignment="1"/>
    <xf numFmtId="0" fontId="4" fillId="0" borderId="6" xfId="0" applyFont="1" applyBorder="1" applyAlignment="1"/>
    <xf numFmtId="164" fontId="4" fillId="0" borderId="4" xfId="0" applyNumberFormat="1" applyFont="1" applyBorder="1"/>
    <xf numFmtId="164" fontId="4" fillId="0" borderId="0" xfId="0" applyNumberFormat="1" applyFont="1"/>
    <xf numFmtId="164" fontId="6" fillId="0" borderId="6" xfId="0" applyNumberFormat="1" applyFont="1" applyBorder="1"/>
    <xf numFmtId="164" fontId="6" fillId="0" borderId="0" xfId="0" applyNumberFormat="1" applyFont="1"/>
    <xf numFmtId="164" fontId="4" fillId="0" borderId="9" xfId="0" applyNumberFormat="1" applyFont="1" applyBorder="1"/>
    <xf numFmtId="164" fontId="4" fillId="0" borderId="12" xfId="0" applyNumberFormat="1" applyFont="1" applyBorder="1"/>
    <xf numFmtId="0" fontId="4" fillId="2" borderId="12" xfId="0" applyFont="1" applyFill="1" applyBorder="1" applyAlignment="1"/>
    <xf numFmtId="0" fontId="4" fillId="0" borderId="9" xfId="0" applyFont="1" applyBorder="1" applyAlignment="1"/>
    <xf numFmtId="164" fontId="4" fillId="0" borderId="6" xfId="0" applyNumberFormat="1" applyFont="1" applyBorder="1"/>
    <xf numFmtId="9" fontId="4" fillId="0" borderId="8" xfId="0" applyNumberFormat="1" applyFont="1" applyBorder="1"/>
    <xf numFmtId="0" fontId="7" fillId="0" borderId="0" xfId="0" applyFont="1" applyAlignment="1"/>
    <xf numFmtId="9" fontId="4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1" xfId="0" applyFont="1" applyBorder="1" applyAlignment="1">
      <alignment wrapText="1"/>
    </xf>
    <xf numFmtId="0" fontId="3" fillId="0" borderId="11" xfId="0" applyFont="1" applyBorder="1"/>
    <xf numFmtId="0" fontId="4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.dk/nyheder/indland/beregner-hvornaar-kan-du-gaa-paa-pension-og-hvor-langt-bliver-dit-otium" TargetMode="External"/><Relationship Id="rId1" Type="http://schemas.openxmlformats.org/officeDocument/2006/relationships/hyperlink" Target="https://networthify.com/calculator/earlyretirement?income=50000&amp;initialBalance=0&amp;expenses=20000&amp;annualPct=5&amp;withdrawalRate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19"/>
  <sheetViews>
    <sheetView showGridLines="0" tabSelected="1" zoomScale="115" zoomScaleNormal="115" workbookViewId="0">
      <selection activeCell="F15" sqref="F15"/>
    </sheetView>
  </sheetViews>
  <sheetFormatPr defaultColWidth="14.44140625" defaultRowHeight="15.75" customHeight="1" x14ac:dyDescent="0.25"/>
  <cols>
    <col min="1" max="1" width="12.5546875" customWidth="1"/>
    <col min="2" max="2" width="23" customWidth="1"/>
    <col min="4" max="4" width="9.6640625" customWidth="1"/>
    <col min="8" max="8" width="19.44140625" customWidth="1"/>
  </cols>
  <sheetData>
    <row r="2" spans="2:11" ht="15.75" customHeight="1" x14ac:dyDescent="0.3">
      <c r="D2" s="31" t="s">
        <v>0</v>
      </c>
      <c r="E2" s="30"/>
      <c r="F2" s="30"/>
      <c r="G2" s="30"/>
    </row>
    <row r="4" spans="2:11" ht="13.2" x14ac:dyDescent="0.25">
      <c r="B4" s="32" t="s">
        <v>1</v>
      </c>
      <c r="C4" s="33"/>
      <c r="E4" s="1"/>
      <c r="F4" s="1"/>
      <c r="H4" s="2" t="s">
        <v>2</v>
      </c>
    </row>
    <row r="5" spans="2:11" ht="13.2" x14ac:dyDescent="0.25">
      <c r="B5" s="3" t="s">
        <v>3</v>
      </c>
      <c r="C5" s="4">
        <v>5700</v>
      </c>
      <c r="E5" s="1"/>
      <c r="F5" s="1"/>
      <c r="H5" s="2" t="s">
        <v>4</v>
      </c>
    </row>
    <row r="6" spans="2:11" ht="26.4" x14ac:dyDescent="0.25">
      <c r="B6" s="5" t="s">
        <v>5</v>
      </c>
      <c r="C6" s="6">
        <v>9000</v>
      </c>
      <c r="E6" s="1"/>
      <c r="F6" s="1"/>
    </row>
    <row r="7" spans="2:11" ht="13.2" x14ac:dyDescent="0.25">
      <c r="B7" s="5" t="s">
        <v>6</v>
      </c>
      <c r="C7" s="6">
        <v>27000</v>
      </c>
      <c r="E7" s="1"/>
      <c r="F7" s="1"/>
    </row>
    <row r="8" spans="2:11" ht="26.4" x14ac:dyDescent="0.25">
      <c r="B8" s="5" t="s">
        <v>7</v>
      </c>
      <c r="C8" s="7">
        <v>40</v>
      </c>
      <c r="E8" s="34" t="s">
        <v>8</v>
      </c>
      <c r="F8" s="33"/>
    </row>
    <row r="9" spans="2:11" ht="13.2" x14ac:dyDescent="0.25">
      <c r="B9" s="8" t="s">
        <v>9</v>
      </c>
      <c r="C9" s="7">
        <v>25</v>
      </c>
      <c r="E9" s="9" t="s">
        <v>10</v>
      </c>
      <c r="F9" s="10">
        <v>0.04</v>
      </c>
    </row>
    <row r="10" spans="2:11" ht="13.2" x14ac:dyDescent="0.25">
      <c r="B10" s="11" t="s">
        <v>11</v>
      </c>
      <c r="C10" s="12">
        <v>7.0000000000000007E-2</v>
      </c>
      <c r="E10" s="9" t="s">
        <v>12</v>
      </c>
      <c r="F10" s="10">
        <v>0.03</v>
      </c>
    </row>
    <row r="11" spans="2:11" ht="13.2" x14ac:dyDescent="0.25">
      <c r="E11" s="13" t="s">
        <v>13</v>
      </c>
      <c r="F11" s="14">
        <v>2.4E-2</v>
      </c>
    </row>
    <row r="12" spans="2:11" ht="13.2" x14ac:dyDescent="0.25">
      <c r="H12" s="32" t="s">
        <v>14</v>
      </c>
      <c r="I12" s="35"/>
      <c r="J12" s="35"/>
      <c r="K12" s="33"/>
    </row>
    <row r="13" spans="2:11" ht="13.2" x14ac:dyDescent="0.25">
      <c r="B13" s="32" t="s">
        <v>15</v>
      </c>
      <c r="C13" s="33"/>
      <c r="H13" s="36" t="s">
        <v>16</v>
      </c>
      <c r="I13" s="30"/>
      <c r="J13" s="15">
        <v>50</v>
      </c>
      <c r="K13" s="16" t="s">
        <v>17</v>
      </c>
    </row>
    <row r="14" spans="2:11" ht="13.2" x14ac:dyDescent="0.25">
      <c r="B14" s="3" t="s">
        <v>18</v>
      </c>
      <c r="C14" s="17">
        <f>C5*12</f>
        <v>68400</v>
      </c>
      <c r="H14" s="9" t="s">
        <v>19</v>
      </c>
      <c r="I14" s="18"/>
      <c r="J14" s="15">
        <v>4800000</v>
      </c>
      <c r="K14" s="16" t="s">
        <v>20</v>
      </c>
    </row>
    <row r="15" spans="2:11" ht="15.75" customHeight="1" x14ac:dyDescent="0.25">
      <c r="B15" s="8" t="s">
        <v>21</v>
      </c>
      <c r="C15" s="19">
        <f>C14*(100/C10/100)</f>
        <v>977142.85714285704</v>
      </c>
      <c r="H15" s="9" t="s">
        <v>22</v>
      </c>
      <c r="I15" s="20"/>
      <c r="J15" s="15">
        <v>60</v>
      </c>
      <c r="K15" s="16" t="s">
        <v>23</v>
      </c>
    </row>
    <row r="16" spans="2:11" ht="13.2" x14ac:dyDescent="0.25">
      <c r="B16" s="11" t="s">
        <v>24</v>
      </c>
      <c r="C16" s="21">
        <f>C15*C10</f>
        <v>68400</v>
      </c>
      <c r="H16" s="13" t="s">
        <v>25</v>
      </c>
      <c r="I16" s="22"/>
      <c r="J16" s="23">
        <v>6000</v>
      </c>
      <c r="K16" s="24" t="s">
        <v>20</v>
      </c>
    </row>
    <row r="17" spans="2:9" ht="13.2" x14ac:dyDescent="0.25">
      <c r="B17" s="8" t="s">
        <v>26</v>
      </c>
      <c r="C17" s="25">
        <f>C6-C5</f>
        <v>3300</v>
      </c>
      <c r="H17" s="1"/>
    </row>
    <row r="18" spans="2:9" ht="13.2" x14ac:dyDescent="0.25">
      <c r="B18" s="13" t="s">
        <v>27</v>
      </c>
      <c r="C18" s="26">
        <f>C17/C6</f>
        <v>0.36666666666666664</v>
      </c>
      <c r="G18" s="27"/>
      <c r="H18" s="1"/>
      <c r="I18" s="28"/>
    </row>
    <row r="19" spans="2:9" ht="47.4" customHeight="1" x14ac:dyDescent="0.25">
      <c r="B19" s="29" t="s">
        <v>28</v>
      </c>
      <c r="C19" s="30"/>
    </row>
  </sheetData>
  <mergeCells count="7">
    <mergeCell ref="B19:C19"/>
    <mergeCell ref="D2:G2"/>
    <mergeCell ref="B4:C4"/>
    <mergeCell ref="E8:F8"/>
    <mergeCell ref="H12:K12"/>
    <mergeCell ref="B13:C13"/>
    <mergeCell ref="H13:I13"/>
  </mergeCells>
  <hyperlinks>
    <hyperlink ref="H4" r:id="rId1" xr:uid="{00000000-0004-0000-0000-000000000000}"/>
    <hyperlink ref="H5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Beregner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Simonsen</dc:creator>
  <cp:lastModifiedBy>Niklas Simonsen</cp:lastModifiedBy>
  <dcterms:created xsi:type="dcterms:W3CDTF">2021-08-27T09:22:36Z</dcterms:created>
  <dcterms:modified xsi:type="dcterms:W3CDTF">2021-09-12T12:26:13Z</dcterms:modified>
</cp:coreProperties>
</file>