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taylor/Documents/research/systems_immunology/winter/scripts/results/"/>
    </mc:Choice>
  </mc:AlternateContent>
  <xr:revisionPtr revIDLastSave="0" documentId="13_ncr:1_{D7F5CCD4-E326-234A-87A8-4E2AAE4465DC}" xr6:coauthVersionLast="46" xr6:coauthVersionMax="46" xr10:uidLastSave="{00000000-0000-0000-0000-000000000000}"/>
  <bookViews>
    <workbookView xWindow="760" yWindow="500" windowWidth="28040" windowHeight="16340" xr2:uid="{557058B4-FF29-6E40-AA2A-A6D8872293CE}"/>
  </bookViews>
  <sheets>
    <sheet name="Sheet1" sheetId="1" r:id="rId1"/>
  </sheets>
  <definedNames>
    <definedName name="_xlnm._FilterDatabase" localSheetId="0" hidden="1">Sheet1!$A$1:$N$13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1" l="1"/>
  <c r="Q16" i="1"/>
  <c r="Q17" i="1"/>
  <c r="Q18" i="1"/>
  <c r="Q19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P15" i="1"/>
  <c r="P16" i="1"/>
  <c r="P17" i="1"/>
  <c r="P18" i="1"/>
  <c r="P19" i="1"/>
  <c r="P2" i="1"/>
  <c r="P3" i="1"/>
  <c r="P4" i="1"/>
  <c r="P5" i="1"/>
  <c r="P6" i="1"/>
  <c r="P7" i="1"/>
  <c r="P8" i="1"/>
  <c r="P9" i="1"/>
  <c r="P10" i="1"/>
  <c r="P11" i="1"/>
  <c r="P12" i="1"/>
  <c r="P13" i="1"/>
  <c r="P14" i="1"/>
</calcChain>
</file>

<file path=xl/sharedStrings.xml><?xml version="1.0" encoding="utf-8"?>
<sst xmlns="http://schemas.openxmlformats.org/spreadsheetml/2006/main" count="60" uniqueCount="14">
  <si>
    <t>All 70 genes</t>
  </si>
  <si>
    <t>Features</t>
  </si>
  <si>
    <t>Gene embeddings</t>
  </si>
  <si>
    <t>Module scores</t>
  </si>
  <si>
    <t>Feature selected module scores</t>
  </si>
  <si>
    <t>Sampling Method</t>
  </si>
  <si>
    <t>Oversample</t>
  </si>
  <si>
    <t>Undersample</t>
  </si>
  <si>
    <t>Test set positives</t>
  </si>
  <si>
    <t>Befree (308)</t>
  </si>
  <si>
    <t>Curated (70 total,  14 in test set)</t>
  </si>
  <si>
    <t>Svensson genes (118)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</si>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</sst>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19-046C-1F4E-A7E7-615CA2090870}">
  <dimension ref="A1:Q19"/>
  <sheetViews>
    <sheetView tabSelected="1" workbookViewId="0">
      <selection activeCell="P3" sqref="P3"/>
    </sheetView>
  </sheetViews>
  <sheetFormatPr baseColWidth="10" defaultRowHeight="16" x14ac:dyDescent="0.2"/>
  <cols>
    <col min="1" max="1" width="19" customWidth="1"/>
    <col min="2" max="2" width="18" customWidth="1"/>
    <col min="3" max="3" width="25.33203125" customWidth="1"/>
  </cols>
  <sheetData>
    <row r="1" spans="1:17" x14ac:dyDescent="0.2">
      <c r="A1" t="s">
        <v>1</v>
      </c>
      <c r="B1" t="s">
        <v>5</v>
      </c>
      <c r="C1" t="s">
        <v>8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 t="s">
        <v>0</v>
      </c>
      <c r="P1" t="s">
        <v>12</v>
      </c>
      <c r="Q1" t="s">
        <v>13</v>
      </c>
    </row>
    <row r="2" spans="1:17" x14ac:dyDescent="0.2">
      <c r="A2" t="s">
        <v>2</v>
      </c>
      <c r="B2" t="s">
        <v>6</v>
      </c>
      <c r="C2" t="s">
        <v>9</v>
      </c>
      <c r="D2">
        <v>0.69</v>
      </c>
      <c r="E2">
        <v>0.7</v>
      </c>
      <c r="F2">
        <v>0.7</v>
      </c>
      <c r="G2">
        <v>0.72</v>
      </c>
      <c r="H2">
        <v>0.7</v>
      </c>
      <c r="I2">
        <v>0.71</v>
      </c>
      <c r="J2">
        <v>0.72</v>
      </c>
      <c r="K2">
        <v>0.72</v>
      </c>
      <c r="L2">
        <v>0.69</v>
      </c>
      <c r="M2">
        <v>0.71</v>
      </c>
      <c r="N2">
        <v>0.73</v>
      </c>
      <c r="P2">
        <f t="shared" ref="P2:P13" si="0">ROUND(AVERAGE(D2:N2), 2)</f>
        <v>0.71</v>
      </c>
      <c r="Q2">
        <f t="shared" ref="Q2:Q13" si="1">ROUND(STDEV(D2:N2), 3)</f>
        <v>1.2999999999999999E-2</v>
      </c>
    </row>
    <row r="3" spans="1:17" x14ac:dyDescent="0.2">
      <c r="A3" t="s">
        <v>2</v>
      </c>
      <c r="B3" t="s">
        <v>6</v>
      </c>
      <c r="C3" t="s">
        <v>10</v>
      </c>
      <c r="D3">
        <v>0.87</v>
      </c>
      <c r="E3">
        <v>0.77</v>
      </c>
      <c r="F3">
        <v>0.75</v>
      </c>
      <c r="G3">
        <v>0.93</v>
      </c>
      <c r="H3">
        <v>0.96</v>
      </c>
      <c r="I3">
        <v>0.92</v>
      </c>
      <c r="J3">
        <v>0.84</v>
      </c>
      <c r="K3">
        <v>0.88</v>
      </c>
      <c r="L3">
        <v>0.92</v>
      </c>
      <c r="M3">
        <v>0.88</v>
      </c>
      <c r="P3">
        <f t="shared" si="0"/>
        <v>0.87</v>
      </c>
      <c r="Q3">
        <f t="shared" si="1"/>
        <v>6.8000000000000005E-2</v>
      </c>
    </row>
    <row r="4" spans="1:17" x14ac:dyDescent="0.2">
      <c r="A4" t="s">
        <v>2</v>
      </c>
      <c r="B4" t="s">
        <v>6</v>
      </c>
      <c r="C4" t="s">
        <v>11</v>
      </c>
      <c r="D4">
        <v>0.72</v>
      </c>
      <c r="E4">
        <v>0.72</v>
      </c>
      <c r="F4">
        <v>0.72</v>
      </c>
      <c r="G4">
        <v>0.74</v>
      </c>
      <c r="H4">
        <v>0.7</v>
      </c>
      <c r="I4">
        <v>0.73</v>
      </c>
      <c r="J4">
        <v>0.74</v>
      </c>
      <c r="K4">
        <v>0.73</v>
      </c>
      <c r="L4">
        <v>0.69</v>
      </c>
      <c r="M4">
        <v>0.69</v>
      </c>
      <c r="N4">
        <v>0.74</v>
      </c>
      <c r="P4">
        <f t="shared" si="0"/>
        <v>0.72</v>
      </c>
      <c r="Q4">
        <f t="shared" si="1"/>
        <v>1.9E-2</v>
      </c>
    </row>
    <row r="5" spans="1:17" x14ac:dyDescent="0.2">
      <c r="A5" t="s">
        <v>2</v>
      </c>
      <c r="B5" t="s">
        <v>7</v>
      </c>
      <c r="C5" t="s">
        <v>9</v>
      </c>
      <c r="D5">
        <v>0.74</v>
      </c>
      <c r="E5">
        <v>0.74</v>
      </c>
      <c r="F5">
        <v>0.75</v>
      </c>
      <c r="G5">
        <v>0.76</v>
      </c>
      <c r="H5">
        <v>0.76</v>
      </c>
      <c r="I5">
        <v>0.7</v>
      </c>
      <c r="J5">
        <v>0.75</v>
      </c>
      <c r="K5">
        <v>0.75</v>
      </c>
      <c r="L5">
        <v>0.7</v>
      </c>
      <c r="M5">
        <v>0.75</v>
      </c>
      <c r="N5">
        <v>0.73</v>
      </c>
      <c r="P5">
        <f t="shared" si="0"/>
        <v>0.74</v>
      </c>
      <c r="Q5">
        <f t="shared" si="1"/>
        <v>2.1000000000000001E-2</v>
      </c>
    </row>
    <row r="6" spans="1:17" x14ac:dyDescent="0.2">
      <c r="A6" t="s">
        <v>2</v>
      </c>
      <c r="B6" t="s">
        <v>7</v>
      </c>
      <c r="C6" t="s">
        <v>10</v>
      </c>
      <c r="D6">
        <v>0.84</v>
      </c>
      <c r="E6">
        <v>0.75</v>
      </c>
      <c r="F6">
        <v>0.81</v>
      </c>
      <c r="G6">
        <v>0.9</v>
      </c>
      <c r="H6">
        <v>0.91</v>
      </c>
      <c r="I6">
        <v>0.9</v>
      </c>
      <c r="J6">
        <v>0.85</v>
      </c>
      <c r="K6">
        <v>0.75</v>
      </c>
      <c r="L6">
        <v>0.86</v>
      </c>
      <c r="M6">
        <v>0.8</v>
      </c>
      <c r="P6">
        <f t="shared" si="0"/>
        <v>0.84</v>
      </c>
      <c r="Q6">
        <f t="shared" si="1"/>
        <v>5.8999999999999997E-2</v>
      </c>
    </row>
    <row r="7" spans="1:17" x14ac:dyDescent="0.2">
      <c r="A7" t="s">
        <v>2</v>
      </c>
      <c r="B7" t="s">
        <v>7</v>
      </c>
      <c r="C7" t="s">
        <v>11</v>
      </c>
      <c r="D7">
        <v>0.79</v>
      </c>
      <c r="E7">
        <v>0.75</v>
      </c>
      <c r="F7">
        <v>0.75</v>
      </c>
      <c r="G7">
        <v>0.78</v>
      </c>
      <c r="H7">
        <v>0.78</v>
      </c>
      <c r="I7">
        <v>0.69</v>
      </c>
      <c r="J7">
        <v>0.81</v>
      </c>
      <c r="K7">
        <v>0.71</v>
      </c>
      <c r="L7">
        <v>0.73</v>
      </c>
      <c r="M7">
        <v>0.7</v>
      </c>
      <c r="N7">
        <v>0.77</v>
      </c>
      <c r="P7">
        <f t="shared" si="0"/>
        <v>0.75</v>
      </c>
      <c r="Q7">
        <f t="shared" si="1"/>
        <v>3.9E-2</v>
      </c>
    </row>
    <row r="8" spans="1:17" x14ac:dyDescent="0.2">
      <c r="A8" t="s">
        <v>3</v>
      </c>
      <c r="B8" t="s">
        <v>6</v>
      </c>
      <c r="C8" t="s">
        <v>9</v>
      </c>
      <c r="D8">
        <v>0.78</v>
      </c>
      <c r="E8">
        <v>0.78</v>
      </c>
      <c r="F8">
        <v>0.77</v>
      </c>
      <c r="G8">
        <v>0.77</v>
      </c>
      <c r="H8">
        <v>0.79</v>
      </c>
      <c r="I8">
        <v>0.77</v>
      </c>
      <c r="J8">
        <v>0.78</v>
      </c>
      <c r="K8">
        <v>0.76</v>
      </c>
      <c r="L8">
        <v>0.78</v>
      </c>
      <c r="M8">
        <v>0.77</v>
      </c>
      <c r="N8">
        <v>0.77</v>
      </c>
      <c r="P8">
        <f t="shared" si="0"/>
        <v>0.77</v>
      </c>
      <c r="Q8">
        <f t="shared" si="1"/>
        <v>8.0000000000000002E-3</v>
      </c>
    </row>
    <row r="9" spans="1:17" x14ac:dyDescent="0.2">
      <c r="A9" t="s">
        <v>3</v>
      </c>
      <c r="B9" t="s">
        <v>6</v>
      </c>
      <c r="C9" t="s">
        <v>10</v>
      </c>
      <c r="D9">
        <v>0.92</v>
      </c>
      <c r="E9">
        <v>0.89</v>
      </c>
      <c r="F9">
        <v>0.92</v>
      </c>
      <c r="G9">
        <v>0.9</v>
      </c>
      <c r="H9">
        <v>0.8</v>
      </c>
      <c r="I9">
        <v>0.88</v>
      </c>
      <c r="J9">
        <v>0.82</v>
      </c>
      <c r="K9">
        <v>0.92</v>
      </c>
      <c r="L9">
        <v>0.91</v>
      </c>
      <c r="M9">
        <v>0.92</v>
      </c>
      <c r="P9">
        <f t="shared" si="0"/>
        <v>0.89</v>
      </c>
      <c r="Q9">
        <f t="shared" si="1"/>
        <v>4.3999999999999997E-2</v>
      </c>
    </row>
    <row r="10" spans="1:17" x14ac:dyDescent="0.2">
      <c r="A10" t="s">
        <v>3</v>
      </c>
      <c r="B10" t="s">
        <v>6</v>
      </c>
      <c r="C10" t="s">
        <v>11</v>
      </c>
      <c r="D10">
        <v>0.78</v>
      </c>
      <c r="E10">
        <v>0.79</v>
      </c>
      <c r="F10">
        <v>0.78</v>
      </c>
      <c r="G10">
        <v>0.77</v>
      </c>
      <c r="H10">
        <v>0.77</v>
      </c>
      <c r="I10">
        <v>0.76</v>
      </c>
      <c r="J10">
        <v>0.73</v>
      </c>
      <c r="K10">
        <v>0.76</v>
      </c>
      <c r="L10">
        <v>0.78</v>
      </c>
      <c r="M10">
        <v>0.76</v>
      </c>
      <c r="N10">
        <v>0.77</v>
      </c>
      <c r="P10">
        <f t="shared" si="0"/>
        <v>0.77</v>
      </c>
      <c r="Q10">
        <f t="shared" si="1"/>
        <v>1.6E-2</v>
      </c>
    </row>
    <row r="11" spans="1:17" x14ac:dyDescent="0.2">
      <c r="A11" t="s">
        <v>3</v>
      </c>
      <c r="B11" t="s">
        <v>7</v>
      </c>
      <c r="C11" t="s">
        <v>9</v>
      </c>
      <c r="D11">
        <v>0.8</v>
      </c>
      <c r="E11">
        <v>0.79</v>
      </c>
      <c r="F11">
        <v>0.79</v>
      </c>
      <c r="G11">
        <v>0.77</v>
      </c>
      <c r="H11">
        <v>0.79</v>
      </c>
      <c r="I11">
        <v>0.78</v>
      </c>
      <c r="J11">
        <v>0.79</v>
      </c>
      <c r="K11">
        <v>0.77</v>
      </c>
      <c r="L11">
        <v>0.79</v>
      </c>
      <c r="M11">
        <v>0.76</v>
      </c>
      <c r="N11">
        <v>0.77</v>
      </c>
      <c r="P11">
        <f t="shared" si="0"/>
        <v>0.78</v>
      </c>
      <c r="Q11">
        <f t="shared" si="1"/>
        <v>1.2999999999999999E-2</v>
      </c>
    </row>
    <row r="12" spans="1:17" x14ac:dyDescent="0.2">
      <c r="A12" t="s">
        <v>3</v>
      </c>
      <c r="B12" t="s">
        <v>7</v>
      </c>
      <c r="C12" t="s">
        <v>10</v>
      </c>
      <c r="D12">
        <v>0.94</v>
      </c>
      <c r="E12">
        <v>0.9</v>
      </c>
      <c r="F12">
        <v>0.9</v>
      </c>
      <c r="G12">
        <v>0.88</v>
      </c>
      <c r="H12">
        <v>0.88</v>
      </c>
      <c r="I12">
        <v>0.89</v>
      </c>
      <c r="J12">
        <v>0.87</v>
      </c>
      <c r="K12">
        <v>0.91</v>
      </c>
      <c r="L12">
        <v>0.88</v>
      </c>
      <c r="M12">
        <v>0.89</v>
      </c>
      <c r="P12">
        <f t="shared" si="0"/>
        <v>0.89</v>
      </c>
      <c r="Q12">
        <f t="shared" si="1"/>
        <v>0.02</v>
      </c>
    </row>
    <row r="13" spans="1:17" x14ac:dyDescent="0.2">
      <c r="A13" t="s">
        <v>3</v>
      </c>
      <c r="B13" t="s">
        <v>7</v>
      </c>
      <c r="C13" t="s">
        <v>11</v>
      </c>
      <c r="D13">
        <v>0.79</v>
      </c>
      <c r="E13">
        <v>0.8</v>
      </c>
      <c r="F13">
        <v>0.79</v>
      </c>
      <c r="G13">
        <v>0.76</v>
      </c>
      <c r="H13">
        <v>0.79</v>
      </c>
      <c r="I13">
        <v>0.77</v>
      </c>
      <c r="J13">
        <v>0.79</v>
      </c>
      <c r="K13">
        <v>0.76</v>
      </c>
      <c r="L13">
        <v>0.78</v>
      </c>
      <c r="M13">
        <v>0.75</v>
      </c>
      <c r="N13">
        <v>0.79</v>
      </c>
      <c r="P13">
        <f t="shared" si="0"/>
        <v>0.78</v>
      </c>
      <c r="Q13">
        <f t="shared" si="1"/>
        <v>1.6E-2</v>
      </c>
    </row>
    <row r="14" spans="1:17" x14ac:dyDescent="0.2">
      <c r="A14" t="s">
        <v>4</v>
      </c>
      <c r="B14" t="s">
        <v>6</v>
      </c>
      <c r="C14" t="s">
        <v>9</v>
      </c>
      <c r="D14">
        <v>0.78</v>
      </c>
      <c r="E14">
        <v>0.78</v>
      </c>
      <c r="F14">
        <v>0.79</v>
      </c>
      <c r="G14">
        <v>0.78</v>
      </c>
      <c r="H14">
        <v>0.78</v>
      </c>
      <c r="I14">
        <v>0.79</v>
      </c>
      <c r="J14">
        <v>0.8</v>
      </c>
      <c r="K14">
        <v>0.81</v>
      </c>
      <c r="L14">
        <v>0.78</v>
      </c>
      <c r="M14">
        <v>0.78</v>
      </c>
      <c r="N14">
        <v>0.79</v>
      </c>
      <c r="P14">
        <f>ROUND(AVERAGE(D14:N14), 2)</f>
        <v>0.79</v>
      </c>
      <c r="Q14">
        <f>ROUND(STDEV(D14:N14), 3)</f>
        <v>0.01</v>
      </c>
    </row>
    <row r="15" spans="1:17" x14ac:dyDescent="0.2">
      <c r="A15" t="s">
        <v>4</v>
      </c>
      <c r="B15" t="s">
        <v>6</v>
      </c>
      <c r="C15" t="s">
        <v>10</v>
      </c>
      <c r="D15">
        <v>0.9</v>
      </c>
      <c r="E15">
        <v>0.83</v>
      </c>
      <c r="F15">
        <v>0.86</v>
      </c>
      <c r="G15">
        <v>0.89</v>
      </c>
      <c r="H15">
        <v>0.95</v>
      </c>
      <c r="I15">
        <v>0.94</v>
      </c>
      <c r="J15">
        <v>0.91</v>
      </c>
      <c r="K15">
        <v>0.89</v>
      </c>
      <c r="L15">
        <v>0.91</v>
      </c>
      <c r="M15">
        <v>0.9</v>
      </c>
      <c r="P15">
        <f>ROUND(AVERAGE(D15:N15), 2)</f>
        <v>0.9</v>
      </c>
      <c r="Q15">
        <f>ROUND(STDEV(D15:N15), 3)</f>
        <v>3.5000000000000003E-2</v>
      </c>
    </row>
    <row r="16" spans="1:17" x14ac:dyDescent="0.2">
      <c r="A16" t="s">
        <v>4</v>
      </c>
      <c r="B16" t="s">
        <v>6</v>
      </c>
      <c r="C16" t="s">
        <v>11</v>
      </c>
      <c r="D16">
        <v>0.8</v>
      </c>
      <c r="E16">
        <v>0.78</v>
      </c>
      <c r="F16">
        <v>0.79</v>
      </c>
      <c r="G16">
        <v>0.78</v>
      </c>
      <c r="H16">
        <v>0.79</v>
      </c>
      <c r="I16">
        <v>0.79</v>
      </c>
      <c r="J16">
        <v>0.79</v>
      </c>
      <c r="K16">
        <v>0.8</v>
      </c>
      <c r="L16">
        <v>0.77</v>
      </c>
      <c r="M16">
        <v>0.76</v>
      </c>
      <c r="N16">
        <v>0.8</v>
      </c>
      <c r="P16">
        <f>ROUND(AVERAGE(D16:N16), 2)</f>
        <v>0.79</v>
      </c>
      <c r="Q16">
        <f>ROUND(STDEV(D16:N16), 3)</f>
        <v>1.2999999999999999E-2</v>
      </c>
    </row>
    <row r="17" spans="1:17" x14ac:dyDescent="0.2">
      <c r="A17" t="s">
        <v>4</v>
      </c>
      <c r="B17" t="s">
        <v>7</v>
      </c>
      <c r="C17" t="s">
        <v>9</v>
      </c>
      <c r="D17">
        <v>0.79</v>
      </c>
      <c r="E17">
        <v>0.79</v>
      </c>
      <c r="F17">
        <v>0.8</v>
      </c>
      <c r="G17">
        <v>0.79</v>
      </c>
      <c r="H17">
        <v>0.78</v>
      </c>
      <c r="I17">
        <v>0.8</v>
      </c>
      <c r="J17">
        <v>0.8</v>
      </c>
      <c r="K17">
        <v>0.79</v>
      </c>
      <c r="L17">
        <v>0.78</v>
      </c>
      <c r="M17">
        <v>0.77</v>
      </c>
      <c r="N17">
        <v>0.81</v>
      </c>
      <c r="P17">
        <f>ROUND(AVERAGE(D17:N17), 2)</f>
        <v>0.79</v>
      </c>
      <c r="Q17">
        <f>ROUND(STDEV(D17:N17), 3)</f>
        <v>1.0999999999999999E-2</v>
      </c>
    </row>
    <row r="18" spans="1:17" x14ac:dyDescent="0.2">
      <c r="A18" t="s">
        <v>4</v>
      </c>
      <c r="B18" t="s">
        <v>7</v>
      </c>
      <c r="C18" t="s">
        <v>10</v>
      </c>
      <c r="D18">
        <v>0.89</v>
      </c>
      <c r="E18">
        <v>0.85</v>
      </c>
      <c r="F18">
        <v>0.87</v>
      </c>
      <c r="G18">
        <v>0.89</v>
      </c>
      <c r="H18">
        <v>0.9</v>
      </c>
      <c r="I18">
        <v>0.93</v>
      </c>
      <c r="J18">
        <v>0.92</v>
      </c>
      <c r="K18">
        <v>0.89</v>
      </c>
      <c r="L18">
        <v>0.9</v>
      </c>
      <c r="M18">
        <v>0.88</v>
      </c>
      <c r="P18">
        <f>ROUND(AVERAGE(D18:N18), 2)</f>
        <v>0.89</v>
      </c>
      <c r="Q18">
        <f>ROUND(STDEV(D18:N18), 3)</f>
        <v>2.3E-2</v>
      </c>
    </row>
    <row r="19" spans="1:17" x14ac:dyDescent="0.2">
      <c r="A19" t="s">
        <v>4</v>
      </c>
      <c r="B19" t="s">
        <v>7</v>
      </c>
      <c r="C19" t="s">
        <v>11</v>
      </c>
      <c r="D19">
        <v>0.79</v>
      </c>
      <c r="E19">
        <v>0.77</v>
      </c>
      <c r="F19">
        <v>0.79</v>
      </c>
      <c r="G19">
        <v>0.78</v>
      </c>
      <c r="H19">
        <v>0.78</v>
      </c>
      <c r="I19">
        <v>0.76</v>
      </c>
      <c r="J19">
        <v>0.79</v>
      </c>
      <c r="K19">
        <v>0.8</v>
      </c>
      <c r="L19">
        <v>0.77</v>
      </c>
      <c r="M19">
        <v>0.71</v>
      </c>
      <c r="N19">
        <v>0.83</v>
      </c>
      <c r="P19">
        <f>ROUND(AVERAGE(D19:N19), 2)</f>
        <v>0.78</v>
      </c>
      <c r="Q19">
        <f>ROUND(STDEV(D19:N19), 3)</f>
        <v>2.9000000000000001E-2</v>
      </c>
    </row>
  </sheetData>
  <autoFilter ref="A1:N13" xr:uid="{B2F9AF2D-36CC-9D4C-8601-869A9DACAFFE}">
    <sortState xmlns:xlrd2="http://schemas.microsoft.com/office/spreadsheetml/2017/richdata2" ref="A2:N10">
      <sortCondition ref="B1:B13"/>
    </sortState>
  </autoFilter>
  <sortState xmlns:xlrd2="http://schemas.microsoft.com/office/spreadsheetml/2017/richdata2" ref="A2:N15">
    <sortCondition ref="A2:A15"/>
    <sortCondition ref="B2:B15"/>
    <sortCondition ref="C2:C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Nikki Taylor</dc:creator>
  <cp:lastModifiedBy>Nikki Parker Taylor</cp:lastModifiedBy>
  <dcterms:created xsi:type="dcterms:W3CDTF">2021-03-12T05:26:08Z</dcterms:created>
  <dcterms:modified xsi:type="dcterms:W3CDTF">2021-03-15T18:45:27Z</dcterms:modified>
</cp:coreProperties>
</file>