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IKKY\Documents\"/>
    </mc:Choice>
  </mc:AlternateContent>
  <xr:revisionPtr revIDLastSave="0" documentId="8_{EEFDC867-2BF5-4821-9570-D3F2DBE8DDB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2" r:id="rId1"/>
    <sheet name="Curriculum+Tracker" sheetId="1" r:id="rId2"/>
    <sheet name="Assignmen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2" i="2" s="1"/>
  <c r="G23" i="2" s="1"/>
  <c r="G24" i="2" s="1"/>
  <c r="G2" i="1" l="1"/>
  <c r="G3" i="1"/>
</calcChain>
</file>

<file path=xl/sharedStrings.xml><?xml version="1.0" encoding="utf-8"?>
<sst xmlns="http://schemas.openxmlformats.org/spreadsheetml/2006/main" count="210" uniqueCount="97">
  <si>
    <t>Training Stream</t>
  </si>
  <si>
    <t>Stream Code</t>
  </si>
  <si>
    <t>Week</t>
  </si>
  <si>
    <t>S.  No.</t>
  </si>
  <si>
    <t>Course Name</t>
  </si>
  <si>
    <t>iEvolve Course Code</t>
  </si>
  <si>
    <t>Platform</t>
  </si>
  <si>
    <t>Indicative Duration (in hrs)</t>
  </si>
  <si>
    <t>Course Link</t>
  </si>
  <si>
    <t>Remarks</t>
  </si>
  <si>
    <t>Week 1</t>
  </si>
  <si>
    <t>Fresco Play</t>
  </si>
  <si>
    <t>Week 2</t>
  </si>
  <si>
    <t>NA</t>
  </si>
  <si>
    <t>Week 3</t>
  </si>
  <si>
    <t>Week 4</t>
  </si>
  <si>
    <t>Completion Status</t>
  </si>
  <si>
    <t>Employee ID</t>
  </si>
  <si>
    <t>Employee Name</t>
  </si>
  <si>
    <t>Completion%</t>
  </si>
  <si>
    <t>In Progress%</t>
  </si>
  <si>
    <t>Dear Participant,</t>
  </si>
  <si>
    <t>a)</t>
  </si>
  <si>
    <t>b)</t>
  </si>
  <si>
    <t>c)</t>
  </si>
  <si>
    <t>Completion Status for each module - Yet to Start, In Progress, Completed</t>
  </si>
  <si>
    <t>Completion Date for each module</t>
  </si>
  <si>
    <t>Queries/ Clarifications for each module. This will be addressed during the SME sessions</t>
  </si>
  <si>
    <r>
      <t xml:space="preserve">Please feel free to reach out to </t>
    </r>
    <r>
      <rPr>
        <b/>
        <sz val="10"/>
        <color rgb="FFC00000"/>
        <rFont val="Calibri"/>
        <family val="2"/>
        <scheme val="minor"/>
      </rPr>
      <t>SuperLeague.Program@tcs.com</t>
    </r>
    <r>
      <rPr>
        <b/>
        <sz val="10"/>
        <color theme="1"/>
        <rFont val="Calibri"/>
        <family val="2"/>
        <scheme val="minor"/>
      </rPr>
      <t xml:space="preserve"> for any further clarifications/ queries</t>
    </r>
  </si>
  <si>
    <t>d)</t>
  </si>
  <si>
    <t>Please ensure to mention your Employee ID and name in the designated fields</t>
  </si>
  <si>
    <t>For your convenience, the table in the next sheet has columns that are designed to be a personal tracker of your progress. Please keep a note of the following:</t>
  </si>
  <si>
    <t>SME Connect - Week 1</t>
  </si>
  <si>
    <t>Scheduled Date/ Completion Date</t>
  </si>
  <si>
    <t>SME Connect - Week 2</t>
  </si>
  <si>
    <t>Start Date</t>
  </si>
  <si>
    <t>End Date</t>
  </si>
  <si>
    <r>
      <t xml:space="preserve">Please find attached the updated curriculum for the stream - </t>
    </r>
    <r>
      <rPr>
        <b/>
        <sz val="10"/>
        <color rgb="FFC00000"/>
        <rFont val="Calibri"/>
        <family val="2"/>
        <scheme val="minor"/>
      </rPr>
      <t>Cloud - DevOps</t>
    </r>
    <r>
      <rPr>
        <sz val="10"/>
        <color theme="1"/>
        <rFont val="Calibri"/>
        <family val="2"/>
        <scheme val="minor"/>
      </rPr>
      <t>. Please note the following:</t>
    </r>
  </si>
  <si>
    <t>Cloud - DevOps</t>
  </si>
  <si>
    <t>C2</t>
  </si>
  <si>
    <t>Digital : DevOps Culture_FP</t>
  </si>
  <si>
    <t>https://play.fresco.me/course/90</t>
  </si>
  <si>
    <t>Digital : Developer's Git_FP</t>
  </si>
  <si>
    <t>https://play.fresco.me/course/118</t>
  </si>
  <si>
    <t>Digital : More on Git_FP</t>
  </si>
  <si>
    <t>https://play.fresco.me/course/140</t>
  </si>
  <si>
    <t>https://play.fresco.me/course/169</t>
  </si>
  <si>
    <t>Digital : Continuous Integration_FP</t>
  </si>
  <si>
    <t>https://play.fresco.me/course/162</t>
  </si>
  <si>
    <t>Digital : Continuous Integration with Jenkins_FP</t>
  </si>
  <si>
    <t>In addition, execute all Git commands (Basic mandatory) which are discussed in the Expert Connect Session.</t>
  </si>
  <si>
    <t>Assignment - Week 1</t>
  </si>
  <si>
    <t>S. No.</t>
  </si>
  <si>
    <t>Course Description</t>
  </si>
  <si>
    <t>Create a GCP Account</t>
  </si>
  <si>
    <t>Create GitHub account and fork the project under RAMKIDEVOPS account</t>
  </si>
  <si>
    <t>Create 3 instances with Ubuntu 16.04 in GCP</t>
  </si>
  <si>
    <t>Setup Git</t>
  </si>
  <si>
    <t>Setup Jenkins and Maven in 2nd instance</t>
  </si>
  <si>
    <t>Setup Tomcat server (any version is fine) in 3rd version</t>
  </si>
  <si>
    <t>Create a Build job in jenkins to pull the code from git and use mvn package command, create the Build artifact in .war</t>
  </si>
  <si>
    <t>Deadline for Submission</t>
  </si>
  <si>
    <t>https://play.fresco.me/course/453</t>
  </si>
  <si>
    <t>Digital : SonarQube_FP</t>
  </si>
  <si>
    <t>https://play.fresco.me/course/100</t>
  </si>
  <si>
    <t>Digital : Continuous Deployment_FP</t>
  </si>
  <si>
    <t>Digital : Infrastructure as Code_FP</t>
  </si>
  <si>
    <t>https://play.fresco.me/course/199</t>
  </si>
  <si>
    <t>Digital : Ansible - Automation Sibelius_FP</t>
  </si>
  <si>
    <t>https://play.fresco.me/course/104</t>
  </si>
  <si>
    <t>Perform automated deployment with Ansible and integrate the automated Build with SonarQube</t>
  </si>
  <si>
    <t>Assignment - Week 2</t>
  </si>
  <si>
    <t>Digital : Docker - Container Orcas_FP</t>
  </si>
  <si>
    <t>https://play.fresco.me/course/112</t>
  </si>
  <si>
    <t>https://play.fresco.me/course/443</t>
  </si>
  <si>
    <t>Digital : K8s - The Basics_FP</t>
  </si>
  <si>
    <t>Digital : ELK - The Grand Assemblage_FP</t>
  </si>
  <si>
    <t>https://play.fresco.me/course/360</t>
  </si>
  <si>
    <t>Execute the Docker commands provided in the Fresco play course</t>
  </si>
  <si>
    <t>Explore the Kibana Dashboard provided in ELK course</t>
  </si>
  <si>
    <t>Assignment - Week 3</t>
  </si>
  <si>
    <t>SME Connect - Deep Dive - 1</t>
  </si>
  <si>
    <t>SME Connect - Deep Dive - 2</t>
  </si>
  <si>
    <t>SME Connect - Deep Dive - 3</t>
  </si>
  <si>
    <t>SME Connect - Deep Dive - 4</t>
  </si>
  <si>
    <t>Expected Completion</t>
  </si>
  <si>
    <t>Completion Screenshots</t>
  </si>
  <si>
    <t>Assignment Submission Date</t>
  </si>
  <si>
    <t>Mode</t>
  </si>
  <si>
    <t>Self Study</t>
  </si>
  <si>
    <t>SME Session</t>
  </si>
  <si>
    <r>
      <t xml:space="preserve">Fresco course completion will be validated through iEvolve Reports. Completion screenshots cannot be considered. In case the completion does not reflect in iEvolve learning history, then please raise a ticket to get the records corrected. Only courses completed from </t>
    </r>
    <r>
      <rPr>
        <b/>
        <sz val="10"/>
        <color rgb="FFC00000"/>
        <rFont val="Calibri"/>
        <family val="2"/>
        <scheme val="minor"/>
      </rPr>
      <t>1 Aug 2018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onwards will be considered. If any course has been completed prior to that, then it will need to be retaken</t>
    </r>
  </si>
  <si>
    <t>Kick Off Call</t>
  </si>
  <si>
    <t>Webex</t>
  </si>
  <si>
    <t>Select from Dropdown</t>
  </si>
  <si>
    <r>
      <t xml:space="preserve">Please embed/ paste Assignments Completion Screenshots in the </t>
    </r>
    <r>
      <rPr>
        <b/>
        <sz val="10"/>
        <color rgb="FFC00000"/>
        <rFont val="Calibri"/>
        <family val="2"/>
        <scheme val="minor"/>
      </rPr>
      <t xml:space="preserve">'Assignments' sheet. </t>
    </r>
    <r>
      <rPr>
        <sz val="10"/>
        <rFont val="Calibri"/>
        <family val="2"/>
        <scheme val="minor"/>
      </rPr>
      <t xml:space="preserve">You need to upload your tracker in this Fresco Docs Folder - </t>
    </r>
    <r>
      <rPr>
        <b/>
        <sz val="10"/>
        <color rgb="FFC00000"/>
        <rFont val="Calibri"/>
        <family val="2"/>
        <scheme val="minor"/>
      </rPr>
      <t>https://docs.fresco.me/folder/12660661</t>
    </r>
    <r>
      <rPr>
        <sz val="10"/>
        <rFont val="Calibri"/>
        <family val="2"/>
        <scheme val="minor"/>
      </rPr>
      <t xml:space="preserve"> by the deadlines mentioned. </t>
    </r>
    <r>
      <rPr>
        <b/>
        <sz val="10"/>
        <color rgb="FFC00000"/>
        <rFont val="Calibri"/>
        <family val="2"/>
        <scheme val="minor"/>
      </rPr>
      <t>While uploading, please ensure that the file name includes your Employee ID.</t>
    </r>
  </si>
  <si>
    <r>
      <t xml:space="preserve">SME Connect Session Dates are mentioned in </t>
    </r>
    <r>
      <rPr>
        <b/>
        <sz val="10"/>
        <color rgb="FFC00000"/>
        <rFont val="Calibri"/>
        <family val="2"/>
        <scheme val="minor"/>
      </rPr>
      <t xml:space="preserve">Column L </t>
    </r>
    <r>
      <rPr>
        <sz val="10"/>
        <rFont val="Calibri"/>
        <family val="2"/>
        <scheme val="minor"/>
      </rPr>
      <t xml:space="preserve">of the </t>
    </r>
    <r>
      <rPr>
        <b/>
        <sz val="10"/>
        <color rgb="FFC00000"/>
        <rFont val="Calibri"/>
        <family val="2"/>
        <scheme val="minor"/>
      </rPr>
      <t>'Curriculum+Tracker' sheet</t>
    </r>
    <r>
      <rPr>
        <sz val="10"/>
        <rFont val="Calibri"/>
        <family val="2"/>
        <scheme val="minor"/>
      </rPr>
      <t>. Calendar invites with Webex details will be sent for each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</si>
</sst>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rgb="FF4F81BD"/>
      </patternFill>
    </fill>
    <fill>
      <patternFill patternType="solid">
        <fgColor theme="0"/>
        <bgColor rgb="FF4F81B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left" vertical="top" indent="1"/>
    </xf>
    <xf numFmtId="0" fontId="3" fillId="3" borderId="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/>
    </xf>
    <xf numFmtId="9" fontId="3" fillId="3" borderId="1" xfId="1" applyFont="1" applyFill="1" applyBorder="1" applyAlignment="1">
      <alignment horizontal="right" vertical="center" indent="1"/>
    </xf>
    <xf numFmtId="9" fontId="3" fillId="3" borderId="2" xfId="1" applyFont="1" applyFill="1" applyBorder="1" applyAlignment="1">
      <alignment horizontal="right" vertical="center" indent="1"/>
    </xf>
    <xf numFmtId="0" fontId="2" fillId="5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vertical="top"/>
    </xf>
    <xf numFmtId="0" fontId="3" fillId="3" borderId="1" xfId="0" applyFont="1" applyFill="1" applyBorder="1" applyAlignment="1">
      <alignment horizontal="left" vertical="top" indent="1"/>
    </xf>
    <xf numFmtId="9" fontId="3" fillId="3" borderId="0" xfId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horizontal="left" vertical="top" indent="1"/>
    </xf>
    <xf numFmtId="15" fontId="3" fillId="3" borderId="1" xfId="0" applyNumberFormat="1" applyFont="1" applyFill="1" applyBorder="1" applyAlignment="1">
      <alignment horizontal="right" vertical="center" indent="1"/>
    </xf>
    <xf numFmtId="15" fontId="3" fillId="3" borderId="2" xfId="0" applyNumberFormat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vertical="top"/>
    </xf>
    <xf numFmtId="0" fontId="10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top" indent="1"/>
    </xf>
    <xf numFmtId="0" fontId="3" fillId="3" borderId="1" xfId="0" applyFont="1" applyFill="1" applyBorder="1" applyAlignment="1">
      <alignment horizontal="left" vertical="top" wrapText="1" indent="1"/>
    </xf>
    <xf numFmtId="0" fontId="4" fillId="3" borderId="0" xfId="0" applyFont="1" applyFill="1"/>
    <xf numFmtId="165" fontId="5" fillId="4" borderId="1" xfId="0" applyNumberFormat="1" applyFont="1" applyFill="1" applyBorder="1" applyAlignment="1">
      <alignment horizontal="right" vertical="top" indent="1"/>
    </xf>
    <xf numFmtId="0" fontId="2" fillId="2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 indent="1"/>
    </xf>
    <xf numFmtId="0" fontId="4" fillId="3" borderId="0" xfId="0" applyFont="1" applyFill="1" applyAlignment="1">
      <alignment horizontal="left" wrapText="1" indent="1"/>
    </xf>
    <xf numFmtId="0" fontId="4" fillId="3" borderId="0" xfId="0" applyFont="1" applyFill="1" applyAlignment="1">
      <alignment horizontal="center"/>
    </xf>
    <xf numFmtId="15" fontId="4" fillId="3" borderId="1" xfId="0" applyNumberFormat="1" applyFont="1" applyFill="1" applyBorder="1" applyAlignment="1">
      <alignment horizontal="right" vertical="top" indent="1"/>
    </xf>
    <xf numFmtId="0" fontId="5" fillId="7" borderId="2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1"/>
    </xf>
    <xf numFmtId="0" fontId="3" fillId="8" borderId="1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7" fillId="4" borderId="1" xfId="2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right" vertical="center" indent="1"/>
    </xf>
    <xf numFmtId="0" fontId="3" fillId="4" borderId="1" xfId="0" applyFont="1" applyFill="1" applyBorder="1" applyAlignment="1">
      <alignment horizontal="right" vertical="center" indent="1"/>
    </xf>
    <xf numFmtId="0" fontId="5" fillId="4" borderId="1" xfId="0" applyFont="1" applyFill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3" fillId="8" borderId="1" xfId="0" applyFont="1" applyFill="1" applyBorder="1" applyAlignment="1">
      <alignment horizontal="right" vertical="center" indent="1"/>
    </xf>
    <xf numFmtId="0" fontId="5" fillId="8" borderId="1" xfId="0" applyFont="1" applyFill="1" applyBorder="1" applyAlignment="1">
      <alignment horizontal="right" vertical="center" indent="1"/>
    </xf>
    <xf numFmtId="0" fontId="3" fillId="8" borderId="1" xfId="0" applyNumberFormat="1" applyFont="1" applyFill="1" applyBorder="1" applyAlignment="1">
      <alignment horizontal="right" vertical="center" indent="1"/>
    </xf>
    <xf numFmtId="0" fontId="3" fillId="4" borderId="1" xfId="0" applyNumberFormat="1" applyFont="1" applyFill="1" applyBorder="1" applyAlignment="1">
      <alignment horizontal="right" vertical="center" indent="1"/>
    </xf>
    <xf numFmtId="164" fontId="5" fillId="7" borderId="1" xfId="0" applyNumberFormat="1" applyFont="1" applyFill="1" applyBorder="1" applyAlignment="1">
      <alignment horizontal="right" vertical="center" indent="1"/>
    </xf>
    <xf numFmtId="164" fontId="3" fillId="4" borderId="1" xfId="0" applyNumberFormat="1" applyFont="1" applyFill="1" applyBorder="1" applyAlignment="1">
      <alignment horizontal="right" vertical="center" indent="1"/>
    </xf>
    <xf numFmtId="164" fontId="5" fillId="0" borderId="1" xfId="0" applyNumberFormat="1" applyFont="1" applyBorder="1" applyAlignment="1">
      <alignment horizontal="right" vertical="center" indent="1"/>
    </xf>
    <xf numFmtId="165" fontId="5" fillId="8" borderId="1" xfId="0" applyNumberFormat="1" applyFont="1" applyFill="1" applyBorder="1" applyAlignment="1">
      <alignment horizontal="right" vertical="center" indent="1"/>
    </xf>
    <xf numFmtId="165" fontId="5" fillId="4" borderId="1" xfId="2" applyNumberFormat="1" applyFont="1" applyFill="1" applyBorder="1" applyAlignment="1">
      <alignment horizontal="right" vertical="center" indent="1"/>
    </xf>
    <xf numFmtId="165" fontId="5" fillId="4" borderId="1" xfId="0" applyNumberFormat="1" applyFont="1" applyFill="1" applyBorder="1" applyAlignment="1">
      <alignment horizontal="right" vertical="center" indent="1"/>
    </xf>
    <xf numFmtId="0" fontId="5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165" fontId="5" fillId="3" borderId="1" xfId="0" applyNumberFormat="1" applyFont="1" applyFill="1" applyBorder="1" applyAlignment="1">
      <alignment horizontal="right" vertical="top" wrapText="1" indent="1"/>
    </xf>
    <xf numFmtId="0" fontId="3" fillId="3" borderId="1" xfId="0" applyFont="1" applyFill="1" applyBorder="1" applyAlignment="1">
      <alignment horizontal="left" vertical="top" wrapText="1" indent="1"/>
    </xf>
    <xf numFmtId="0" fontId="5" fillId="0" borderId="1" xfId="0" applyFont="1" applyBorder="1" applyAlignment="1">
      <alignment horizontal="right" vertical="top" indent="1"/>
    </xf>
    <xf numFmtId="0" fontId="3" fillId="3" borderId="1" xfId="0" applyFont="1" applyFill="1" applyBorder="1" applyAlignment="1">
      <alignment horizontal="left" vertical="top" indent="1"/>
    </xf>
  </cellXfs>
  <cellStyles count="3">
    <cellStyle name="Hyperlink" xfId="2" builtinId="8"/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[$-409]d\-mmm\-yy;@"/>
      <fill>
        <patternFill patternType="solid">
          <fgColor rgb="FFFFFFFF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0"/>
        <color theme="10"/>
        <name val="Calibri"/>
        <scheme val="minor"/>
      </font>
      <numFmt numFmtId="164" formatCode="0.0"/>
      <fill>
        <patternFill patternType="solid">
          <fgColor rgb="FFFFFFFF"/>
          <bgColor rgb="FFFFFFFF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numFmt numFmtId="164" formatCode="0.0"/>
      <fill>
        <patternFill patternType="solid">
          <fgColor rgb="FFFFFFFF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fill>
        <patternFill patternType="solid">
          <fgColor rgb="FFFFFFFF"/>
          <bgColor rgb="FFFFFFFF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numFmt numFmtId="0" formatCode="General"/>
      <fill>
        <patternFill patternType="solid">
          <fgColor rgb="FFFFFFFF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relativeInden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minor"/>
      </font>
      <fill>
        <patternFill patternType="solid">
          <fgColor rgb="FF4F81BD"/>
          <bgColor rgb="FF4F81BD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L27" totalsRowShown="0" headerRowDxfId="15" dataDxfId="13" headerRowBorderDxfId="14" tableBorderDxfId="12" totalsRowBorderDxfId="11">
  <sortState ref="B6:L27">
    <sortCondition ref="C5:C27"/>
  </sortState>
  <tableColumns count="11">
    <tableColumn id="1" xr3:uid="{00000000-0010-0000-0000-000001000000}" name="Week" dataDxfId="10"/>
    <tableColumn id="2" xr3:uid="{00000000-0010-0000-0000-000002000000}" name="S.  No." dataDxfId="9"/>
    <tableColumn id="15" xr3:uid="{00000000-0010-0000-0000-00000F000000}" name="Course Name" dataDxfId="8"/>
    <tableColumn id="3" xr3:uid="{00000000-0010-0000-0000-000003000000}" name="iEvolve Course Code" dataDxfId="7"/>
    <tableColumn id="8" xr3:uid="{00000000-0010-0000-0000-000008000000}" name="Platform" dataDxfId="6"/>
    <tableColumn id="12" xr3:uid="{00000000-0010-0000-0000-00000C000000}" name="Mode" dataDxfId="5"/>
    <tableColumn id="4" xr3:uid="{00000000-0010-0000-0000-000004000000}" name="Indicative Duration (in hrs)" dataDxfId="4"/>
    <tableColumn id="7" xr3:uid="{00000000-0010-0000-0000-000007000000}" name="Course Link" dataDxfId="3" dataCellStyle="Hyperlink"/>
    <tableColumn id="13" xr3:uid="{00000000-0010-0000-0000-00000D000000}" name="Remarks" dataDxfId="2"/>
    <tableColumn id="5" xr3:uid="{00000000-0010-0000-0000-000005000000}" name="Completion Status" dataDxfId="1"/>
    <tableColumn id="6" xr3:uid="{00000000-0010-0000-0000-000006000000}" name="Scheduled Date/ Completion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fresco.me/course/199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lay.fresco.me/course/140" TargetMode="External"/><Relationship Id="rId7" Type="http://schemas.openxmlformats.org/officeDocument/2006/relationships/hyperlink" Target="https://play.fresco.me/course/100" TargetMode="External"/><Relationship Id="rId12" Type="http://schemas.openxmlformats.org/officeDocument/2006/relationships/hyperlink" Target="https://play.fresco.me/course/360" TargetMode="External"/><Relationship Id="rId2" Type="http://schemas.openxmlformats.org/officeDocument/2006/relationships/hyperlink" Target="https://play.fresco.me/course/118" TargetMode="External"/><Relationship Id="rId1" Type="http://schemas.openxmlformats.org/officeDocument/2006/relationships/hyperlink" Target="https://play.fresco.me/course/90" TargetMode="External"/><Relationship Id="rId6" Type="http://schemas.openxmlformats.org/officeDocument/2006/relationships/hyperlink" Target="https://play.fresco.me/course/453" TargetMode="External"/><Relationship Id="rId11" Type="http://schemas.openxmlformats.org/officeDocument/2006/relationships/hyperlink" Target="https://play.fresco.me/course/443" TargetMode="External"/><Relationship Id="rId5" Type="http://schemas.openxmlformats.org/officeDocument/2006/relationships/hyperlink" Target="https://play.fresco.me/course/162" TargetMode="External"/><Relationship Id="rId10" Type="http://schemas.openxmlformats.org/officeDocument/2006/relationships/hyperlink" Target="https://play.fresco.me/course/112" TargetMode="External"/><Relationship Id="rId4" Type="http://schemas.openxmlformats.org/officeDocument/2006/relationships/hyperlink" Target="https://play.fresco.me/course/169" TargetMode="External"/><Relationship Id="rId9" Type="http://schemas.openxmlformats.org/officeDocument/2006/relationships/hyperlink" Target="https://play.fresco.me/course/104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4"/>
  <sheetViews>
    <sheetView workbookViewId="0"/>
  </sheetViews>
  <sheetFormatPr defaultColWidth="9.1796875" defaultRowHeight="13" x14ac:dyDescent="0.35"/>
  <cols>
    <col min="1" max="1" width="8.81640625" style="11" customWidth="1"/>
    <col min="2" max="2" width="9.7265625" style="11" customWidth="1"/>
    <col min="3" max="5" width="10.81640625" style="11" customWidth="1"/>
    <col min="6" max="6" width="23.81640625" style="11" bestFit="1" customWidth="1"/>
    <col min="7" max="7" width="18" style="11" bestFit="1" customWidth="1"/>
    <col min="8" max="16" width="9.453125" style="11" customWidth="1"/>
    <col min="17" max="17" width="8.81640625" style="11" customWidth="1"/>
    <col min="18" max="16384" width="9.1796875" style="11"/>
  </cols>
  <sheetData>
    <row r="2" spans="2:16" x14ac:dyDescent="0.35">
      <c r="B2" s="11" t="s">
        <v>21</v>
      </c>
    </row>
    <row r="4" spans="2:16" x14ac:dyDescent="0.35">
      <c r="B4" s="11" t="s">
        <v>37</v>
      </c>
    </row>
    <row r="6" spans="2:16" x14ac:dyDescent="0.35">
      <c r="B6" s="12">
        <v>1</v>
      </c>
      <c r="C6" s="13" t="s">
        <v>31</v>
      </c>
    </row>
    <row r="7" spans="2:16" x14ac:dyDescent="0.35">
      <c r="B7" s="7" t="s">
        <v>22</v>
      </c>
      <c r="C7" s="11" t="s">
        <v>30</v>
      </c>
    </row>
    <row r="8" spans="2:16" x14ac:dyDescent="0.35">
      <c r="B8" s="7" t="s">
        <v>23</v>
      </c>
      <c r="C8" s="11" t="s">
        <v>25</v>
      </c>
    </row>
    <row r="9" spans="2:16" x14ac:dyDescent="0.35">
      <c r="B9" s="7" t="s">
        <v>24</v>
      </c>
      <c r="C9" s="11" t="s">
        <v>26</v>
      </c>
    </row>
    <row r="10" spans="2:16" x14ac:dyDescent="0.35">
      <c r="B10" s="7" t="s">
        <v>29</v>
      </c>
      <c r="C10" s="11" t="s">
        <v>27</v>
      </c>
    </row>
    <row r="11" spans="2:16" x14ac:dyDescent="0.35">
      <c r="B11" s="12"/>
      <c r="C11" s="13"/>
    </row>
    <row r="12" spans="2:16" x14ac:dyDescent="0.35">
      <c r="B12" s="12">
        <v>2</v>
      </c>
      <c r="C12" s="54" t="s">
        <v>96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4" spans="2:16" ht="27" customHeight="1" x14ac:dyDescent="0.35">
      <c r="B14" s="12">
        <v>3</v>
      </c>
      <c r="C14" s="55" t="s">
        <v>91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6" spans="2:16" ht="28.5" customHeight="1" x14ac:dyDescent="0.35">
      <c r="B16" s="12">
        <v>4</v>
      </c>
      <c r="C16" s="54" t="s">
        <v>95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8" spans="2:7" x14ac:dyDescent="0.35">
      <c r="B18" s="12">
        <v>5</v>
      </c>
      <c r="C18" s="13" t="s">
        <v>28</v>
      </c>
    </row>
    <row r="20" spans="2:7" x14ac:dyDescent="0.35">
      <c r="C20" s="25" t="s">
        <v>2</v>
      </c>
      <c r="D20" s="25" t="s">
        <v>35</v>
      </c>
      <c r="E20" s="25" t="s">
        <v>36</v>
      </c>
      <c r="F20" s="25" t="s">
        <v>87</v>
      </c>
      <c r="G20" s="25" t="s">
        <v>85</v>
      </c>
    </row>
    <row r="21" spans="2:7" x14ac:dyDescent="0.35">
      <c r="C21" s="1" t="s">
        <v>10</v>
      </c>
      <c r="D21" s="30">
        <v>43683</v>
      </c>
      <c r="E21" s="30">
        <v>43689</v>
      </c>
      <c r="F21" s="30">
        <v>43689</v>
      </c>
      <c r="G21" s="8">
        <f>COUNTIF(Table1[Week],$C21)/COUNTA(Table1[Week])</f>
        <v>0.36363636363636365</v>
      </c>
    </row>
    <row r="22" spans="2:7" x14ac:dyDescent="0.35">
      <c r="C22" s="1" t="s">
        <v>12</v>
      </c>
      <c r="D22" s="30">
        <v>43690</v>
      </c>
      <c r="E22" s="30">
        <v>43696</v>
      </c>
      <c r="F22" s="30">
        <v>43696</v>
      </c>
      <c r="G22" s="8">
        <f>G21+COUNTIF(Table1[Week],$C22)/COUNTA(Table1[Week])</f>
        <v>0.63636363636363635</v>
      </c>
    </row>
    <row r="23" spans="2:7" x14ac:dyDescent="0.35">
      <c r="C23" s="1" t="s">
        <v>14</v>
      </c>
      <c r="D23" s="30">
        <v>43697</v>
      </c>
      <c r="E23" s="30">
        <v>43703</v>
      </c>
      <c r="F23" s="30">
        <v>43703</v>
      </c>
      <c r="G23" s="8">
        <f>G22+COUNTIF(Table1[Week],$C23)/COUNTA(Table1[Week])</f>
        <v>0.81818181818181812</v>
      </c>
    </row>
    <row r="24" spans="2:7" x14ac:dyDescent="0.35">
      <c r="C24" s="1" t="s">
        <v>15</v>
      </c>
      <c r="D24" s="30">
        <v>43704</v>
      </c>
      <c r="E24" s="30">
        <v>43713</v>
      </c>
      <c r="F24" s="30" t="s">
        <v>13</v>
      </c>
      <c r="G24" s="8">
        <f>G23+COUNTIF(Table1[Week],$C24)/COUNTA(Table1[Week])</f>
        <v>1</v>
      </c>
    </row>
  </sheetData>
  <mergeCells count="3">
    <mergeCell ref="C12:P12"/>
    <mergeCell ref="C14:P14"/>
    <mergeCell ref="C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7"/>
  <sheetViews>
    <sheetView tabSelected="1" zoomScaleNormal="100" workbookViewId="0">
      <selection activeCell="I7" sqref="I7"/>
    </sheetView>
  </sheetViews>
  <sheetFormatPr defaultColWidth="9.1796875" defaultRowHeight="14.25" customHeight="1" x14ac:dyDescent="0.35"/>
  <cols>
    <col min="1" max="1" width="3.453125" style="3" customWidth="1"/>
    <col min="2" max="12" width="14.1796875" style="3" customWidth="1"/>
    <col min="13" max="15" width="11.81640625" style="3" customWidth="1"/>
    <col min="16" max="17" width="10.54296875" style="3" customWidth="1"/>
    <col min="18" max="16384" width="9.1796875" style="3"/>
  </cols>
  <sheetData>
    <row r="1" spans="2:18" ht="14.25" customHeight="1" x14ac:dyDescent="0.35"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2:18" ht="14.25" customHeight="1" x14ac:dyDescent="0.35">
      <c r="B2" s="1" t="s">
        <v>0</v>
      </c>
      <c r="C2" s="2" t="s">
        <v>38</v>
      </c>
      <c r="D2" s="1" t="s">
        <v>17</v>
      </c>
      <c r="E2" s="2"/>
      <c r="F2" s="1" t="s">
        <v>19</v>
      </c>
      <c r="G2" s="8">
        <f>COUNTIF(Table1[Completion Status],"Completed")/COUNTA(Table1[Completion Status])</f>
        <v>0</v>
      </c>
      <c r="H2" s="1" t="s">
        <v>35</v>
      </c>
      <c r="I2" s="17">
        <v>43683</v>
      </c>
      <c r="J2" s="15"/>
      <c r="K2" s="16"/>
      <c r="L2" s="15"/>
      <c r="M2" s="16"/>
      <c r="N2" s="15"/>
      <c r="O2" s="16"/>
      <c r="P2" s="15"/>
      <c r="Q2" s="16"/>
      <c r="R2" s="15"/>
    </row>
    <row r="3" spans="2:18" ht="14.25" customHeight="1" x14ac:dyDescent="0.35">
      <c r="B3" s="1" t="s">
        <v>1</v>
      </c>
      <c r="C3" s="4" t="s">
        <v>39</v>
      </c>
      <c r="D3" s="1" t="s">
        <v>18</v>
      </c>
      <c r="E3" s="4"/>
      <c r="F3" s="1" t="s">
        <v>20</v>
      </c>
      <c r="G3" s="9">
        <f>COUNTIF(Table1[Completion Status],"In Progress")/COUNTA(Table1[Completion Status])</f>
        <v>0</v>
      </c>
      <c r="H3" s="1" t="s">
        <v>36</v>
      </c>
      <c r="I3" s="18">
        <v>43713</v>
      </c>
      <c r="J3" s="15"/>
      <c r="K3" s="16"/>
      <c r="L3" s="15"/>
      <c r="M3" s="16"/>
      <c r="N3" s="15"/>
      <c r="O3" s="16"/>
      <c r="P3" s="15"/>
      <c r="Q3" s="16"/>
      <c r="R3" s="15"/>
    </row>
    <row r="5" spans="2:18" s="7" customFormat="1" ht="27.75" customHeight="1" x14ac:dyDescent="0.35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88</v>
      </c>
      <c r="H5" s="6" t="s">
        <v>7</v>
      </c>
      <c r="I5" s="6" t="s">
        <v>8</v>
      </c>
      <c r="J5" s="6" t="s">
        <v>9</v>
      </c>
      <c r="K5" s="10" t="s">
        <v>16</v>
      </c>
      <c r="L5" s="10" t="s">
        <v>33</v>
      </c>
    </row>
    <row r="6" spans="2:18" s="7" customFormat="1" ht="13" x14ac:dyDescent="0.35">
      <c r="B6" s="31" t="s">
        <v>10</v>
      </c>
      <c r="C6" s="40">
        <v>1</v>
      </c>
      <c r="D6" s="32" t="s">
        <v>92</v>
      </c>
      <c r="E6" s="46" t="s">
        <v>13</v>
      </c>
      <c r="F6" s="33" t="s">
        <v>93</v>
      </c>
      <c r="G6" s="33" t="s">
        <v>90</v>
      </c>
      <c r="H6" s="48">
        <v>1.5</v>
      </c>
      <c r="I6" s="33" t="s">
        <v>13</v>
      </c>
      <c r="J6" s="32"/>
      <c r="K6" s="34" t="s">
        <v>94</v>
      </c>
      <c r="L6" s="51">
        <v>43683</v>
      </c>
    </row>
    <row r="7" spans="2:18" ht="14.25" customHeight="1" x14ac:dyDescent="0.35">
      <c r="B7" s="35" t="s">
        <v>10</v>
      </c>
      <c r="C7" s="41">
        <v>2</v>
      </c>
      <c r="D7" s="36" t="s">
        <v>40</v>
      </c>
      <c r="E7" s="47">
        <v>55181</v>
      </c>
      <c r="F7" s="36" t="s">
        <v>11</v>
      </c>
      <c r="G7" s="36" t="s">
        <v>89</v>
      </c>
      <c r="H7" s="49">
        <v>2.5</v>
      </c>
      <c r="I7" s="37" t="s">
        <v>41</v>
      </c>
      <c r="J7" s="38"/>
      <c r="K7" s="39" t="s">
        <v>94</v>
      </c>
      <c r="L7" s="52"/>
    </row>
    <row r="8" spans="2:18" ht="14.25" customHeight="1" x14ac:dyDescent="0.35">
      <c r="B8" s="35" t="s">
        <v>10</v>
      </c>
      <c r="C8" s="42">
        <v>3</v>
      </c>
      <c r="D8" s="2" t="s">
        <v>42</v>
      </c>
      <c r="E8" s="47">
        <v>55343</v>
      </c>
      <c r="F8" s="36" t="s">
        <v>11</v>
      </c>
      <c r="G8" s="36" t="s">
        <v>89</v>
      </c>
      <c r="H8" s="49">
        <v>2</v>
      </c>
      <c r="I8" s="37" t="s">
        <v>43</v>
      </c>
      <c r="J8" s="2"/>
      <c r="K8" s="39" t="s">
        <v>94</v>
      </c>
      <c r="L8" s="52"/>
    </row>
    <row r="9" spans="2:18" ht="14.25" customHeight="1" x14ac:dyDescent="0.35">
      <c r="B9" s="35" t="s">
        <v>10</v>
      </c>
      <c r="C9" s="43">
        <v>4</v>
      </c>
      <c r="D9" s="2" t="s">
        <v>44</v>
      </c>
      <c r="E9" s="47">
        <v>55344</v>
      </c>
      <c r="F9" s="36" t="s">
        <v>11</v>
      </c>
      <c r="G9" s="36" t="s">
        <v>89</v>
      </c>
      <c r="H9" s="49">
        <v>2.5</v>
      </c>
      <c r="I9" s="37" t="s">
        <v>45</v>
      </c>
      <c r="J9" s="2"/>
      <c r="K9" s="39" t="s">
        <v>94</v>
      </c>
      <c r="L9" s="52"/>
    </row>
    <row r="10" spans="2:18" ht="14.25" customHeight="1" x14ac:dyDescent="0.35">
      <c r="B10" s="35" t="s">
        <v>10</v>
      </c>
      <c r="C10" s="43">
        <v>5</v>
      </c>
      <c r="D10" s="2" t="s">
        <v>47</v>
      </c>
      <c r="E10" s="47">
        <v>55177</v>
      </c>
      <c r="F10" s="36" t="s">
        <v>11</v>
      </c>
      <c r="G10" s="36" t="s">
        <v>89</v>
      </c>
      <c r="H10" s="49">
        <v>1.6666666666666667</v>
      </c>
      <c r="I10" s="37" t="s">
        <v>46</v>
      </c>
      <c r="J10" s="2"/>
      <c r="K10" s="39" t="s">
        <v>94</v>
      </c>
      <c r="L10" s="52"/>
    </row>
    <row r="11" spans="2:18" ht="14.25" customHeight="1" x14ac:dyDescent="0.35">
      <c r="B11" s="35" t="s">
        <v>10</v>
      </c>
      <c r="C11" s="43">
        <v>6</v>
      </c>
      <c r="D11" s="2" t="s">
        <v>49</v>
      </c>
      <c r="E11" s="47">
        <v>55345</v>
      </c>
      <c r="F11" s="36" t="s">
        <v>11</v>
      </c>
      <c r="G11" s="36" t="s">
        <v>89</v>
      </c>
      <c r="H11" s="49">
        <v>1.6666666666666667</v>
      </c>
      <c r="I11" s="37" t="s">
        <v>48</v>
      </c>
      <c r="J11" s="2"/>
      <c r="K11" s="39" t="s">
        <v>94</v>
      </c>
      <c r="L11" s="52"/>
    </row>
    <row r="12" spans="2:18" ht="14.25" customHeight="1" x14ac:dyDescent="0.35">
      <c r="B12" s="31" t="s">
        <v>10</v>
      </c>
      <c r="C12" s="40">
        <v>7</v>
      </c>
      <c r="D12" s="32" t="s">
        <v>51</v>
      </c>
      <c r="E12" s="46" t="s">
        <v>13</v>
      </c>
      <c r="F12" s="33" t="s">
        <v>93</v>
      </c>
      <c r="G12" s="33" t="s">
        <v>90</v>
      </c>
      <c r="H12" s="44" t="s">
        <v>13</v>
      </c>
      <c r="I12" s="33" t="s">
        <v>13</v>
      </c>
      <c r="J12" s="32"/>
      <c r="K12" s="34" t="s">
        <v>94</v>
      </c>
      <c r="L12" s="51">
        <v>43689</v>
      </c>
    </row>
    <row r="13" spans="2:18" ht="14.25" customHeight="1" x14ac:dyDescent="0.35">
      <c r="B13" s="31" t="s">
        <v>10</v>
      </c>
      <c r="C13" s="44">
        <v>8</v>
      </c>
      <c r="D13" s="32" t="s">
        <v>32</v>
      </c>
      <c r="E13" s="46" t="s">
        <v>13</v>
      </c>
      <c r="F13" s="33" t="s">
        <v>93</v>
      </c>
      <c r="G13" s="33" t="s">
        <v>90</v>
      </c>
      <c r="H13" s="48">
        <v>1.5</v>
      </c>
      <c r="I13" s="33" t="s">
        <v>13</v>
      </c>
      <c r="J13" s="32"/>
      <c r="K13" s="34" t="s">
        <v>94</v>
      </c>
      <c r="L13" s="51">
        <v>43690</v>
      </c>
    </row>
    <row r="14" spans="2:18" ht="14.25" customHeight="1" x14ac:dyDescent="0.35">
      <c r="B14" s="35" t="s">
        <v>12</v>
      </c>
      <c r="C14" s="41">
        <v>9</v>
      </c>
      <c r="D14" s="2" t="s">
        <v>63</v>
      </c>
      <c r="E14" s="47">
        <v>58422</v>
      </c>
      <c r="F14" s="36" t="s">
        <v>11</v>
      </c>
      <c r="G14" s="36" t="s">
        <v>89</v>
      </c>
      <c r="H14" s="50">
        <v>1.8333333333333333</v>
      </c>
      <c r="I14" s="37" t="s">
        <v>62</v>
      </c>
      <c r="J14" s="2"/>
      <c r="K14" s="39" t="s">
        <v>94</v>
      </c>
      <c r="L14" s="53"/>
    </row>
    <row r="15" spans="2:18" ht="14.25" customHeight="1" x14ac:dyDescent="0.35">
      <c r="B15" s="35" t="s">
        <v>12</v>
      </c>
      <c r="C15" s="41">
        <v>10</v>
      </c>
      <c r="D15" s="2" t="s">
        <v>65</v>
      </c>
      <c r="E15" s="47">
        <v>55176</v>
      </c>
      <c r="F15" s="36" t="s">
        <v>11</v>
      </c>
      <c r="G15" s="36" t="s">
        <v>89</v>
      </c>
      <c r="H15" s="50">
        <v>2</v>
      </c>
      <c r="I15" s="37" t="s">
        <v>64</v>
      </c>
      <c r="J15" s="2"/>
      <c r="K15" s="39" t="s">
        <v>94</v>
      </c>
      <c r="L15" s="53"/>
    </row>
    <row r="16" spans="2:18" ht="14.25" customHeight="1" x14ac:dyDescent="0.35">
      <c r="B16" s="35" t="s">
        <v>12</v>
      </c>
      <c r="C16" s="41">
        <v>11</v>
      </c>
      <c r="D16" s="2" t="s">
        <v>66</v>
      </c>
      <c r="E16" s="47">
        <v>55898</v>
      </c>
      <c r="F16" s="36" t="s">
        <v>11</v>
      </c>
      <c r="G16" s="36" t="s">
        <v>89</v>
      </c>
      <c r="H16" s="50">
        <v>2.5</v>
      </c>
      <c r="I16" s="37" t="s">
        <v>67</v>
      </c>
      <c r="J16" s="2"/>
      <c r="K16" s="39" t="s">
        <v>94</v>
      </c>
      <c r="L16" s="53"/>
    </row>
    <row r="17" spans="2:12" ht="14.25" customHeight="1" x14ac:dyDescent="0.35">
      <c r="B17" s="35" t="s">
        <v>12</v>
      </c>
      <c r="C17" s="41">
        <v>12</v>
      </c>
      <c r="D17" s="2" t="s">
        <v>68</v>
      </c>
      <c r="E17" s="47">
        <v>55347</v>
      </c>
      <c r="F17" s="36" t="s">
        <v>11</v>
      </c>
      <c r="G17" s="36" t="s">
        <v>89</v>
      </c>
      <c r="H17" s="50">
        <v>2.1666666666666665</v>
      </c>
      <c r="I17" s="37" t="s">
        <v>69</v>
      </c>
      <c r="J17" s="2"/>
      <c r="K17" s="39" t="s">
        <v>94</v>
      </c>
      <c r="L17" s="53"/>
    </row>
    <row r="18" spans="2:12" ht="14.25" customHeight="1" x14ac:dyDescent="0.35">
      <c r="B18" s="31" t="s">
        <v>12</v>
      </c>
      <c r="C18" s="40">
        <v>13</v>
      </c>
      <c r="D18" s="32" t="s">
        <v>71</v>
      </c>
      <c r="E18" s="46" t="s">
        <v>13</v>
      </c>
      <c r="F18" s="33" t="s">
        <v>93</v>
      </c>
      <c r="G18" s="33" t="s">
        <v>90</v>
      </c>
      <c r="H18" s="44" t="s">
        <v>13</v>
      </c>
      <c r="I18" s="33" t="s">
        <v>13</v>
      </c>
      <c r="J18" s="32"/>
      <c r="K18" s="34" t="s">
        <v>94</v>
      </c>
      <c r="L18" s="51">
        <v>43696</v>
      </c>
    </row>
    <row r="19" spans="2:12" ht="14.25" customHeight="1" x14ac:dyDescent="0.35">
      <c r="B19" s="31" t="s">
        <v>12</v>
      </c>
      <c r="C19" s="44">
        <v>14</v>
      </c>
      <c r="D19" s="32" t="s">
        <v>34</v>
      </c>
      <c r="E19" s="46" t="s">
        <v>13</v>
      </c>
      <c r="F19" s="33" t="s">
        <v>93</v>
      </c>
      <c r="G19" s="33" t="s">
        <v>90</v>
      </c>
      <c r="H19" s="48">
        <v>1.5</v>
      </c>
      <c r="I19" s="33" t="s">
        <v>13</v>
      </c>
      <c r="J19" s="32"/>
      <c r="K19" s="34" t="s">
        <v>94</v>
      </c>
      <c r="L19" s="51">
        <v>43697</v>
      </c>
    </row>
    <row r="20" spans="2:12" ht="14.25" customHeight="1" x14ac:dyDescent="0.35">
      <c r="B20" s="35" t="s">
        <v>14</v>
      </c>
      <c r="C20" s="41">
        <v>15</v>
      </c>
      <c r="D20" s="2" t="s">
        <v>72</v>
      </c>
      <c r="E20" s="47">
        <v>55533</v>
      </c>
      <c r="F20" s="36" t="s">
        <v>11</v>
      </c>
      <c r="G20" s="36" t="s">
        <v>89</v>
      </c>
      <c r="H20" s="50">
        <v>2.5</v>
      </c>
      <c r="I20" s="37" t="s">
        <v>73</v>
      </c>
      <c r="J20" s="2"/>
      <c r="K20" s="39" t="s">
        <v>94</v>
      </c>
      <c r="L20" s="53"/>
    </row>
    <row r="21" spans="2:12" ht="14.25" customHeight="1" x14ac:dyDescent="0.35">
      <c r="B21" s="35" t="s">
        <v>14</v>
      </c>
      <c r="C21" s="41">
        <v>16</v>
      </c>
      <c r="D21" s="2" t="s">
        <v>75</v>
      </c>
      <c r="E21" s="47">
        <v>58342</v>
      </c>
      <c r="F21" s="36" t="s">
        <v>11</v>
      </c>
      <c r="G21" s="36" t="s">
        <v>89</v>
      </c>
      <c r="H21" s="50">
        <v>2.5</v>
      </c>
      <c r="I21" s="37" t="s">
        <v>74</v>
      </c>
      <c r="J21" s="2"/>
      <c r="K21" s="39" t="s">
        <v>94</v>
      </c>
      <c r="L21" s="53"/>
    </row>
    <row r="22" spans="2:12" ht="14.25" customHeight="1" x14ac:dyDescent="0.35">
      <c r="B22" s="35" t="s">
        <v>14</v>
      </c>
      <c r="C22" s="41">
        <v>17</v>
      </c>
      <c r="D22" s="2" t="s">
        <v>76</v>
      </c>
      <c r="E22" s="47">
        <v>56968</v>
      </c>
      <c r="F22" s="36" t="s">
        <v>11</v>
      </c>
      <c r="G22" s="36" t="s">
        <v>89</v>
      </c>
      <c r="H22" s="50">
        <v>1.6666666666666667</v>
      </c>
      <c r="I22" s="37" t="s">
        <v>77</v>
      </c>
      <c r="J22" s="2"/>
      <c r="K22" s="39" t="s">
        <v>94</v>
      </c>
      <c r="L22" s="53"/>
    </row>
    <row r="23" spans="2:12" ht="14.25" customHeight="1" x14ac:dyDescent="0.35">
      <c r="B23" s="31" t="s">
        <v>14</v>
      </c>
      <c r="C23" s="40">
        <v>18</v>
      </c>
      <c r="D23" s="32" t="s">
        <v>80</v>
      </c>
      <c r="E23" s="46" t="s">
        <v>13</v>
      </c>
      <c r="F23" s="33" t="s">
        <v>93</v>
      </c>
      <c r="G23" s="33" t="s">
        <v>90</v>
      </c>
      <c r="H23" s="44" t="s">
        <v>13</v>
      </c>
      <c r="I23" s="33" t="s">
        <v>13</v>
      </c>
      <c r="J23" s="32"/>
      <c r="K23" s="34" t="s">
        <v>94</v>
      </c>
      <c r="L23" s="51">
        <v>43703</v>
      </c>
    </row>
    <row r="24" spans="2:12" ht="14.25" customHeight="1" x14ac:dyDescent="0.35">
      <c r="B24" s="31" t="s">
        <v>15</v>
      </c>
      <c r="C24" s="44">
        <v>19</v>
      </c>
      <c r="D24" s="32" t="s">
        <v>81</v>
      </c>
      <c r="E24" s="46" t="s">
        <v>13</v>
      </c>
      <c r="F24" s="33" t="s">
        <v>93</v>
      </c>
      <c r="G24" s="33" t="s">
        <v>90</v>
      </c>
      <c r="H24" s="48">
        <v>2</v>
      </c>
      <c r="I24" s="33" t="s">
        <v>13</v>
      </c>
      <c r="J24" s="32"/>
      <c r="K24" s="34" t="s">
        <v>94</v>
      </c>
      <c r="L24" s="51">
        <v>43704</v>
      </c>
    </row>
    <row r="25" spans="2:12" ht="14.25" customHeight="1" x14ac:dyDescent="0.35">
      <c r="B25" s="31" t="s">
        <v>15</v>
      </c>
      <c r="C25" s="44">
        <v>20</v>
      </c>
      <c r="D25" s="32" t="s">
        <v>82</v>
      </c>
      <c r="E25" s="46" t="s">
        <v>13</v>
      </c>
      <c r="F25" s="33" t="s">
        <v>93</v>
      </c>
      <c r="G25" s="33" t="s">
        <v>90</v>
      </c>
      <c r="H25" s="48">
        <v>2</v>
      </c>
      <c r="I25" s="33" t="s">
        <v>13</v>
      </c>
      <c r="J25" s="32"/>
      <c r="K25" s="34" t="s">
        <v>94</v>
      </c>
      <c r="L25" s="51">
        <v>43706</v>
      </c>
    </row>
    <row r="26" spans="2:12" ht="14.25" customHeight="1" x14ac:dyDescent="0.35">
      <c r="B26" s="31" t="s">
        <v>15</v>
      </c>
      <c r="C26" s="45">
        <v>21</v>
      </c>
      <c r="D26" s="32" t="s">
        <v>83</v>
      </c>
      <c r="E26" s="46" t="s">
        <v>13</v>
      </c>
      <c r="F26" s="33" t="s">
        <v>93</v>
      </c>
      <c r="G26" s="33" t="s">
        <v>90</v>
      </c>
      <c r="H26" s="48">
        <v>2</v>
      </c>
      <c r="I26" s="33" t="s">
        <v>13</v>
      </c>
      <c r="J26" s="32"/>
      <c r="K26" s="34" t="s">
        <v>94</v>
      </c>
      <c r="L26" s="51">
        <v>43711</v>
      </c>
    </row>
    <row r="27" spans="2:12" ht="14.25" customHeight="1" x14ac:dyDescent="0.35">
      <c r="B27" s="31" t="s">
        <v>15</v>
      </c>
      <c r="C27" s="45">
        <v>22</v>
      </c>
      <c r="D27" s="32" t="s">
        <v>84</v>
      </c>
      <c r="E27" s="46" t="s">
        <v>13</v>
      </c>
      <c r="F27" s="33" t="s">
        <v>93</v>
      </c>
      <c r="G27" s="33" t="s">
        <v>90</v>
      </c>
      <c r="H27" s="48">
        <v>2</v>
      </c>
      <c r="I27" s="33" t="s">
        <v>13</v>
      </c>
      <c r="J27" s="32"/>
      <c r="K27" s="34" t="s">
        <v>94</v>
      </c>
      <c r="L27" s="51">
        <v>43713</v>
      </c>
    </row>
  </sheetData>
  <conditionalFormatting sqref="G7:G11">
    <cfRule type="containsText" dxfId="30" priority="51" operator="containsText" text="External">
      <formula>NOT(ISERROR(SEARCH("External",G7)))</formula>
    </cfRule>
  </conditionalFormatting>
  <conditionalFormatting sqref="I12">
    <cfRule type="containsText" dxfId="29" priority="34" operator="containsText" text="External">
      <formula>NOT(ISERROR(SEARCH("External",I12)))</formula>
    </cfRule>
  </conditionalFormatting>
  <conditionalFormatting sqref="G8">
    <cfRule type="containsText" dxfId="28" priority="19" operator="containsText" text="External">
      <formula>NOT(ISERROR(SEARCH("External",G8)))</formula>
    </cfRule>
  </conditionalFormatting>
  <conditionalFormatting sqref="G9">
    <cfRule type="containsText" dxfId="27" priority="18" operator="containsText" text="External">
      <formula>NOT(ISERROR(SEARCH("External",G9)))</formula>
    </cfRule>
  </conditionalFormatting>
  <conditionalFormatting sqref="I13">
    <cfRule type="containsText" dxfId="26" priority="13" operator="containsText" text="External">
      <formula>NOT(ISERROR(SEARCH("External",I13)))</formula>
    </cfRule>
  </conditionalFormatting>
  <conditionalFormatting sqref="G10">
    <cfRule type="containsText" dxfId="25" priority="16" operator="containsText" text="External">
      <formula>NOT(ISERROR(SEARCH("External",G10)))</formula>
    </cfRule>
  </conditionalFormatting>
  <conditionalFormatting sqref="G11">
    <cfRule type="containsText" dxfId="24" priority="14" operator="containsText" text="External">
      <formula>NOT(ISERROR(SEARCH("External",G11)))</formula>
    </cfRule>
  </conditionalFormatting>
  <conditionalFormatting sqref="I18">
    <cfRule type="containsText" dxfId="23" priority="10" operator="containsText" text="External">
      <formula>NOT(ISERROR(SEARCH("External",I18)))</formula>
    </cfRule>
  </conditionalFormatting>
  <conditionalFormatting sqref="I19">
    <cfRule type="containsText" dxfId="22" priority="9" operator="containsText" text="External">
      <formula>NOT(ISERROR(SEARCH("External",I19)))</formula>
    </cfRule>
  </conditionalFormatting>
  <conditionalFormatting sqref="I23">
    <cfRule type="containsText" dxfId="21" priority="8" operator="containsText" text="External">
      <formula>NOT(ISERROR(SEARCH("External",I23)))</formula>
    </cfRule>
  </conditionalFormatting>
  <conditionalFormatting sqref="I24">
    <cfRule type="containsText" dxfId="20" priority="7" operator="containsText" text="External">
      <formula>NOT(ISERROR(SEARCH("External",I24)))</formula>
    </cfRule>
  </conditionalFormatting>
  <conditionalFormatting sqref="I25">
    <cfRule type="containsText" dxfId="19" priority="6" operator="containsText" text="External">
      <formula>NOT(ISERROR(SEARCH("External",I25)))</formula>
    </cfRule>
  </conditionalFormatting>
  <conditionalFormatting sqref="I26">
    <cfRule type="containsText" dxfId="18" priority="5" operator="containsText" text="External">
      <formula>NOT(ISERROR(SEARCH("External",I26)))</formula>
    </cfRule>
  </conditionalFormatting>
  <conditionalFormatting sqref="I6">
    <cfRule type="containsText" dxfId="17" priority="3" operator="containsText" text="External">
      <formula>NOT(ISERROR(SEARCH("External",I6)))</formula>
    </cfRule>
  </conditionalFormatting>
  <conditionalFormatting sqref="I27">
    <cfRule type="containsText" dxfId="16" priority="1" operator="containsText" text="External">
      <formula>NOT(ISERROR(SEARCH("External",I27)))</formula>
    </cfRule>
  </conditionalFormatting>
  <dataValidations count="1">
    <dataValidation type="list" allowBlank="1" showInputMessage="1" showErrorMessage="1" sqref="K6:K27" xr:uid="{00000000-0002-0000-0100-000000000000}">
      <formula1>"Select from Dropdown,Completed, In Progress, Yet to Start"</formula1>
    </dataValidation>
  </dataValidations>
  <hyperlinks>
    <hyperlink ref="I7" r:id="rId1" xr:uid="{00000000-0004-0000-0100-000000000000}"/>
    <hyperlink ref="I8" r:id="rId2" xr:uid="{00000000-0004-0000-0100-000001000000}"/>
    <hyperlink ref="I9" r:id="rId3" xr:uid="{00000000-0004-0000-0100-000002000000}"/>
    <hyperlink ref="I10" r:id="rId4" xr:uid="{00000000-0004-0000-0100-000003000000}"/>
    <hyperlink ref="I11" r:id="rId5" xr:uid="{00000000-0004-0000-0100-000004000000}"/>
    <hyperlink ref="I14" r:id="rId6" xr:uid="{00000000-0004-0000-0100-000005000000}"/>
    <hyperlink ref="I15" r:id="rId7" xr:uid="{00000000-0004-0000-0100-000006000000}"/>
    <hyperlink ref="I16" r:id="rId8" xr:uid="{00000000-0004-0000-0100-000007000000}"/>
    <hyperlink ref="I17" r:id="rId9" xr:uid="{00000000-0004-0000-0100-000008000000}"/>
    <hyperlink ref="I20" r:id="rId10" xr:uid="{00000000-0004-0000-0100-000009000000}"/>
    <hyperlink ref="I21" r:id="rId11" xr:uid="{00000000-0004-0000-0100-00000A000000}"/>
    <hyperlink ref="I22" r:id="rId12" xr:uid="{00000000-0004-0000-0100-00000B000000}"/>
  </hyperlinks>
  <pageMargins left="0.7" right="0.7" top="0.75" bottom="0.75" header="0.3" footer="0.3"/>
  <pageSetup orientation="portrait" horizontalDpi="4294967293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3"/>
  <sheetViews>
    <sheetView workbookViewId="0"/>
  </sheetViews>
  <sheetFormatPr defaultColWidth="9.1796875" defaultRowHeight="13" x14ac:dyDescent="0.3"/>
  <cols>
    <col min="1" max="1" width="9.1796875" style="23"/>
    <col min="2" max="2" width="6.54296875" style="23" bestFit="1" customWidth="1"/>
    <col min="3" max="3" width="18.7265625" style="23" bestFit="1" customWidth="1"/>
    <col min="4" max="4" width="61.7265625" style="28" customWidth="1"/>
    <col min="5" max="5" width="12" style="23" customWidth="1"/>
    <col min="6" max="6" width="23.81640625" style="23" customWidth="1"/>
    <col min="7" max="16384" width="9.1796875" style="23"/>
  </cols>
  <sheetData>
    <row r="2" spans="2:6" s="29" customFormat="1" ht="26" x14ac:dyDescent="0.3">
      <c r="B2" s="20" t="s">
        <v>52</v>
      </c>
      <c r="C2" s="20" t="s">
        <v>4</v>
      </c>
      <c r="D2" s="26" t="s">
        <v>53</v>
      </c>
      <c r="E2" s="26" t="s">
        <v>61</v>
      </c>
      <c r="F2" s="26" t="s">
        <v>86</v>
      </c>
    </row>
    <row r="3" spans="2:6" x14ac:dyDescent="0.3">
      <c r="B3" s="58">
        <v>6</v>
      </c>
      <c r="C3" s="57" t="s">
        <v>51</v>
      </c>
      <c r="D3" s="27" t="s">
        <v>54</v>
      </c>
      <c r="E3" s="56">
        <v>43689</v>
      </c>
      <c r="F3" s="56"/>
    </row>
    <row r="4" spans="2:6" x14ac:dyDescent="0.3">
      <c r="B4" s="58"/>
      <c r="C4" s="57"/>
      <c r="D4" s="27" t="s">
        <v>55</v>
      </c>
      <c r="E4" s="56"/>
      <c r="F4" s="56"/>
    </row>
    <row r="5" spans="2:6" x14ac:dyDescent="0.3">
      <c r="B5" s="58"/>
      <c r="C5" s="57"/>
      <c r="D5" s="27" t="s">
        <v>56</v>
      </c>
      <c r="E5" s="56"/>
      <c r="F5" s="56"/>
    </row>
    <row r="6" spans="2:6" x14ac:dyDescent="0.3">
      <c r="B6" s="58"/>
      <c r="C6" s="57"/>
      <c r="D6" s="27" t="s">
        <v>57</v>
      </c>
      <c r="E6" s="56"/>
      <c r="F6" s="56"/>
    </row>
    <row r="7" spans="2:6" x14ac:dyDescent="0.3">
      <c r="B7" s="58"/>
      <c r="C7" s="57"/>
      <c r="D7" s="27" t="s">
        <v>58</v>
      </c>
      <c r="E7" s="56"/>
      <c r="F7" s="56"/>
    </row>
    <row r="8" spans="2:6" x14ac:dyDescent="0.3">
      <c r="B8" s="58"/>
      <c r="C8" s="57"/>
      <c r="D8" s="27" t="s">
        <v>59</v>
      </c>
      <c r="E8" s="56"/>
      <c r="F8" s="56"/>
    </row>
    <row r="9" spans="2:6" ht="26" x14ac:dyDescent="0.3">
      <c r="B9" s="58"/>
      <c r="C9" s="57"/>
      <c r="D9" s="27" t="s">
        <v>60</v>
      </c>
      <c r="E9" s="56"/>
      <c r="F9" s="56"/>
    </row>
    <row r="10" spans="2:6" ht="26" x14ac:dyDescent="0.3">
      <c r="B10" s="58"/>
      <c r="C10" s="57"/>
      <c r="D10" s="22" t="s">
        <v>50</v>
      </c>
      <c r="E10" s="56"/>
      <c r="F10" s="56"/>
    </row>
    <row r="11" spans="2:6" ht="60" customHeight="1" x14ac:dyDescent="0.3">
      <c r="B11" s="21">
        <v>12</v>
      </c>
      <c r="C11" s="14" t="s">
        <v>71</v>
      </c>
      <c r="D11" s="22" t="s">
        <v>70</v>
      </c>
      <c r="E11" s="24">
        <v>43696</v>
      </c>
      <c r="F11" s="24"/>
    </row>
    <row r="12" spans="2:6" ht="30" customHeight="1" x14ac:dyDescent="0.3">
      <c r="B12" s="58">
        <v>17</v>
      </c>
      <c r="C12" s="59" t="s">
        <v>80</v>
      </c>
      <c r="D12" s="22" t="s">
        <v>78</v>
      </c>
      <c r="E12" s="56">
        <v>43703</v>
      </c>
      <c r="F12" s="56"/>
    </row>
    <row r="13" spans="2:6" ht="30" customHeight="1" x14ac:dyDescent="0.3">
      <c r="B13" s="58"/>
      <c r="C13" s="59"/>
      <c r="D13" s="22" t="s">
        <v>79</v>
      </c>
      <c r="E13" s="56"/>
      <c r="F13" s="56"/>
    </row>
  </sheetData>
  <mergeCells count="8">
    <mergeCell ref="F3:F10"/>
    <mergeCell ref="F12:F13"/>
    <mergeCell ref="C3:C10"/>
    <mergeCell ref="B3:B10"/>
    <mergeCell ref="E3:E10"/>
    <mergeCell ref="C12:C13"/>
    <mergeCell ref="B12:B13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Curriculum+Tracker</vt:lpstr>
      <vt:lpstr>Assignments</vt:lpstr>
    </vt:vector>
  </TitlesOfParts>
  <Company>TATA CONSULTANCY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Dasgupta, Ms. Rohini (Rohini)</dc:creator>
  <cp:lastModifiedBy>NIKKY</cp:lastModifiedBy>
  <cp:lastPrinted>2019-08-09T06:24:20Z</cp:lastPrinted>
  <dcterms:created xsi:type="dcterms:W3CDTF">2019-06-26T13:57:12Z</dcterms:created>
  <dcterms:modified xsi:type="dcterms:W3CDTF">2019-08-09T06:36:18Z</dcterms:modified>
</cp:coreProperties>
</file>