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nergy-Storage-MLP\"/>
    </mc:Choice>
  </mc:AlternateContent>
  <xr:revisionPtr revIDLastSave="0" documentId="13_ncr:1_{F346E2CF-F8C0-40DA-94D1-D94B4B2B1321}" xr6:coauthVersionLast="47" xr6:coauthVersionMax="47" xr10:uidLastSave="{00000000-0000-0000-0000-000000000000}"/>
  <bookViews>
    <workbookView xWindow="0" yWindow="3450" windowWidth="20910" windowHeight="11835" activeTab="5" xr2:uid="{B7BF3D10-CE99-0F44-A103-9AD24A99CCCB}"/>
  </bookViews>
  <sheets>
    <sheet name="Baseline" sheetId="1" r:id="rId1"/>
    <sheet name="DAP24RTP36" sheetId="2" r:id="rId2"/>
    <sheet name="DAP24RTP288" sheetId="3" r:id="rId3"/>
    <sheet name="DAP0RTP36" sheetId="4" r:id="rId4"/>
    <sheet name="DAP0RTP288" sheetId="5" r:id="rId5"/>
    <sheet name="Result" sheetId="6" r:id="rId6"/>
    <sheet name="WEST_Para" sheetId="11" r:id="rId7"/>
    <sheet name="NYC_Para" sheetId="8" r:id="rId8"/>
    <sheet name="LONGIL_Para" sheetId="9" r:id="rId9"/>
    <sheet name="NORTH_Par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6" l="1"/>
  <c r="X28" i="6"/>
  <c r="Y28" i="6"/>
  <c r="Z28" i="6"/>
  <c r="AA28" i="6"/>
  <c r="AB28" i="6"/>
  <c r="AC28" i="6"/>
  <c r="AD28" i="6"/>
  <c r="W30" i="6"/>
  <c r="X30" i="6"/>
  <c r="Y30" i="6"/>
  <c r="Z30" i="6"/>
  <c r="AA30" i="6"/>
  <c r="AB30" i="6"/>
  <c r="AC30" i="6"/>
  <c r="AD30" i="6"/>
  <c r="W31" i="6"/>
  <c r="X31" i="6"/>
  <c r="Y31" i="6"/>
  <c r="Z31" i="6"/>
  <c r="AA31" i="6"/>
  <c r="AB31" i="6"/>
  <c r="AC31" i="6"/>
  <c r="AD31" i="6"/>
  <c r="W33" i="6"/>
  <c r="X33" i="6"/>
  <c r="Y33" i="6"/>
  <c r="Z33" i="6"/>
  <c r="AA33" i="6"/>
  <c r="AB33" i="6"/>
  <c r="AC33" i="6"/>
  <c r="AD33" i="6"/>
  <c r="W34" i="6"/>
  <c r="X34" i="6"/>
  <c r="Y34" i="6"/>
  <c r="Z34" i="6"/>
  <c r="AA34" i="6"/>
  <c r="AB34" i="6"/>
  <c r="AC34" i="6"/>
  <c r="AD34" i="6"/>
  <c r="W36" i="6"/>
  <c r="X36" i="6"/>
  <c r="Y36" i="6"/>
  <c r="Z36" i="6"/>
  <c r="AA36" i="6"/>
  <c r="AB36" i="6"/>
  <c r="AC36" i="6"/>
  <c r="AD36" i="6"/>
  <c r="W37" i="6"/>
  <c r="X37" i="6"/>
  <c r="Y37" i="6"/>
  <c r="Z37" i="6"/>
  <c r="AA37" i="6"/>
  <c r="AB37" i="6"/>
  <c r="AC37" i="6"/>
  <c r="AD37" i="6"/>
  <c r="X27" i="6"/>
  <c r="Y27" i="6"/>
  <c r="Z27" i="6"/>
  <c r="AA27" i="6"/>
  <c r="AB27" i="6"/>
  <c r="AC27" i="6"/>
  <c r="AD27" i="6"/>
  <c r="W27" i="6"/>
  <c r="V37" i="6"/>
  <c r="U37" i="6"/>
  <c r="T37" i="6"/>
  <c r="S37" i="6"/>
  <c r="R37" i="6"/>
  <c r="Q37" i="6"/>
  <c r="P37" i="6"/>
  <c r="O37" i="6"/>
  <c r="V34" i="6"/>
  <c r="U34" i="6"/>
  <c r="T34" i="6"/>
  <c r="S34" i="6"/>
  <c r="R34" i="6"/>
  <c r="Q34" i="6"/>
  <c r="P34" i="6"/>
  <c r="O34" i="6"/>
  <c r="V31" i="6"/>
  <c r="U31" i="6"/>
  <c r="T31" i="6"/>
  <c r="S31" i="6"/>
  <c r="R31" i="6"/>
  <c r="Q31" i="6"/>
  <c r="P31" i="6"/>
  <c r="O31" i="6"/>
  <c r="P28" i="6"/>
  <c r="Q28" i="6"/>
  <c r="R28" i="6"/>
  <c r="S28" i="6"/>
  <c r="T28" i="6"/>
  <c r="U28" i="6"/>
  <c r="V28" i="6"/>
  <c r="O28" i="6"/>
  <c r="V36" i="6"/>
  <c r="U36" i="6"/>
  <c r="T36" i="6"/>
  <c r="S36" i="6"/>
  <c r="R36" i="6"/>
  <c r="Q36" i="6"/>
  <c r="P36" i="6"/>
  <c r="O36" i="6"/>
  <c r="V33" i="6"/>
  <c r="U33" i="6"/>
  <c r="T33" i="6"/>
  <c r="S33" i="6"/>
  <c r="R33" i="6"/>
  <c r="Q33" i="6"/>
  <c r="P33" i="6"/>
  <c r="O33" i="6"/>
  <c r="V30" i="6"/>
  <c r="U30" i="6"/>
  <c r="T30" i="6"/>
  <c r="S30" i="6"/>
  <c r="R30" i="6"/>
  <c r="Q30" i="6"/>
  <c r="P30" i="6"/>
  <c r="O30" i="6"/>
  <c r="P27" i="6"/>
  <c r="Q27" i="6"/>
  <c r="R27" i="6"/>
  <c r="S27" i="6"/>
  <c r="T27" i="6"/>
  <c r="U27" i="6"/>
  <c r="V27" i="6"/>
  <c r="O27" i="6"/>
  <c r="I21" i="1"/>
  <c r="J21" i="1"/>
  <c r="K21" i="1"/>
  <c r="L21" i="1"/>
  <c r="J18" i="1"/>
  <c r="K18" i="1"/>
  <c r="L18" i="1"/>
  <c r="I18" i="1"/>
  <c r="L20" i="1"/>
  <c r="I20" i="1"/>
  <c r="C17" i="1"/>
  <c r="J17" i="1" s="1"/>
  <c r="D17" i="1"/>
  <c r="K17" i="1" s="1"/>
  <c r="E17" i="1"/>
  <c r="L17" i="1" s="1"/>
  <c r="B17" i="1"/>
  <c r="I17" i="1" s="1"/>
  <c r="J19" i="1"/>
  <c r="K19" i="1"/>
  <c r="L19" i="1"/>
  <c r="J16" i="1"/>
  <c r="K16" i="1"/>
  <c r="L16" i="1"/>
  <c r="I19" i="1"/>
  <c r="I16" i="1"/>
  <c r="E11" i="1"/>
  <c r="D11" i="1"/>
  <c r="C11" i="1"/>
  <c r="B11" i="1"/>
  <c r="C58" i="2"/>
  <c r="F51" i="2"/>
  <c r="F52" i="2"/>
  <c r="F53" i="2"/>
  <c r="F54" i="2"/>
  <c r="F55" i="2"/>
  <c r="F56" i="2"/>
  <c r="F57" i="2"/>
  <c r="F58" i="2"/>
  <c r="F59" i="2"/>
  <c r="F50" i="2"/>
  <c r="G51" i="2"/>
  <c r="G52" i="2"/>
  <c r="G53" i="2"/>
  <c r="G54" i="2"/>
  <c r="G55" i="2"/>
  <c r="G56" i="2"/>
  <c r="G57" i="2"/>
  <c r="G58" i="2"/>
  <c r="G59" i="2"/>
  <c r="G50" i="2"/>
  <c r="C51" i="2"/>
  <c r="C52" i="2"/>
  <c r="C53" i="2"/>
  <c r="C54" i="2"/>
  <c r="C55" i="2"/>
  <c r="C56" i="2"/>
  <c r="C57" i="2"/>
  <c r="C59" i="2"/>
  <c r="C50" i="2"/>
  <c r="B51" i="2"/>
  <c r="B52" i="2"/>
  <c r="B53" i="2"/>
  <c r="B54" i="2"/>
  <c r="B55" i="2"/>
  <c r="B56" i="2"/>
  <c r="B57" i="2"/>
  <c r="B58" i="2"/>
  <c r="B59" i="2"/>
  <c r="B50" i="2"/>
  <c r="G39" i="2"/>
  <c r="G40" i="2"/>
  <c r="G41" i="2"/>
  <c r="G42" i="2"/>
  <c r="G43" i="2"/>
  <c r="G44" i="2"/>
  <c r="G45" i="2"/>
  <c r="G46" i="2"/>
  <c r="G47" i="2"/>
  <c r="G38" i="2"/>
  <c r="F39" i="2"/>
  <c r="F40" i="2"/>
  <c r="F41" i="2"/>
  <c r="F42" i="2"/>
  <c r="F43" i="2"/>
  <c r="F44" i="2"/>
  <c r="F45" i="2"/>
  <c r="F46" i="2"/>
  <c r="F47" i="2"/>
  <c r="F38" i="2"/>
  <c r="C39" i="2"/>
  <c r="C40" i="2"/>
  <c r="C41" i="2"/>
  <c r="C42" i="2"/>
  <c r="C43" i="2"/>
  <c r="C44" i="2"/>
  <c r="C45" i="2"/>
  <c r="C46" i="2"/>
  <c r="C47" i="2"/>
  <c r="C38" i="2"/>
  <c r="B39" i="2"/>
  <c r="B40" i="2"/>
  <c r="B41" i="2"/>
  <c r="B42" i="2"/>
  <c r="B43" i="2"/>
  <c r="B44" i="2"/>
  <c r="B45" i="2"/>
  <c r="B46" i="2"/>
  <c r="B47" i="2"/>
  <c r="B38" i="2"/>
  <c r="G52" i="6"/>
  <c r="H52" i="6"/>
  <c r="I52" i="6"/>
  <c r="J52" i="6"/>
  <c r="K52" i="6"/>
  <c r="L52" i="6"/>
  <c r="M52" i="6"/>
  <c r="N52" i="6"/>
  <c r="H53" i="6"/>
  <c r="I53" i="6"/>
  <c r="J53" i="6"/>
  <c r="K53" i="6"/>
  <c r="L53" i="6"/>
  <c r="M53" i="6"/>
  <c r="N53" i="6"/>
  <c r="H54" i="6"/>
  <c r="I54" i="6"/>
  <c r="J54" i="6"/>
  <c r="K54" i="6"/>
  <c r="L54" i="6"/>
  <c r="M54" i="6"/>
  <c r="N54" i="6"/>
  <c r="H55" i="6"/>
  <c r="I55" i="6"/>
  <c r="J55" i="6"/>
  <c r="K55" i="6"/>
  <c r="L55" i="6"/>
  <c r="M55" i="6"/>
  <c r="N55" i="6"/>
  <c r="H56" i="6"/>
  <c r="I56" i="6"/>
  <c r="J56" i="6"/>
  <c r="K56" i="6"/>
  <c r="L56" i="6"/>
  <c r="M56" i="6"/>
  <c r="N56" i="6"/>
  <c r="H57" i="6"/>
  <c r="I57" i="6"/>
  <c r="J57" i="6"/>
  <c r="K57" i="6"/>
  <c r="L57" i="6"/>
  <c r="M57" i="6"/>
  <c r="N57" i="6"/>
  <c r="H58" i="6"/>
  <c r="I58" i="6"/>
  <c r="J58" i="6"/>
  <c r="K58" i="6"/>
  <c r="L58" i="6"/>
  <c r="M58" i="6"/>
  <c r="N58" i="6"/>
  <c r="H59" i="6"/>
  <c r="I59" i="6"/>
  <c r="J59" i="6"/>
  <c r="K59" i="6"/>
  <c r="L59" i="6"/>
  <c r="M59" i="6"/>
  <c r="N59" i="6"/>
  <c r="H60" i="6"/>
  <c r="I60" i="6"/>
  <c r="J60" i="6"/>
  <c r="K60" i="6"/>
  <c r="L60" i="6"/>
  <c r="M60" i="6"/>
  <c r="N60" i="6"/>
  <c r="H61" i="6"/>
  <c r="I61" i="6"/>
  <c r="J61" i="6"/>
  <c r="K61" i="6"/>
  <c r="L61" i="6"/>
  <c r="M61" i="6"/>
  <c r="N61" i="6"/>
  <c r="H62" i="6"/>
  <c r="I62" i="6"/>
  <c r="J62" i="6"/>
  <c r="K62" i="6"/>
  <c r="L62" i="6"/>
  <c r="M62" i="6"/>
  <c r="N62" i="6"/>
  <c r="H63" i="6"/>
  <c r="I63" i="6"/>
  <c r="J63" i="6"/>
  <c r="K63" i="6"/>
  <c r="L63" i="6"/>
  <c r="M63" i="6"/>
  <c r="N63" i="6"/>
  <c r="G53" i="6"/>
  <c r="G54" i="6"/>
  <c r="G55" i="6"/>
  <c r="G56" i="6"/>
  <c r="G57" i="6"/>
  <c r="G58" i="6"/>
  <c r="G59" i="6"/>
  <c r="G60" i="6"/>
  <c r="G61" i="6"/>
  <c r="G62" i="6"/>
  <c r="G63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L40" i="6"/>
  <c r="L41" i="6"/>
  <c r="L42" i="6"/>
  <c r="L43" i="6"/>
  <c r="L44" i="6"/>
  <c r="L45" i="6"/>
  <c r="L46" i="6"/>
  <c r="L47" i="6"/>
  <c r="L48" i="6"/>
  <c r="L49" i="6"/>
  <c r="L50" i="6"/>
  <c r="L39" i="6"/>
  <c r="F52" i="6"/>
  <c r="F53" i="6"/>
  <c r="F54" i="6"/>
  <c r="F55" i="6"/>
  <c r="F56" i="6"/>
  <c r="F57" i="6"/>
  <c r="F58" i="6"/>
  <c r="F59" i="6"/>
  <c r="F60" i="6"/>
  <c r="F61" i="6"/>
  <c r="F62" i="6"/>
  <c r="F63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C53" i="6"/>
  <c r="C54" i="6"/>
  <c r="C55" i="6"/>
  <c r="C56" i="6"/>
  <c r="C57" i="6"/>
  <c r="C58" i="6"/>
  <c r="C59" i="6"/>
  <c r="C60" i="6"/>
  <c r="C61" i="6"/>
  <c r="C62" i="6"/>
  <c r="C63" i="6"/>
  <c r="C52" i="6"/>
  <c r="N14" i="2"/>
  <c r="G14" i="2"/>
  <c r="N2" i="2"/>
  <c r="G2" i="2"/>
  <c r="K36" i="3"/>
  <c r="G36" i="3"/>
  <c r="K35" i="3"/>
  <c r="G35" i="3"/>
  <c r="K34" i="4"/>
  <c r="G34" i="4"/>
  <c r="K33" i="4"/>
  <c r="G33" i="4"/>
  <c r="K34" i="5"/>
  <c r="G34" i="5"/>
  <c r="K33" i="5"/>
  <c r="G33" i="5"/>
  <c r="AC26" i="11"/>
  <c r="Y26" i="11"/>
  <c r="U26" i="11"/>
  <c r="Q26" i="11"/>
  <c r="AC14" i="11"/>
  <c r="Y14" i="11"/>
  <c r="U14" i="11"/>
  <c r="Q14" i="11"/>
  <c r="AC2" i="11"/>
  <c r="Y2" i="11"/>
  <c r="U2" i="11"/>
  <c r="Q2" i="11"/>
  <c r="AC26" i="10"/>
  <c r="Y26" i="10"/>
  <c r="U26" i="10"/>
  <c r="Q26" i="10"/>
  <c r="AC14" i="10"/>
  <c r="Y14" i="10"/>
  <c r="U14" i="10"/>
  <c r="Q14" i="10"/>
  <c r="AC2" i="10"/>
  <c r="Y2" i="10"/>
  <c r="U2" i="10"/>
  <c r="Q2" i="10"/>
  <c r="AC26" i="9"/>
  <c r="Y26" i="9"/>
  <c r="U26" i="9"/>
  <c r="Q26" i="9"/>
  <c r="AC14" i="9"/>
  <c r="Y14" i="9"/>
  <c r="U14" i="9"/>
  <c r="Q14" i="9"/>
  <c r="AC2" i="9"/>
  <c r="Y2" i="9"/>
  <c r="U2" i="9"/>
  <c r="Q2" i="9"/>
  <c r="AC26" i="8"/>
  <c r="Y26" i="8"/>
  <c r="U26" i="8"/>
  <c r="Q26" i="8"/>
  <c r="AC14" i="8"/>
  <c r="Y14" i="8"/>
  <c r="U14" i="8"/>
  <c r="Q14" i="8"/>
  <c r="Q2" i="8"/>
  <c r="AC2" i="8"/>
  <c r="Y2" i="8"/>
  <c r="U2" i="8"/>
  <c r="K20" i="1" l="1"/>
  <c r="J20" i="1"/>
  <c r="D32" i="2"/>
  <c r="C34" i="5"/>
  <c r="B34" i="5"/>
  <c r="B36" i="5"/>
  <c r="B35" i="3"/>
  <c r="C35" i="3"/>
  <c r="C33" i="4"/>
  <c r="B33" i="4"/>
  <c r="E31" i="2"/>
  <c r="D31" i="2"/>
  <c r="C31" i="2"/>
  <c r="C38" i="3"/>
  <c r="B38" i="3"/>
  <c r="C36" i="5"/>
  <c r="C35" i="5"/>
  <c r="B35" i="5"/>
  <c r="C33" i="5"/>
  <c r="B33" i="5"/>
  <c r="C36" i="3"/>
  <c r="B36" i="3"/>
  <c r="B34" i="4"/>
  <c r="B35" i="4"/>
  <c r="B36" i="4"/>
  <c r="C36" i="4"/>
  <c r="C35" i="4"/>
  <c r="C34" i="4"/>
  <c r="C37" i="3"/>
  <c r="B37" i="3"/>
  <c r="D34" i="2"/>
  <c r="E34" i="2"/>
  <c r="F34" i="2"/>
  <c r="C34" i="2"/>
  <c r="B34" i="2"/>
  <c r="B33" i="2"/>
  <c r="D33" i="2"/>
  <c r="E33" i="2"/>
  <c r="F33" i="2"/>
  <c r="C33" i="2"/>
  <c r="E32" i="2"/>
  <c r="F32" i="2"/>
  <c r="C32" i="2"/>
  <c r="B32" i="2"/>
  <c r="F31" i="2"/>
  <c r="B31" i="2"/>
</calcChain>
</file>

<file path=xl/sharedStrings.xml><?xml version="1.0" encoding="utf-8"?>
<sst xmlns="http://schemas.openxmlformats.org/spreadsheetml/2006/main" count="342" uniqueCount="47">
  <si>
    <t>NYC</t>
  </si>
  <si>
    <t>P=0.5,C=10</t>
  </si>
  <si>
    <t>Profit</t>
  </si>
  <si>
    <t>LONGIL</t>
  </si>
  <si>
    <t>NORTH</t>
  </si>
  <si>
    <t>WEST</t>
  </si>
  <si>
    <t>Training profit</t>
  </si>
  <si>
    <t>Testing profit NYC</t>
  </si>
  <si>
    <t>Testing profit LONGIL</t>
  </si>
  <si>
    <t>Testing profit NORTH</t>
  </si>
  <si>
    <t>Testing profit WEST</t>
  </si>
  <si>
    <t>Baseline</t>
  </si>
  <si>
    <t>Test</t>
  </si>
  <si>
    <t>Train</t>
  </si>
  <si>
    <t>Testing profit</t>
  </si>
  <si>
    <t>24,36</t>
  </si>
  <si>
    <t>0,36</t>
  </si>
  <si>
    <t>0,288</t>
  </si>
  <si>
    <t>Markov</t>
  </si>
  <si>
    <t>c0</t>
  </si>
  <si>
    <t>c10</t>
  </si>
  <si>
    <t>c30</t>
  </si>
  <si>
    <t>c50</t>
  </si>
  <si>
    <t>Zone</t>
  </si>
  <si>
    <t>P2E</t>
  </si>
  <si>
    <t>Revnue</t>
  </si>
  <si>
    <t>Discharge</t>
  </si>
  <si>
    <t>RL</t>
  </si>
  <si>
    <t>P=0.25 C=10 E=1</t>
  </si>
  <si>
    <t>P=1 C=10 E=4 100</t>
  </si>
  <si>
    <t>Ours</t>
  </si>
  <si>
    <t>100% eta</t>
  </si>
  <si>
    <t>90% eta 81% round-trip</t>
  </si>
  <si>
    <t>P=0.5 C=10 E=1</t>
  </si>
  <si>
    <t>Ours(100% eta)</t>
  </si>
  <si>
    <t>Ours(  90% eta)</t>
  </si>
  <si>
    <t>RL(100% eta)</t>
  </si>
  <si>
    <t>Max Price</t>
  </si>
  <si>
    <t>Min Price</t>
  </si>
  <si>
    <t>Training</t>
  </si>
  <si>
    <t>RL(100% eta 5-min)</t>
  </si>
  <si>
    <t>RL time</t>
  </si>
  <si>
    <t xml:space="preserve"> </t>
  </si>
  <si>
    <t>RL2 time</t>
  </si>
  <si>
    <t>DeterministicBenchmark</t>
  </si>
  <si>
    <t>Improvement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</si>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</sst>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sz val="11"/>
      <color rgb="FFB5CEA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10" fontId="0" fillId="2" borderId="0" xfId="0" applyNumberForma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/>
    <xf numFmtId="0" fontId="1" fillId="0" borderId="0" xfId="0" applyFont="1" applyFill="1"/>
    <xf numFmtId="3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DAP24RTP36!$C$1</c:f>
              <c:strCache>
                <c:ptCount val="1"/>
                <c:pt idx="0">
                  <c:v>Testing profit NYC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DAP24RTP36!$B$2:$B$11</c:f>
              <c:numCache>
                <c:formatCode>General</c:formatCode>
                <c:ptCount val="10"/>
                <c:pt idx="0">
                  <c:v>37712.056031517102</c:v>
                </c:pt>
                <c:pt idx="1">
                  <c:v>38129.370233485497</c:v>
                </c:pt>
                <c:pt idx="2">
                  <c:v>38442.928203895797</c:v>
                </c:pt>
                <c:pt idx="3">
                  <c:v>38895.379914814803</c:v>
                </c:pt>
                <c:pt idx="4">
                  <c:v>37232.253514513497</c:v>
                </c:pt>
                <c:pt idx="5">
                  <c:v>35836.348003224899</c:v>
                </c:pt>
                <c:pt idx="6">
                  <c:v>38189.252354514101</c:v>
                </c:pt>
                <c:pt idx="7">
                  <c:v>38594.639235775103</c:v>
                </c:pt>
                <c:pt idx="8">
                  <c:v>38479.523438567601</c:v>
                </c:pt>
                <c:pt idx="9">
                  <c:v>36338.887133524302</c:v>
                </c:pt>
              </c:numCache>
            </c:numRef>
          </c:xVal>
          <c:yVal>
            <c:numRef>
              <c:f>DAP24RTP36!$C$2:$C$11</c:f>
              <c:numCache>
                <c:formatCode>General</c:formatCode>
                <c:ptCount val="10"/>
                <c:pt idx="0">
                  <c:v>9471.7553677941505</c:v>
                </c:pt>
                <c:pt idx="1">
                  <c:v>9493.1611429936092</c:v>
                </c:pt>
                <c:pt idx="2">
                  <c:v>9592.4900511474298</c:v>
                </c:pt>
                <c:pt idx="3">
                  <c:v>9447.1029111730404</c:v>
                </c:pt>
                <c:pt idx="4">
                  <c:v>9127.4424304978093</c:v>
                </c:pt>
                <c:pt idx="5">
                  <c:v>8983.5100199598892</c:v>
                </c:pt>
                <c:pt idx="6">
                  <c:v>9410.36643834194</c:v>
                </c:pt>
                <c:pt idx="7">
                  <c:v>9617.2703079973908</c:v>
                </c:pt>
                <c:pt idx="8">
                  <c:v>9402.0317433956807</c:v>
                </c:pt>
                <c:pt idx="9">
                  <c:v>8985.2031982793706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8-B54C-8954-58CADD30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67424"/>
        <c:axId val="1426906480"/>
      </c:scatterChart>
      <c:valAx>
        <c:axId val="14269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06480"/>
        <c:crosses val="autoZero"/>
        <c:crossBetween val="midCat"/>
      </c:valAx>
      <c:valAx>
        <c:axId val="14269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DAP24RTP288!$C$1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DAP24RTP288!$B$2:$B$11</c:f>
              <c:numCache>
                <c:formatCode>General</c:formatCode>
                <c:ptCount val="10"/>
                <c:pt idx="0">
                  <c:v>40148.740059999996</c:v>
                </c:pt>
                <c:pt idx="1">
                  <c:v>39780.542070000003</c:v>
                </c:pt>
                <c:pt idx="2">
                  <c:v>39144.796340000001</c:v>
                </c:pt>
                <c:pt idx="3">
                  <c:v>39956.48184</c:v>
                </c:pt>
                <c:pt idx="4">
                  <c:v>39882.771890000004</c:v>
                </c:pt>
                <c:pt idx="5">
                  <c:v>39873.286500000002</c:v>
                </c:pt>
                <c:pt idx="6">
                  <c:v>38723.200369999999</c:v>
                </c:pt>
                <c:pt idx="7">
                  <c:v>39783.56626</c:v>
                </c:pt>
                <c:pt idx="8">
                  <c:v>39029.095079999999</c:v>
                </c:pt>
                <c:pt idx="9">
                  <c:v>40352.077120000002</c:v>
                </c:pt>
              </c:numCache>
            </c:numRef>
          </c:xVal>
          <c:yVal>
            <c:numRef>
              <c:f>DAP24RTP288!$C$2:$C$11</c:f>
              <c:numCache>
                <c:formatCode>General</c:formatCode>
                <c:ptCount val="10"/>
                <c:pt idx="0">
                  <c:v>9619.9390519999997</c:v>
                </c:pt>
                <c:pt idx="1">
                  <c:v>9476.4665079999995</c:v>
                </c:pt>
                <c:pt idx="2">
                  <c:v>9441.2781849999992</c:v>
                </c:pt>
                <c:pt idx="3">
                  <c:v>9469.0660339999995</c:v>
                </c:pt>
                <c:pt idx="4">
                  <c:v>9362.5711269999993</c:v>
                </c:pt>
                <c:pt idx="5">
                  <c:v>9220.8630589999993</c:v>
                </c:pt>
                <c:pt idx="6">
                  <c:v>9084.9748870000003</c:v>
                </c:pt>
                <c:pt idx="7">
                  <c:v>9459.3447969999997</c:v>
                </c:pt>
                <c:pt idx="8">
                  <c:v>9150.2388410000003</c:v>
                </c:pt>
                <c:pt idx="9">
                  <c:v>9526.7317710000007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7C47-8C7F-D1C0F1DC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9200"/>
        <c:axId val="238450416"/>
      </c:scatterChart>
      <c:valAx>
        <c:axId val="238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0416"/>
        <c:crosses val="autoZero"/>
        <c:crossBetween val="midCat"/>
      </c:valAx>
      <c:valAx>
        <c:axId val="2384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DAP24RTP288!$G$1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DAP24RTP288!$F$2:$F$11</c:f>
              <c:numCache>
                <c:formatCode>General</c:formatCode>
                <c:ptCount val="10"/>
                <c:pt idx="0">
                  <c:v>53828.667999999998</c:v>
                </c:pt>
                <c:pt idx="1">
                  <c:v>54213.883199999997</c:v>
                </c:pt>
                <c:pt idx="2">
                  <c:v>54360.819600000003</c:v>
                </c:pt>
                <c:pt idx="3">
                  <c:v>53797.0429</c:v>
                </c:pt>
                <c:pt idx="4">
                  <c:v>53824.116399999999</c:v>
                </c:pt>
                <c:pt idx="5">
                  <c:v>50947.747900000002</c:v>
                </c:pt>
                <c:pt idx="6">
                  <c:v>52872.226799999997</c:v>
                </c:pt>
                <c:pt idx="7">
                  <c:v>52963.649700000002</c:v>
                </c:pt>
                <c:pt idx="8">
                  <c:v>52493.801299999999</c:v>
                </c:pt>
                <c:pt idx="9">
                  <c:v>53718.330900000001</c:v>
                </c:pt>
              </c:numCache>
            </c:numRef>
          </c:xVal>
          <c:yVal>
            <c:numRef>
              <c:f>DAP24RTP288!$G$2:$G$11</c:f>
              <c:numCache>
                <c:formatCode>General</c:formatCode>
                <c:ptCount val="10"/>
                <c:pt idx="0">
                  <c:v>15987.9974</c:v>
                </c:pt>
                <c:pt idx="1">
                  <c:v>16449.697899999999</c:v>
                </c:pt>
                <c:pt idx="2">
                  <c:v>16959.1842</c:v>
                </c:pt>
                <c:pt idx="3">
                  <c:v>15939.557699999999</c:v>
                </c:pt>
                <c:pt idx="4">
                  <c:v>15976.066500000001</c:v>
                </c:pt>
                <c:pt idx="5">
                  <c:v>15253.194799999999</c:v>
                </c:pt>
                <c:pt idx="6">
                  <c:v>15674.186600000001</c:v>
                </c:pt>
                <c:pt idx="7">
                  <c:v>15282.666499999999</c:v>
                </c:pt>
                <c:pt idx="8">
                  <c:v>15562.2</c:v>
                </c:pt>
                <c:pt idx="9">
                  <c:v>15932.7053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F-2145-BEA0-517FAC5C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28784"/>
        <c:axId val="1531703087"/>
      </c:scatterChart>
      <c:valAx>
        <c:axId val="13714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03087"/>
        <c:crosses val="autoZero"/>
        <c:crossBetween val="midCat"/>
      </c:valAx>
      <c:valAx>
        <c:axId val="15317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DAP24RTP288!$G$13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DAP24RTP288!$F$14:$F$23</c:f>
              <c:numCache>
                <c:formatCode>General</c:formatCode>
                <c:ptCount val="10"/>
                <c:pt idx="0">
                  <c:v>39825.886299999998</c:v>
                </c:pt>
                <c:pt idx="1">
                  <c:v>39038.193899999998</c:v>
                </c:pt>
                <c:pt idx="2">
                  <c:v>39105.320500000002</c:v>
                </c:pt>
                <c:pt idx="3">
                  <c:v>39178.417000000001</c:v>
                </c:pt>
                <c:pt idx="4">
                  <c:v>38104.781799999997</c:v>
                </c:pt>
                <c:pt idx="5">
                  <c:v>38508.871700000003</c:v>
                </c:pt>
                <c:pt idx="6">
                  <c:v>37270.961000000003</c:v>
                </c:pt>
                <c:pt idx="7">
                  <c:v>39522.214200000002</c:v>
                </c:pt>
                <c:pt idx="8">
                  <c:v>38851.425900000002</c:v>
                </c:pt>
                <c:pt idx="9">
                  <c:v>39984.867599999998</c:v>
                </c:pt>
              </c:numCache>
            </c:numRef>
          </c:xVal>
          <c:yVal>
            <c:numRef>
              <c:f>DAP24RTP288!$G$14:$G$23</c:f>
              <c:numCache>
                <c:formatCode>General</c:formatCode>
                <c:ptCount val="10"/>
                <c:pt idx="0">
                  <c:v>19401.8832</c:v>
                </c:pt>
                <c:pt idx="1">
                  <c:v>19122.591199999999</c:v>
                </c:pt>
                <c:pt idx="2">
                  <c:v>18994.8891</c:v>
                </c:pt>
                <c:pt idx="3">
                  <c:v>18963.334900000002</c:v>
                </c:pt>
                <c:pt idx="4">
                  <c:v>18995.177199999998</c:v>
                </c:pt>
                <c:pt idx="5">
                  <c:v>18767.9411</c:v>
                </c:pt>
                <c:pt idx="6">
                  <c:v>19036.256300000001</c:v>
                </c:pt>
                <c:pt idx="7">
                  <c:v>19326.231599999999</c:v>
                </c:pt>
                <c:pt idx="8">
                  <c:v>19304.215800000002</c:v>
                </c:pt>
                <c:pt idx="9">
                  <c:v>19067.373800000001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2-F043-82F0-37DB61C3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57424"/>
        <c:axId val="610959072"/>
      </c:scatterChart>
      <c:valAx>
        <c:axId val="6109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9072"/>
        <c:crosses val="autoZero"/>
        <c:crossBetween val="midCat"/>
      </c:valAx>
      <c:valAx>
        <c:axId val="610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DAP0RTP36!$C$13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DAP0RTP36!$B$14:$B$23</c:f>
              <c:numCache>
                <c:formatCode>General</c:formatCode>
                <c:ptCount val="10"/>
                <c:pt idx="0">
                  <c:v>41474.886019417099</c:v>
                </c:pt>
                <c:pt idx="1">
                  <c:v>43394.945711155102</c:v>
                </c:pt>
                <c:pt idx="2">
                  <c:v>41654.722052800797</c:v>
                </c:pt>
                <c:pt idx="3">
                  <c:v>43562.2963800789</c:v>
                </c:pt>
                <c:pt idx="4">
                  <c:v>43424.177091958401</c:v>
                </c:pt>
                <c:pt idx="5">
                  <c:v>42241.328053397097</c:v>
                </c:pt>
                <c:pt idx="6">
                  <c:v>42503.300582794698</c:v>
                </c:pt>
                <c:pt idx="7">
                  <c:v>43710.161671269998</c:v>
                </c:pt>
                <c:pt idx="8">
                  <c:v>42749.326992947397</c:v>
                </c:pt>
                <c:pt idx="9">
                  <c:v>43609.770859989898</c:v>
                </c:pt>
              </c:numCache>
            </c:numRef>
          </c:xVal>
          <c:yVal>
            <c:numRef>
              <c:f>DAP0RTP36!$C$14:$C$23</c:f>
              <c:numCache>
                <c:formatCode>General</c:formatCode>
                <c:ptCount val="10"/>
                <c:pt idx="0">
                  <c:v>7982.42631202338</c:v>
                </c:pt>
                <c:pt idx="1">
                  <c:v>8126.1254931783797</c:v>
                </c:pt>
                <c:pt idx="2">
                  <c:v>7986.1746251102204</c:v>
                </c:pt>
                <c:pt idx="3">
                  <c:v>8349.8956944465299</c:v>
                </c:pt>
                <c:pt idx="4">
                  <c:v>8134.7835600067101</c:v>
                </c:pt>
                <c:pt idx="5">
                  <c:v>7999.8919923017902</c:v>
                </c:pt>
                <c:pt idx="6">
                  <c:v>8218.8282885403496</c:v>
                </c:pt>
                <c:pt idx="7">
                  <c:v>8009.6019860481201</c:v>
                </c:pt>
                <c:pt idx="8">
                  <c:v>7990.9724815749096</c:v>
                </c:pt>
                <c:pt idx="9">
                  <c:v>7927.4088278439103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F-954F-B738-0BA41A92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76192"/>
        <c:axId val="1426957056"/>
      </c:scatterChart>
      <c:valAx>
        <c:axId val="15522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57056"/>
        <c:crosses val="autoZero"/>
        <c:crossBetween val="midCat"/>
      </c:valAx>
      <c:valAx>
        <c:axId val="14269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DAP0RTP36!$G$13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DAP0RTP36!$F$14:$F$23</c:f>
              <c:numCache>
                <c:formatCode>General</c:formatCode>
                <c:ptCount val="10"/>
                <c:pt idx="0">
                  <c:v>39492.251561900499</c:v>
                </c:pt>
                <c:pt idx="1">
                  <c:v>41201.828106803703</c:v>
                </c:pt>
                <c:pt idx="2">
                  <c:v>40584.516298399998</c:v>
                </c:pt>
                <c:pt idx="3">
                  <c:v>39803.019571778103</c:v>
                </c:pt>
                <c:pt idx="4">
                  <c:v>39765.645376979897</c:v>
                </c:pt>
                <c:pt idx="5">
                  <c:v>37006.953985763597</c:v>
                </c:pt>
                <c:pt idx="6">
                  <c:v>38492.947058769998</c:v>
                </c:pt>
                <c:pt idx="7">
                  <c:v>40560.163765871897</c:v>
                </c:pt>
                <c:pt idx="8">
                  <c:v>40990.441658311203</c:v>
                </c:pt>
                <c:pt idx="9">
                  <c:v>40470.874601903197</c:v>
                </c:pt>
              </c:numCache>
            </c:numRef>
          </c:xVal>
          <c:yVal>
            <c:numRef>
              <c:f>DAP0RTP36!$G$14:$G$23</c:f>
              <c:numCache>
                <c:formatCode>General</c:formatCode>
                <c:ptCount val="10"/>
                <c:pt idx="0">
                  <c:v>17918.390743643398</c:v>
                </c:pt>
                <c:pt idx="1">
                  <c:v>18660.882568637098</c:v>
                </c:pt>
                <c:pt idx="2">
                  <c:v>18510.5499144284</c:v>
                </c:pt>
                <c:pt idx="3">
                  <c:v>18286.838616454599</c:v>
                </c:pt>
                <c:pt idx="4">
                  <c:v>18263.6327485113</c:v>
                </c:pt>
                <c:pt idx="5">
                  <c:v>17016.744130760198</c:v>
                </c:pt>
                <c:pt idx="6">
                  <c:v>17842.990028927299</c:v>
                </c:pt>
                <c:pt idx="7">
                  <c:v>18185.268464029501</c:v>
                </c:pt>
                <c:pt idx="8">
                  <c:v>18357.6837900793</c:v>
                </c:pt>
                <c:pt idx="9">
                  <c:v>18274.561571743499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714C-B00B-EBA212F9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87872"/>
        <c:axId val="1444047119"/>
      </c:scatterChart>
      <c:valAx>
        <c:axId val="15528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47119"/>
        <c:crosses val="autoZero"/>
        <c:crossBetween val="midCat"/>
      </c:valAx>
      <c:valAx>
        <c:axId val="14440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DAP0RTP36!$G$1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DAP0RTP36!$F$2:$F$11</c:f>
              <c:numCache>
                <c:formatCode>General</c:formatCode>
                <c:ptCount val="10"/>
                <c:pt idx="0">
                  <c:v>41631.2523</c:v>
                </c:pt>
                <c:pt idx="1">
                  <c:v>45089.797200000001</c:v>
                </c:pt>
                <c:pt idx="2">
                  <c:v>40573.811500000003</c:v>
                </c:pt>
                <c:pt idx="3">
                  <c:v>42808.549899999998</c:v>
                </c:pt>
                <c:pt idx="4">
                  <c:v>41898.315300000002</c:v>
                </c:pt>
                <c:pt idx="5">
                  <c:v>39662.997300000003</c:v>
                </c:pt>
                <c:pt idx="6">
                  <c:v>41931.5075</c:v>
                </c:pt>
                <c:pt idx="7">
                  <c:v>44982.3246</c:v>
                </c:pt>
                <c:pt idx="8">
                  <c:v>44277.332499999997</c:v>
                </c:pt>
                <c:pt idx="9">
                  <c:v>43674.957399999999</c:v>
                </c:pt>
              </c:numCache>
            </c:numRef>
          </c:xVal>
          <c:yVal>
            <c:numRef>
              <c:f>DAP0RTP36!$G$2:$G$11</c:f>
              <c:numCache>
                <c:formatCode>General</c:formatCode>
                <c:ptCount val="10"/>
                <c:pt idx="0">
                  <c:v>14491.4599</c:v>
                </c:pt>
                <c:pt idx="1">
                  <c:v>15431.3315</c:v>
                </c:pt>
                <c:pt idx="2">
                  <c:v>14299.303599999999</c:v>
                </c:pt>
                <c:pt idx="3">
                  <c:v>14172.4532</c:v>
                </c:pt>
                <c:pt idx="4">
                  <c:v>14138.6234</c:v>
                </c:pt>
                <c:pt idx="5">
                  <c:v>13297.8133</c:v>
                </c:pt>
                <c:pt idx="6">
                  <c:v>14180.319</c:v>
                </c:pt>
                <c:pt idx="7">
                  <c:v>15501.0831</c:v>
                </c:pt>
                <c:pt idx="8">
                  <c:v>14837.2387</c:v>
                </c:pt>
                <c:pt idx="9">
                  <c:v>14699.234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3-4547-8194-285BA0F0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64191"/>
        <c:axId val="1131780559"/>
      </c:scatterChart>
      <c:valAx>
        <c:axId val="11323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80559"/>
        <c:crosses val="autoZero"/>
        <c:crossBetween val="midCat"/>
      </c:valAx>
      <c:valAx>
        <c:axId val="11317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DAP0RTP36!$C$1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DAP0RTP36!$B$2:$B$11</c:f>
              <c:numCache>
                <c:formatCode>General</c:formatCode>
                <c:ptCount val="10"/>
                <c:pt idx="0">
                  <c:v>29279.474600000001</c:v>
                </c:pt>
                <c:pt idx="1">
                  <c:v>33735.4401</c:v>
                </c:pt>
                <c:pt idx="2">
                  <c:v>32803.310100000002</c:v>
                </c:pt>
                <c:pt idx="3">
                  <c:v>33298.4444</c:v>
                </c:pt>
                <c:pt idx="4">
                  <c:v>32691.931199999999</c:v>
                </c:pt>
                <c:pt idx="5">
                  <c:v>32238.854500000001</c:v>
                </c:pt>
                <c:pt idx="6">
                  <c:v>31119.830099999999</c:v>
                </c:pt>
                <c:pt idx="7">
                  <c:v>34209.4202</c:v>
                </c:pt>
                <c:pt idx="8">
                  <c:v>33996.969100000002</c:v>
                </c:pt>
                <c:pt idx="9">
                  <c:v>32364.076099999998</c:v>
                </c:pt>
              </c:numCache>
            </c:numRef>
          </c:xVal>
          <c:yVal>
            <c:numRef>
              <c:f>DAP0RTP36!$C$2:$C$11</c:f>
              <c:numCache>
                <c:formatCode>General</c:formatCode>
                <c:ptCount val="10"/>
                <c:pt idx="0">
                  <c:v>7749.03496</c:v>
                </c:pt>
                <c:pt idx="1">
                  <c:v>8192.3671099999992</c:v>
                </c:pt>
                <c:pt idx="2">
                  <c:v>8345.2528600000005</c:v>
                </c:pt>
                <c:pt idx="3">
                  <c:v>8166.1233700000003</c:v>
                </c:pt>
                <c:pt idx="4">
                  <c:v>8057.4622799999997</c:v>
                </c:pt>
                <c:pt idx="5">
                  <c:v>8227.8687100000006</c:v>
                </c:pt>
                <c:pt idx="6">
                  <c:v>7851.2497599999997</c:v>
                </c:pt>
                <c:pt idx="7">
                  <c:v>8286.2335800000001</c:v>
                </c:pt>
                <c:pt idx="8">
                  <c:v>8208.2189299999991</c:v>
                </c:pt>
                <c:pt idx="9">
                  <c:v>8047.33122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6C48-B963-21B2E02A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92191"/>
        <c:axId val="1443584207"/>
      </c:scatterChart>
      <c:valAx>
        <c:axId val="14429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84207"/>
        <c:crosses val="autoZero"/>
        <c:crossBetween val="midCat"/>
      </c:valAx>
      <c:valAx>
        <c:axId val="14435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DAP0RTP288!$C$1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DAP0RTP288!$B$2:$B$11</c:f>
              <c:numCache>
                <c:formatCode>General</c:formatCode>
                <c:ptCount val="10"/>
                <c:pt idx="0">
                  <c:v>37436.897799999999</c:v>
                </c:pt>
                <c:pt idx="1">
                  <c:v>37084.941400000003</c:v>
                </c:pt>
                <c:pt idx="2">
                  <c:v>35879.365839999999</c:v>
                </c:pt>
                <c:pt idx="3">
                  <c:v>34939.138200000001</c:v>
                </c:pt>
                <c:pt idx="4">
                  <c:v>37360.070299999999</c:v>
                </c:pt>
                <c:pt idx="5">
                  <c:v>36823.98691</c:v>
                </c:pt>
                <c:pt idx="6">
                  <c:v>36829.584990000003</c:v>
                </c:pt>
                <c:pt idx="7">
                  <c:v>37015.906479999998</c:v>
                </c:pt>
                <c:pt idx="8">
                  <c:v>36354.433949999999</c:v>
                </c:pt>
                <c:pt idx="9">
                  <c:v>37467.450360000003</c:v>
                </c:pt>
              </c:numCache>
            </c:numRef>
          </c:xVal>
          <c:yVal>
            <c:numRef>
              <c:f>DAP0RTP288!$C$2:$C$11</c:f>
              <c:numCache>
                <c:formatCode>General</c:formatCode>
                <c:ptCount val="10"/>
                <c:pt idx="0">
                  <c:v>8574.57906</c:v>
                </c:pt>
                <c:pt idx="1">
                  <c:v>8424.5859400000008</c:v>
                </c:pt>
                <c:pt idx="2">
                  <c:v>8479.7775459999993</c:v>
                </c:pt>
                <c:pt idx="3">
                  <c:v>8033.5600009999998</c:v>
                </c:pt>
                <c:pt idx="4">
                  <c:v>8494.786548</c:v>
                </c:pt>
                <c:pt idx="5">
                  <c:v>8439.3058409999994</c:v>
                </c:pt>
                <c:pt idx="6">
                  <c:v>8476.5677419999993</c:v>
                </c:pt>
                <c:pt idx="7">
                  <c:v>8593.8313500000004</c:v>
                </c:pt>
                <c:pt idx="8">
                  <c:v>8598.9000109999997</c:v>
                </c:pt>
                <c:pt idx="9">
                  <c:v>8450.4346989999995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B-9D46-9196-FF8A7016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29023"/>
        <c:axId val="1408764592"/>
      </c:scatterChart>
      <c:valAx>
        <c:axId val="15303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4592"/>
        <c:crosses val="autoZero"/>
        <c:crossBetween val="midCat"/>
      </c:valAx>
      <c:valAx>
        <c:axId val="1408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DAP0RTP288!$C$13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DAP0RTP288!$B$14:$B$23</c:f>
              <c:numCache>
                <c:formatCode>General</c:formatCode>
                <c:ptCount val="10"/>
                <c:pt idx="0">
                  <c:v>46333.508399999999</c:v>
                </c:pt>
                <c:pt idx="1">
                  <c:v>46736.424899999998</c:v>
                </c:pt>
                <c:pt idx="2">
                  <c:v>46292.420700000002</c:v>
                </c:pt>
                <c:pt idx="3">
                  <c:v>46152.322399999997</c:v>
                </c:pt>
                <c:pt idx="4">
                  <c:v>45838.903599999998</c:v>
                </c:pt>
                <c:pt idx="5">
                  <c:v>45304.328999999998</c:v>
                </c:pt>
                <c:pt idx="6">
                  <c:v>46555.070599999999</c:v>
                </c:pt>
                <c:pt idx="7">
                  <c:v>46411.390800000001</c:v>
                </c:pt>
                <c:pt idx="8">
                  <c:v>44327.298199999997</c:v>
                </c:pt>
                <c:pt idx="9">
                  <c:v>46306.526700000002</c:v>
                </c:pt>
              </c:numCache>
            </c:numRef>
          </c:xVal>
          <c:yVal>
            <c:numRef>
              <c:f>DAP0RTP288!$C$14:$C$23</c:f>
              <c:numCache>
                <c:formatCode>General</c:formatCode>
                <c:ptCount val="10"/>
                <c:pt idx="0">
                  <c:v>8427.3915300000008</c:v>
                </c:pt>
                <c:pt idx="1">
                  <c:v>8562.3342300000004</c:v>
                </c:pt>
                <c:pt idx="2">
                  <c:v>8490.8860000000004</c:v>
                </c:pt>
                <c:pt idx="3">
                  <c:v>8299.3511099999996</c:v>
                </c:pt>
                <c:pt idx="4">
                  <c:v>8539.1042099999995</c:v>
                </c:pt>
                <c:pt idx="5">
                  <c:v>8047.7495200000003</c:v>
                </c:pt>
                <c:pt idx="6">
                  <c:v>8271.1587400000008</c:v>
                </c:pt>
                <c:pt idx="7">
                  <c:v>8585.6890100000001</c:v>
                </c:pt>
                <c:pt idx="8">
                  <c:v>7905.4672799999998</c:v>
                </c:pt>
                <c:pt idx="9">
                  <c:v>8591.3773099999999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3-2B41-A670-D1C16B54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33664"/>
        <c:axId val="238835312"/>
      </c:scatterChart>
      <c:valAx>
        <c:axId val="2388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35312"/>
        <c:crosses val="autoZero"/>
        <c:crossBetween val="midCat"/>
      </c:valAx>
      <c:valAx>
        <c:axId val="23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DAP0RTP288!$G$13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DAP0RTP288!$F$14:$F$23</c:f>
              <c:numCache>
                <c:formatCode>General</c:formatCode>
                <c:ptCount val="10"/>
                <c:pt idx="0">
                  <c:v>44671.545100000003</c:v>
                </c:pt>
                <c:pt idx="1">
                  <c:v>44047.803899999999</c:v>
                </c:pt>
                <c:pt idx="2">
                  <c:v>42702.902999999998</c:v>
                </c:pt>
                <c:pt idx="3">
                  <c:v>44271.821100000001</c:v>
                </c:pt>
                <c:pt idx="4">
                  <c:v>44714.350299999998</c:v>
                </c:pt>
                <c:pt idx="5">
                  <c:v>43514.378599999996</c:v>
                </c:pt>
                <c:pt idx="6">
                  <c:v>44639.752</c:v>
                </c:pt>
                <c:pt idx="7">
                  <c:v>43840.945200000002</c:v>
                </c:pt>
                <c:pt idx="8">
                  <c:v>42735.971599999997</c:v>
                </c:pt>
                <c:pt idx="9">
                  <c:v>43125.383999999998</c:v>
                </c:pt>
              </c:numCache>
            </c:numRef>
          </c:xVal>
          <c:yVal>
            <c:numRef>
              <c:f>DAP0RTP288!$G$14:$G$23</c:f>
              <c:numCache>
                <c:formatCode>General</c:formatCode>
                <c:ptCount val="10"/>
                <c:pt idx="0">
                  <c:v>18729.0229</c:v>
                </c:pt>
                <c:pt idx="1">
                  <c:v>18466.316200000001</c:v>
                </c:pt>
                <c:pt idx="2">
                  <c:v>17965.4732</c:v>
                </c:pt>
                <c:pt idx="3">
                  <c:v>18584.922699999999</c:v>
                </c:pt>
                <c:pt idx="4">
                  <c:v>18700.5592</c:v>
                </c:pt>
                <c:pt idx="5">
                  <c:v>18390.154200000001</c:v>
                </c:pt>
                <c:pt idx="6">
                  <c:v>18576.068899999998</c:v>
                </c:pt>
                <c:pt idx="7">
                  <c:v>17992.502</c:v>
                </c:pt>
                <c:pt idx="8">
                  <c:v>17729.730100000001</c:v>
                </c:pt>
                <c:pt idx="9">
                  <c:v>17990.087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B-D246-990A-197C6F5A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7504"/>
        <c:axId val="611179152"/>
      </c:scatterChart>
      <c:valAx>
        <c:axId val="6111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9152"/>
        <c:crosses val="autoZero"/>
        <c:crossBetween val="midCat"/>
      </c:valAx>
      <c:valAx>
        <c:axId val="6111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DAP24RTP36!$K$1</c:f>
              <c:strCache>
                <c:ptCount val="1"/>
                <c:pt idx="0">
                  <c:v>Testing profit LONGIL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DAP24RTP36!$I$2:$I$11</c:f>
              <c:numCache>
                <c:formatCode>General</c:formatCode>
                <c:ptCount val="10"/>
                <c:pt idx="0">
                  <c:v>51117.936420764003</c:v>
                </c:pt>
                <c:pt idx="1">
                  <c:v>52974.157050654001</c:v>
                </c:pt>
                <c:pt idx="2">
                  <c:v>52350.648850837701</c:v>
                </c:pt>
                <c:pt idx="3">
                  <c:v>52115.572121000201</c:v>
                </c:pt>
                <c:pt idx="4">
                  <c:v>49182.908015855101</c:v>
                </c:pt>
                <c:pt idx="5">
                  <c:v>46975.512668932097</c:v>
                </c:pt>
                <c:pt idx="6">
                  <c:v>51551.667075336904</c:v>
                </c:pt>
                <c:pt idx="7">
                  <c:v>51838.485220089999</c:v>
                </c:pt>
                <c:pt idx="8">
                  <c:v>51650.0527486426</c:v>
                </c:pt>
                <c:pt idx="9">
                  <c:v>50132.512057655098</c:v>
                </c:pt>
              </c:numCache>
            </c:numRef>
          </c:xVal>
          <c:yVal>
            <c:numRef>
              <c:f>DAP24RTP36!$K$2:$K$11</c:f>
              <c:numCache>
                <c:formatCode>General</c:formatCode>
                <c:ptCount val="10"/>
                <c:pt idx="0">
                  <c:v>15967.2589785987</c:v>
                </c:pt>
                <c:pt idx="1">
                  <c:v>16974.340998244701</c:v>
                </c:pt>
                <c:pt idx="2">
                  <c:v>16472.422210427601</c:v>
                </c:pt>
                <c:pt idx="3">
                  <c:v>16301.468909465</c:v>
                </c:pt>
                <c:pt idx="4">
                  <c:v>14940.6175389077</c:v>
                </c:pt>
                <c:pt idx="5">
                  <c:v>14434.6673435878</c:v>
                </c:pt>
                <c:pt idx="6">
                  <c:v>16268.3828911071</c:v>
                </c:pt>
                <c:pt idx="7">
                  <c:v>16497.4684436633</c:v>
                </c:pt>
                <c:pt idx="8">
                  <c:v>16437.853010055998</c:v>
                </c:pt>
                <c:pt idx="9">
                  <c:v>15538.947313212801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4A4D-9AF4-91FA0419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12576"/>
        <c:axId val="610614224"/>
      </c:scatterChart>
      <c:valAx>
        <c:axId val="6106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14224"/>
        <c:crosses val="autoZero"/>
        <c:crossBetween val="midCat"/>
      </c:valAx>
      <c:valAx>
        <c:axId val="6106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DAP0RTP288!$G$1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DAP0RTP288!$F$2:$F$11</c:f>
              <c:numCache>
                <c:formatCode>General</c:formatCode>
                <c:ptCount val="10"/>
                <c:pt idx="0">
                  <c:v>50410.197560000001</c:v>
                </c:pt>
                <c:pt idx="1">
                  <c:v>51527.428090000001</c:v>
                </c:pt>
                <c:pt idx="2">
                  <c:v>50671.359429999997</c:v>
                </c:pt>
                <c:pt idx="3">
                  <c:v>49729.091379999998</c:v>
                </c:pt>
                <c:pt idx="4">
                  <c:v>50474.709009999999</c:v>
                </c:pt>
                <c:pt idx="5">
                  <c:v>47604.521220000002</c:v>
                </c:pt>
                <c:pt idx="6">
                  <c:v>50240.003290000001</c:v>
                </c:pt>
                <c:pt idx="7">
                  <c:v>50458.112650000003</c:v>
                </c:pt>
                <c:pt idx="8">
                  <c:v>49022.353329999998</c:v>
                </c:pt>
                <c:pt idx="9">
                  <c:v>51520.868920000001</c:v>
                </c:pt>
              </c:numCache>
            </c:numRef>
          </c:xVal>
          <c:yVal>
            <c:numRef>
              <c:f>DAP0RTP288!$G$2:$G$11</c:f>
              <c:numCache>
                <c:formatCode>General</c:formatCode>
                <c:ptCount val="10"/>
                <c:pt idx="0">
                  <c:v>15009.632949999999</c:v>
                </c:pt>
                <c:pt idx="1">
                  <c:v>15985.60291</c:v>
                </c:pt>
                <c:pt idx="2">
                  <c:v>15321.736500000001</c:v>
                </c:pt>
                <c:pt idx="3">
                  <c:v>14218.23054</c:v>
                </c:pt>
                <c:pt idx="4">
                  <c:v>14364.681339999999</c:v>
                </c:pt>
                <c:pt idx="5">
                  <c:v>13992.13514</c:v>
                </c:pt>
                <c:pt idx="6">
                  <c:v>14480.72105</c:v>
                </c:pt>
                <c:pt idx="7">
                  <c:v>14659.06372</c:v>
                </c:pt>
                <c:pt idx="8">
                  <c:v>14882.3385</c:v>
                </c:pt>
                <c:pt idx="9">
                  <c:v>15004.77457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9-2A40-900C-84ABFC07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89184"/>
        <c:axId val="610815712"/>
      </c:scatterChart>
      <c:valAx>
        <c:axId val="6107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5712"/>
        <c:crosses val="autoZero"/>
        <c:crossBetween val="midCat"/>
      </c:valAx>
      <c:valAx>
        <c:axId val="610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NYC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Result!$B$1:$F$1</c:f>
              <c:strCache>
                <c:ptCount val="5"/>
                <c:pt idx="0">
                  <c:v>0,36</c:v>
                </c:pt>
                <c:pt idx="1">
                  <c:v>0,288</c:v>
                </c:pt>
                <c:pt idx="2">
                  <c:v>24,36</c:v>
                </c:pt>
                <c:pt idx="3">
                  <c:v>24,288</c:v>
                </c:pt>
                <c:pt idx="4">
                  <c:v>Markov</c:v>
                </c:pt>
              </c:strCache>
            </c:strRef>
          </c:cat>
          <c:val>
            <c:numRef>
              <c:f>Result!$B$2:$F$2</c:f>
              <c:numCache>
                <c:formatCode>0.0000</c:formatCode>
                <c:ptCount val="5"/>
                <c:pt idx="0">
                  <c:v>0.66107511409087794</c:v>
                </c:pt>
                <c:pt idx="1">
                  <c:v>0.68601961928134259</c:v>
                </c:pt>
                <c:pt idx="2">
                  <c:v>0.75368918514507799</c:v>
                </c:pt>
                <c:pt idx="3">
                  <c:v>0.76004196980735084</c:v>
                </c:pt>
                <c:pt idx="4">
                  <c:v>0.71981719573973524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6-4858-8EBC-B32480AF495F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LONGIL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Result!$B$1:$F$1</c:f>
              <c:strCache>
                <c:ptCount val="5"/>
                <c:pt idx="0">
                  <c:v>0,36</c:v>
                </c:pt>
                <c:pt idx="1">
                  <c:v>0,288</c:v>
                </c:pt>
                <c:pt idx="2">
                  <c:v>24,36</c:v>
                </c:pt>
                <c:pt idx="3">
                  <c:v>24,288</c:v>
                </c:pt>
                <c:pt idx="4">
                  <c:v>Markov</c:v>
                </c:pt>
              </c:strCache>
            </c:strRef>
          </c:cat>
          <c:val>
            <c:numRef>
              <c:f>Result!$B$3:$F$3</c:f>
              <c:numCache>
                <c:formatCode>0.0000</c:formatCode>
                <c:ptCount val="5"/>
                <c:pt idx="0">
                  <c:v>0.65847110108777485</c:v>
                </c:pt>
                <c:pt idx="1">
                  <c:v>0.68212244352988194</c:v>
                </c:pt>
                <c:pt idx="2">
                  <c:v>0.72431293484645498</c:v>
                </c:pt>
                <c:pt idx="3">
                  <c:v>0.72366617836732983</c:v>
                </c:pt>
                <c:pt idx="4">
                  <c:v>0.65074465028503892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6-4858-8EBC-B32480AF495F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Result!$B$1:$F$1</c:f>
              <c:strCache>
                <c:ptCount val="5"/>
                <c:pt idx="0">
                  <c:v>0,36</c:v>
                </c:pt>
                <c:pt idx="1">
                  <c:v>0,288</c:v>
                </c:pt>
                <c:pt idx="2">
                  <c:v>24,36</c:v>
                </c:pt>
                <c:pt idx="3">
                  <c:v>24,288</c:v>
                </c:pt>
                <c:pt idx="4">
                  <c:v>Markov</c:v>
                </c:pt>
              </c:strCache>
            </c:strRef>
          </c:cat>
          <c:val>
            <c:numRef>
              <c:f>Result!$B$4:$F$4</c:f>
              <c:numCache>
                <c:formatCode>0.0000</c:formatCode>
                <c:ptCount val="5"/>
                <c:pt idx="0">
                  <c:v>0.63531418823829788</c:v>
                </c:pt>
                <c:pt idx="1">
                  <c:v>0.68100887576635893</c:v>
                </c:pt>
                <c:pt idx="2">
                  <c:v>0.7508141678418806</c:v>
                </c:pt>
                <c:pt idx="3">
                  <c:v>0.74868012437714127</c:v>
                </c:pt>
                <c:pt idx="4">
                  <c:v>0.74603860513258669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6-4858-8EBC-B32480AF495F}"/>
            </c:ext>
          </c:extLst>
        </c:ser>
        <c:ser>
          <c:idx val="3"/>
          <c:order val="3"/>
          <c:tx>
            <c:strRef>
              <c:f>Result!$A$5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Result!$B$1:$F$1</c:f>
              <c:strCache>
                <c:ptCount val="5"/>
                <c:pt idx="0">
                  <c:v>0,36</c:v>
                </c:pt>
                <c:pt idx="1">
                  <c:v>0,288</c:v>
                </c:pt>
                <c:pt idx="2">
                  <c:v>24,36</c:v>
                </c:pt>
                <c:pt idx="3">
                  <c:v>24,288</c:v>
                </c:pt>
                <c:pt idx="4">
                  <c:v>Markov</c:v>
                </c:pt>
              </c:strCache>
            </c:strRef>
          </c:cat>
          <c:val>
            <c:numRef>
              <c:f>Result!$B$5:$F$5</c:f>
              <c:numCache>
                <c:formatCode>0.0000</c:formatCode>
                <c:ptCount val="5"/>
                <c:pt idx="0">
                  <c:v>0.76655268051132686</c:v>
                </c:pt>
                <c:pt idx="1">
                  <c:v>0.75856027335332965</c:v>
                </c:pt>
                <c:pt idx="2">
                  <c:v>0.8388179947053922</c:v>
                </c:pt>
                <c:pt idx="3">
                  <c:v>0.78325054792780568</c:v>
                </c:pt>
                <c:pt idx="4">
                  <c:v>0.77357191112241674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6-4858-8EBC-B32480AF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525632"/>
        <c:axId val="829527712"/>
      </c:barChart>
      <c:catAx>
        <c:axId val="829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27712"/>
        <c:crosses val="autoZero"/>
        <c:auto val="1"/>
        <c:lblAlgn val="ctr"/>
        <c:lblOffset val="100"/>
        <c:noMultiLvlLbl val="0"/>
      </c:catAx>
      <c:valAx>
        <c:axId val="829527712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DAP24RTP36!$E$13</c:f>
              <c:strCache>
                <c:ptCount val="1"/>
                <c:pt idx="0">
                  <c:v>Testing profit NORTH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DAP24RTP36!$B$14:$B$23</c:f>
              <c:numCache>
                <c:formatCode>General</c:formatCode>
                <c:ptCount val="10"/>
                <c:pt idx="0">
                  <c:v>47034.195615876102</c:v>
                </c:pt>
                <c:pt idx="1">
                  <c:v>48184.496672526599</c:v>
                </c:pt>
                <c:pt idx="2">
                  <c:v>47805.486841533297</c:v>
                </c:pt>
                <c:pt idx="3">
                  <c:v>48348.963302679003</c:v>
                </c:pt>
                <c:pt idx="4">
                  <c:v>48201.6740556269</c:v>
                </c:pt>
                <c:pt idx="5">
                  <c:v>47119.129065527603</c:v>
                </c:pt>
                <c:pt idx="6">
                  <c:v>46572.381783602003</c:v>
                </c:pt>
                <c:pt idx="7">
                  <c:v>47950.508641142798</c:v>
                </c:pt>
                <c:pt idx="8">
                  <c:v>47371.726158605197</c:v>
                </c:pt>
                <c:pt idx="9">
                  <c:v>48112.4089475906</c:v>
                </c:pt>
              </c:numCache>
            </c:numRef>
          </c:xVal>
          <c:yVal>
            <c:numRef>
              <c:f>DAP24RTP36!$E$14:$E$23</c:f>
              <c:numCache>
                <c:formatCode>General</c:formatCode>
                <c:ptCount val="10"/>
                <c:pt idx="0">
                  <c:v>9497.24793499306</c:v>
                </c:pt>
                <c:pt idx="1">
                  <c:v>9338.9051507799995</c:v>
                </c:pt>
                <c:pt idx="2">
                  <c:v>9330.6478329469992</c:v>
                </c:pt>
                <c:pt idx="3">
                  <c:v>9465.7458643812406</c:v>
                </c:pt>
                <c:pt idx="4">
                  <c:v>9421.4719424256691</c:v>
                </c:pt>
                <c:pt idx="5">
                  <c:v>9309.6587243323193</c:v>
                </c:pt>
                <c:pt idx="6">
                  <c:v>9091.1457446292006</c:v>
                </c:pt>
                <c:pt idx="7">
                  <c:v>9338.6197754335608</c:v>
                </c:pt>
                <c:pt idx="8">
                  <c:v>9275.9872669826509</c:v>
                </c:pt>
                <c:pt idx="9">
                  <c:v>9444.6705830446299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9-EC43-B312-C71A175B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66480"/>
        <c:axId val="1406275760"/>
      </c:scatterChart>
      <c:valAx>
        <c:axId val="14071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75760"/>
        <c:crosses val="autoZero"/>
        <c:crossBetween val="midCat"/>
      </c:valAx>
      <c:valAx>
        <c:axId val="1406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DAP24RTP36!$M$13</c:f>
              <c:strCache>
                <c:ptCount val="1"/>
                <c:pt idx="0">
                  <c:v>Testing profit 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DAP24RTP36!$I$14:$I$23</c:f>
              <c:numCache>
                <c:formatCode>General</c:formatCode>
                <c:ptCount val="10"/>
                <c:pt idx="0">
                  <c:v>45828.381705940803</c:v>
                </c:pt>
                <c:pt idx="1">
                  <c:v>45945.860079854203</c:v>
                </c:pt>
                <c:pt idx="2">
                  <c:v>45971.83567203</c:v>
                </c:pt>
                <c:pt idx="3">
                  <c:v>44750.746122102501</c:v>
                </c:pt>
                <c:pt idx="4">
                  <c:v>45316.480659984598</c:v>
                </c:pt>
                <c:pt idx="5">
                  <c:v>42286.027485455998</c:v>
                </c:pt>
                <c:pt idx="6">
                  <c:v>44294.478288319799</c:v>
                </c:pt>
                <c:pt idx="7">
                  <c:v>45557.859132574296</c:v>
                </c:pt>
                <c:pt idx="8">
                  <c:v>43945.8340492672</c:v>
                </c:pt>
                <c:pt idx="9">
                  <c:v>43984.148581729198</c:v>
                </c:pt>
              </c:numCache>
            </c:numRef>
          </c:xVal>
          <c:yVal>
            <c:numRef>
              <c:f>DAP24RTP36!$M$14:$M$23</c:f>
              <c:numCache>
                <c:formatCode>General</c:formatCode>
                <c:ptCount val="10"/>
                <c:pt idx="0">
                  <c:v>20311.871587108399</c:v>
                </c:pt>
                <c:pt idx="1">
                  <c:v>20280.854616890199</c:v>
                </c:pt>
                <c:pt idx="2">
                  <c:v>20420.1022233927</c:v>
                </c:pt>
                <c:pt idx="3">
                  <c:v>19772.724473247799</c:v>
                </c:pt>
                <c:pt idx="4">
                  <c:v>19859.8849766901</c:v>
                </c:pt>
                <c:pt idx="5">
                  <c:v>18445.9930188502</c:v>
                </c:pt>
                <c:pt idx="6">
                  <c:v>19476.148632341199</c:v>
                </c:pt>
                <c:pt idx="7">
                  <c:v>20115.096557295001</c:v>
                </c:pt>
                <c:pt idx="8">
                  <c:v>19290.1467225571</c:v>
                </c:pt>
                <c:pt idx="9">
                  <c:v>19336.054366652999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A-484A-AE3B-2737263B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85216"/>
        <c:axId val="630587296"/>
      </c:scatterChart>
      <c:valAx>
        <c:axId val="6305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7296"/>
        <c:crosses val="autoZero"/>
        <c:crossBetween val="midCat"/>
      </c:valAx>
      <c:valAx>
        <c:axId val="630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DAP24RTP36!$C$37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DAP24RTP36!$B$38:$B$47</c:f>
              <c:numCache>
                <c:formatCode>0.00</c:formatCode>
                <c:ptCount val="10"/>
                <c:pt idx="0">
                  <c:v>78.178991272032391</c:v>
                </c:pt>
                <c:pt idx="1">
                  <c:v>79.044104627987224</c:v>
                </c:pt>
                <c:pt idx="2">
                  <c:v>79.694126090924598</c:v>
                </c:pt>
                <c:pt idx="3">
                  <c:v>80.632081272402672</c:v>
                </c:pt>
                <c:pt idx="4">
                  <c:v>77.184336492198184</c:v>
                </c:pt>
                <c:pt idx="5">
                  <c:v>74.290554071732714</c:v>
                </c:pt>
                <c:pt idx="6">
                  <c:v>79.168243280447157</c:v>
                </c:pt>
                <c:pt idx="7">
                  <c:v>80.008630699934812</c:v>
                </c:pt>
                <c:pt idx="8">
                  <c:v>79.769989855276606</c:v>
                </c:pt>
                <c:pt idx="9">
                  <c:v>75.332342995908519</c:v>
                </c:pt>
              </c:numCache>
            </c:numRef>
          </c:xVal>
          <c:yVal>
            <c:numRef>
              <c:f>DAP24RTP36!$C$38:$C$47</c:f>
              <c:numCache>
                <c:formatCode>0.00</c:formatCode>
                <c:ptCount val="10"/>
                <c:pt idx="0">
                  <c:v>75.565595634650251</c:v>
                </c:pt>
                <c:pt idx="1">
                  <c:v>75.736370753955867</c:v>
                </c:pt>
                <c:pt idx="2">
                  <c:v>76.528816062869168</c:v>
                </c:pt>
                <c:pt idx="3">
                  <c:v>75.368918514507797</c:v>
                </c:pt>
                <c:pt idx="4">
                  <c:v>72.818669517873516</c:v>
                </c:pt>
                <c:pt idx="5">
                  <c:v>71.670377790406533</c:v>
                </c:pt>
                <c:pt idx="6">
                  <c:v>75.075835200675897</c:v>
                </c:pt>
                <c:pt idx="7">
                  <c:v>76.726512772310571</c:v>
                </c:pt>
                <c:pt idx="8">
                  <c:v>75.009341064838239</c:v>
                </c:pt>
                <c:pt idx="9">
                  <c:v>71.683885954760356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6-4442-860A-109E0D15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0463"/>
        <c:axId val="1540810479"/>
      </c:scatterChart>
      <c:valAx>
        <c:axId val="15410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10479"/>
        <c:crosses val="autoZero"/>
        <c:crossBetween val="midCat"/>
      </c:valAx>
      <c:valAx>
        <c:axId val="154081047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5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DAP24RTP36!$G$37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DAP24RTP36!$F$38:$F$47</c:f>
              <c:numCache>
                <c:formatCode>0.00</c:formatCode>
                <c:ptCount val="10"/>
                <c:pt idx="0">
                  <c:v>78.53516150653661</c:v>
                </c:pt>
                <c:pt idx="1">
                  <c:v>81.386970424647814</c:v>
                </c:pt>
                <c:pt idx="2">
                  <c:v>80.429042139551129</c:v>
                </c:pt>
                <c:pt idx="3">
                  <c:v>80.067881454341688</c:v>
                </c:pt>
                <c:pt idx="4">
                  <c:v>75.562276078447852</c:v>
                </c:pt>
                <c:pt idx="5">
                  <c:v>72.170939060215687</c:v>
                </c:pt>
                <c:pt idx="6">
                  <c:v>79.201524614914788</c:v>
                </c:pt>
                <c:pt idx="7">
                  <c:v>79.642178344278562</c:v>
                </c:pt>
                <c:pt idx="8">
                  <c:v>79.352679674841141</c:v>
                </c:pt>
                <c:pt idx="9">
                  <c:v>77.021202475166206</c:v>
                </c:pt>
              </c:numCache>
            </c:numRef>
          </c:xVal>
          <c:yVal>
            <c:numRef>
              <c:f>DAP24RTP36!$G$38:$G$47</c:f>
              <c:numCache>
                <c:formatCode>0.00</c:formatCode>
                <c:ptCount val="10"/>
                <c:pt idx="0">
                  <c:v>68.133968873596856</c:v>
                </c:pt>
                <c:pt idx="1">
                  <c:v>72.431293484645494</c:v>
                </c:pt>
                <c:pt idx="2">
                  <c:v>70.289553370575845</c:v>
                </c:pt>
                <c:pt idx="3">
                  <c:v>69.560077704011135</c:v>
                </c:pt>
                <c:pt idx="4">
                  <c:v>63.753182165621126</c:v>
                </c:pt>
                <c:pt idx="5">
                  <c:v>61.59423961288114</c:v>
                </c:pt>
                <c:pt idx="6">
                  <c:v>69.418896193272829</c:v>
                </c:pt>
                <c:pt idx="7">
                  <c:v>70.396428274901567</c:v>
                </c:pt>
                <c:pt idx="8">
                  <c:v>70.142042966613531</c:v>
                </c:pt>
                <c:pt idx="9">
                  <c:v>66.306318071620424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7-6046-B818-ED6D6C9B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28080"/>
        <c:axId val="2009424352"/>
      </c:scatterChart>
      <c:valAx>
        <c:axId val="20093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24352"/>
        <c:crosses val="autoZero"/>
        <c:crossBetween val="midCat"/>
      </c:valAx>
      <c:valAx>
        <c:axId val="2009424352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DAP24RTP36!$C$49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DAP24RTP36!$B$50:$B$59</c:f>
              <c:numCache>
                <c:formatCode>0.00</c:formatCode>
                <c:ptCount val="10"/>
                <c:pt idx="0">
                  <c:v>78.58633027571895</c:v>
                </c:pt>
                <c:pt idx="1">
                  <c:v>80.508292319945568</c:v>
                </c:pt>
                <c:pt idx="2">
                  <c:v>79.875029831533212</c:v>
                </c:pt>
                <c:pt idx="3">
                  <c:v>80.783088747252364</c:v>
                </c:pt>
                <c:pt idx="4">
                  <c:v>80.536992874593466</c:v>
                </c:pt>
                <c:pt idx="5">
                  <c:v>78.728239965857583</c:v>
                </c:pt>
                <c:pt idx="6">
                  <c:v>77.814716051774667</c:v>
                </c:pt>
                <c:pt idx="7">
                  <c:v>80.117337176052658</c:v>
                </c:pt>
                <c:pt idx="8">
                  <c:v>79.150287761580529</c:v>
                </c:pt>
                <c:pt idx="9">
                  <c:v>80.387845702618222</c:v>
                </c:pt>
              </c:numCache>
            </c:numRef>
          </c:xVal>
          <c:yVal>
            <c:numRef>
              <c:f>DAP24RTP36!$C$50:$C$59</c:f>
              <c:numCache>
                <c:formatCode>0.00</c:formatCode>
                <c:ptCount val="10"/>
                <c:pt idx="0">
                  <c:v>75.331288281591242</c:v>
                </c:pt>
                <c:pt idx="1">
                  <c:v>74.07532802799885</c:v>
                </c:pt>
                <c:pt idx="2">
                  <c:v>74.009831750090953</c:v>
                </c:pt>
                <c:pt idx="3">
                  <c:v>75.081416784188065</c:v>
                </c:pt>
                <c:pt idx="4">
                  <c:v>74.730240148490992</c:v>
                </c:pt>
                <c:pt idx="5">
                  <c:v>73.843348090545717</c:v>
                </c:pt>
                <c:pt idx="6">
                  <c:v>72.110123436418874</c:v>
                </c:pt>
                <c:pt idx="7">
                  <c:v>74.073064457263598</c:v>
                </c:pt>
                <c:pt idx="8">
                  <c:v>73.576269219084082</c:v>
                </c:pt>
                <c:pt idx="9">
                  <c:v>74.914249610618327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1-A646-AAA6-C6469F78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14096"/>
        <c:axId val="2010635504"/>
      </c:scatterChart>
      <c:valAx>
        <c:axId val="20105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35504"/>
        <c:crosses val="autoZero"/>
        <c:crossBetween val="midCat"/>
      </c:valAx>
      <c:valAx>
        <c:axId val="2010635504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DAP24RTP36!$G$49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DAP24RTP36!$F$50:$F$59</c:f>
              <c:numCache>
                <c:formatCode>0.00</c:formatCode>
                <c:ptCount val="10"/>
                <c:pt idx="0">
                  <c:v>84.992230164500157</c:v>
                </c:pt>
                <c:pt idx="1">
                  <c:v>85.210102771459461</c:v>
                </c:pt>
                <c:pt idx="2">
                  <c:v>85.258276488852118</c:v>
                </c:pt>
                <c:pt idx="3">
                  <c:v>82.993672760428282</c:v>
                </c:pt>
                <c:pt idx="4">
                  <c:v>84.042870621356656</c:v>
                </c:pt>
                <c:pt idx="5">
                  <c:v>78.422664013038073</c:v>
                </c:pt>
                <c:pt idx="6">
                  <c:v>82.147489253571209</c:v>
                </c:pt>
                <c:pt idx="7">
                  <c:v>84.490525413767543</c:v>
                </c:pt>
                <c:pt idx="8">
                  <c:v>81.500901913847528</c:v>
                </c:pt>
                <c:pt idx="9">
                  <c:v>81.571959137350433</c:v>
                </c:pt>
              </c:numCache>
            </c:numRef>
          </c:xVal>
          <c:yVal>
            <c:numRef>
              <c:f>DAP24RTP36!$G$50:$G$59</c:f>
              <c:numCache>
                <c:formatCode>0.00</c:formatCode>
                <c:ptCount val="10"/>
                <c:pt idx="0">
                  <c:v>83.437209113936177</c:v>
                </c:pt>
                <c:pt idx="1">
                  <c:v>83.309797446376251</c:v>
                </c:pt>
                <c:pt idx="2">
                  <c:v>83.881799470539221</c:v>
                </c:pt>
                <c:pt idx="3">
                  <c:v>81.222497865421147</c:v>
                </c:pt>
                <c:pt idx="4">
                  <c:v>81.580536223482</c:v>
                </c:pt>
                <c:pt idx="5">
                  <c:v>75.772543668740042</c:v>
                </c:pt>
                <c:pt idx="6">
                  <c:v>80.004222122108018</c:v>
                </c:pt>
                <c:pt idx="7">
                  <c:v>82.628895648555584</c:v>
                </c:pt>
                <c:pt idx="8">
                  <c:v>79.240162533817909</c:v>
                </c:pt>
                <c:pt idx="9">
                  <c:v>79.428742187048329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FA46-9AAF-9D972F01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19039"/>
        <c:axId val="1540984671"/>
      </c:scatterChart>
      <c:valAx>
        <c:axId val="15412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84671"/>
        <c:crosses val="autoZero"/>
        <c:crossBetween val="midCat"/>
      </c:valAx>
      <c:valAx>
        <c:axId val="154098467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DAP24RTP288!$C$13</c:f>
              <c:strCache>
                <c:ptCount val="1"/>
                <c:pt idx="0">
                  <c:v>Testing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DAP24RTP288!$B$14:$B$23</c:f>
              <c:numCache>
                <c:formatCode>General</c:formatCode>
                <c:ptCount val="10"/>
                <c:pt idx="0">
                  <c:v>48898.3292</c:v>
                </c:pt>
                <c:pt idx="1">
                  <c:v>48345.929100000001</c:v>
                </c:pt>
                <c:pt idx="2">
                  <c:v>48709.7497</c:v>
                </c:pt>
                <c:pt idx="3">
                  <c:v>47996.214899999999</c:v>
                </c:pt>
                <c:pt idx="4">
                  <c:v>49180.573199999999</c:v>
                </c:pt>
                <c:pt idx="5">
                  <c:v>49375.389000000003</c:v>
                </c:pt>
                <c:pt idx="6">
                  <c:v>48771.668700000002</c:v>
                </c:pt>
                <c:pt idx="7">
                  <c:v>48993.458200000001</c:v>
                </c:pt>
                <c:pt idx="8">
                  <c:v>48482.599800000004</c:v>
                </c:pt>
                <c:pt idx="9">
                  <c:v>49431.847999999998</c:v>
                </c:pt>
              </c:numCache>
            </c:numRef>
          </c:xVal>
          <c:yVal>
            <c:numRef>
              <c:f>DAP24RTP288!$C$14:$C$23</c:f>
              <c:numCache>
                <c:formatCode>General</c:formatCode>
                <c:ptCount val="10"/>
                <c:pt idx="0">
                  <c:v>9566.5464800000009</c:v>
                </c:pt>
                <c:pt idx="1">
                  <c:v>9260.5046999999995</c:v>
                </c:pt>
                <c:pt idx="2">
                  <c:v>9396.6508200000007</c:v>
                </c:pt>
                <c:pt idx="3">
                  <c:v>9048.6319399999993</c:v>
                </c:pt>
                <c:pt idx="4">
                  <c:v>9359.04349</c:v>
                </c:pt>
                <c:pt idx="5">
                  <c:v>9296.5088500000002</c:v>
                </c:pt>
                <c:pt idx="6">
                  <c:v>9383.8884899999994</c:v>
                </c:pt>
                <c:pt idx="7">
                  <c:v>9377.4407900000006</c:v>
                </c:pt>
                <c:pt idx="8">
                  <c:v>9120.9197000000004</c:v>
                </c:pt>
                <c:pt idx="9">
                  <c:v>9438.8413199999995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8E4F-B2B2-4C5DEAEF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022656"/>
        <c:axId val="1518448383"/>
      </c:scatterChart>
      <c:valAx>
        <c:axId val="14270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48383"/>
        <c:crosses val="autoZero"/>
        <c:crossBetween val="midCat"/>
      </c:valAx>
      <c:valAx>
        <c:axId val="15184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19050</xdr:rowOff>
    </xdr:from>
    <xdr:to>
      <xdr:col>19</xdr:col>
      <xdr:colOff>457200</xdr:colOff>
      <xdr:row>13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6A4BE-1A34-41E4-A508-F062BEBD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0</xdr:row>
      <xdr:rowOff>0</xdr:rowOff>
    </xdr:from>
    <xdr:to>
      <xdr:col>25</xdr:col>
      <xdr:colOff>457200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AABBC-7A96-1963-941A-1B258D12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6350</xdr:rowOff>
    </xdr:from>
    <xdr:to>
      <xdr:col>19</xdr:col>
      <xdr:colOff>444500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0A251-A1CE-07FD-2114-5D872155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</xdr:colOff>
      <xdr:row>14</xdr:row>
      <xdr:rowOff>166687</xdr:rowOff>
    </xdr:from>
    <xdr:to>
      <xdr:col>25</xdr:col>
      <xdr:colOff>404812</xdr:colOff>
      <xdr:row>28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463DC-4581-923C-3059-DA590BE1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831850</xdr:colOff>
      <xdr:row>36</xdr:row>
      <xdr:rowOff>25400</xdr:rowOff>
    </xdr:from>
    <xdr:to>
      <xdr:col>14</xdr:col>
      <xdr:colOff>374650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59322-4300-2429-F629-724FAF45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577850</xdr:colOff>
      <xdr:row>36</xdr:row>
      <xdr:rowOff>38100</xdr:rowOff>
    </xdr:from>
    <xdr:to>
      <xdr:col>20</xdr:col>
      <xdr:colOff>120650</xdr:colOff>
      <xdr:row>49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001492-8CE6-9FAE-B50A-E60ADF8F7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49</xdr:row>
      <xdr:rowOff>190500</xdr:rowOff>
    </xdr:from>
    <xdr:to>
      <xdr:col>14</xdr:col>
      <xdr:colOff>387350</xdr:colOff>
      <xdr:row>63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E34FD-C1D8-F707-AFC5-0474BADBB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539750</xdr:colOff>
      <xdr:row>50</xdr:row>
      <xdr:rowOff>25400</xdr:rowOff>
    </xdr:from>
    <xdr:to>
      <xdr:col>20</xdr:col>
      <xdr:colOff>82550</xdr:colOff>
      <xdr:row>63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D45B64-20EF-1A43-E150-99E8922E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13</xdr:row>
      <xdr:rowOff>146050</xdr:rowOff>
    </xdr:from>
    <xdr:to>
      <xdr:col>12</xdr:col>
      <xdr:colOff>495300</xdr:colOff>
      <xdr:row>27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EA805-3174-D9CF-657F-B447C3C4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0</xdr:row>
      <xdr:rowOff>0</xdr:rowOff>
    </xdr:from>
    <xdr:to>
      <xdr:col>12</xdr:col>
      <xdr:colOff>482600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314F3-96FA-315B-08BB-74445628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0</xdr:row>
      <xdr:rowOff>6350</xdr:rowOff>
    </xdr:from>
    <xdr:to>
      <xdr:col>18</xdr:col>
      <xdr:colOff>114300</xdr:colOff>
      <xdr:row>13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0E3CE-501C-15D4-7BE4-2DBC0676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508000</xdr:colOff>
      <xdr:row>13</xdr:row>
      <xdr:rowOff>133350</xdr:rowOff>
    </xdr:from>
    <xdr:to>
      <xdr:col>18</xdr:col>
      <xdr:colOff>127000</xdr:colOff>
      <xdr:row>27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98764-B0C3-8E2D-18B6-7FADFA607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13</xdr:row>
      <xdr:rowOff>146050</xdr:rowOff>
    </xdr:from>
    <xdr:to>
      <xdr:col>12</xdr:col>
      <xdr:colOff>596900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E5DA-16BA-B375-0E31-C00FC3787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13</xdr:row>
      <xdr:rowOff>146050</xdr:rowOff>
    </xdr:from>
    <xdr:to>
      <xdr:col>18</xdr:col>
      <xdr:colOff>241300</xdr:colOff>
      <xdr:row>27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BF63A-5D3D-91BE-E76D-95B96238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0</xdr:row>
      <xdr:rowOff>0</xdr:rowOff>
    </xdr:from>
    <xdr:to>
      <xdr:col>18</xdr:col>
      <xdr:colOff>228600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847D5-6DD2-1BA0-FCEE-3D3D9B1C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0</xdr:row>
      <xdr:rowOff>6350</xdr:rowOff>
    </xdr:from>
    <xdr:to>
      <xdr:col>12</xdr:col>
      <xdr:colOff>596900</xdr:colOff>
      <xdr:row>13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CF4BC-C1AE-0899-3BBE-F907CFEA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12</xdr:col>
      <xdr:colOff>482600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F2676-3385-1C29-86E0-9E549832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13</xdr:row>
      <xdr:rowOff>133350</xdr:rowOff>
    </xdr:from>
    <xdr:to>
      <xdr:col>12</xdr:col>
      <xdr:colOff>482600</xdr:colOff>
      <xdr:row>27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543C5-0686-8974-A906-20172448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13</xdr:row>
      <xdr:rowOff>133350</xdr:rowOff>
    </xdr:from>
    <xdr:to>
      <xdr:col>18</xdr:col>
      <xdr:colOff>127000</xdr:colOff>
      <xdr:row>27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0A9CD-3B12-BD3E-DAD7-5AA7D4FE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0</xdr:row>
      <xdr:rowOff>0</xdr:rowOff>
    </xdr:from>
    <xdr:to>
      <xdr:col>18</xdr:col>
      <xdr:colOff>114300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08F2E-6C75-4123-2C82-B683242C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0</xdr:row>
      <xdr:rowOff>0</xdr:rowOff>
    </xdr:from>
    <xdr:to>
      <xdr:col>12</xdr:col>
      <xdr:colOff>314324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4864B-516A-5D22-2C38-A5F4F548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543F-4497-A346-95A8-053E6C0DC91E}">
  <dimension ref="A1:N28"/>
  <sheetViews>
    <sheetView topLeftCell="A8" workbookViewId="0">
      <selection activeCell="B22" sqref="B22"/>
    </sheetView>
  </sheetViews>
  <sheetFormatPr defaultColWidth="11" defaultRowHeight="15.75" x14ac:dyDescent="0.25"/>
  <cols>
    <col min="1" max="1" width="21" bestFit="1" customWidth="1"/>
    <col min="8" max="8" width="16.875" bestFit="1" customWidth="1"/>
  </cols>
  <sheetData>
    <row r="1" spans="1:14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G1" t="s">
        <v>1</v>
      </c>
      <c r="H1" t="s">
        <v>0</v>
      </c>
      <c r="I1" t="s">
        <v>3</v>
      </c>
      <c r="J1" t="s">
        <v>4</v>
      </c>
      <c r="K1" t="s">
        <v>5</v>
      </c>
    </row>
    <row r="2" spans="1:14" x14ac:dyDescent="0.25">
      <c r="A2" t="s">
        <v>2</v>
      </c>
      <c r="B2">
        <v>12534.4811858413</v>
      </c>
      <c r="C2">
        <v>23435.093012446399</v>
      </c>
      <c r="D2">
        <v>12607.3085322688</v>
      </c>
      <c r="E2">
        <v>24343.901003893701</v>
      </c>
      <c r="G2" t="s">
        <v>2</v>
      </c>
      <c r="H2">
        <v>48238.0949381834</v>
      </c>
      <c r="I2">
        <v>65089.235751440297</v>
      </c>
      <c r="J2">
        <v>59850.352409709601</v>
      </c>
      <c r="K2">
        <v>53920.672062894701</v>
      </c>
    </row>
    <row r="5" spans="1:14" x14ac:dyDescent="0.25">
      <c r="A5" t="s">
        <v>27</v>
      </c>
      <c r="K5" t="s">
        <v>0</v>
      </c>
      <c r="L5" t="s">
        <v>3</v>
      </c>
      <c r="M5" t="s">
        <v>4</v>
      </c>
      <c r="N5" t="s">
        <v>5</v>
      </c>
    </row>
    <row r="6" spans="1:14" x14ac:dyDescent="0.25">
      <c r="A6" t="s">
        <v>29</v>
      </c>
      <c r="B6" t="s">
        <v>0</v>
      </c>
      <c r="C6" t="s">
        <v>3</v>
      </c>
      <c r="D6" t="s">
        <v>4</v>
      </c>
      <c r="E6" t="s">
        <v>5</v>
      </c>
      <c r="J6" t="s">
        <v>37</v>
      </c>
      <c r="K6">
        <v>1306.6908330000001</v>
      </c>
      <c r="L6">
        <v>2051.959167</v>
      </c>
      <c r="M6">
        <v>1183.0250000000001</v>
      </c>
      <c r="N6">
        <v>1146.9766669999999</v>
      </c>
    </row>
    <row r="7" spans="1:14" x14ac:dyDescent="0.25">
      <c r="A7" t="s">
        <v>2</v>
      </c>
      <c r="B7">
        <v>24019.788666889999</v>
      </c>
      <c r="C7">
        <v>40551.202000030004</v>
      </c>
      <c r="D7">
        <v>43155.826001089998</v>
      </c>
      <c r="E7">
        <v>30910.402833060001</v>
      </c>
      <c r="J7" t="s">
        <v>38</v>
      </c>
      <c r="K7">
        <v>-138.03166669999999</v>
      </c>
      <c r="L7">
        <v>-128.6983333</v>
      </c>
      <c r="M7">
        <v>-2482.0366669999999</v>
      </c>
      <c r="N7">
        <v>-172.46250000000001</v>
      </c>
    </row>
    <row r="8" spans="1:14" x14ac:dyDescent="0.25">
      <c r="K8">
        <v>2400</v>
      </c>
      <c r="L8">
        <v>6000</v>
      </c>
      <c r="M8" s="23">
        <v>1900</v>
      </c>
    </row>
    <row r="9" spans="1:14" x14ac:dyDescent="0.25">
      <c r="K9">
        <v>-2000</v>
      </c>
      <c r="L9">
        <v>-1600</v>
      </c>
      <c r="M9" s="22">
        <v>-7100</v>
      </c>
    </row>
    <row r="10" spans="1:14" x14ac:dyDescent="0.25">
      <c r="A10" t="s">
        <v>28</v>
      </c>
      <c r="B10" t="s">
        <v>0</v>
      </c>
      <c r="C10" t="s">
        <v>3</v>
      </c>
      <c r="D10" t="s">
        <v>4</v>
      </c>
      <c r="E10" t="s">
        <v>5</v>
      </c>
    </row>
    <row r="11" spans="1:14" x14ac:dyDescent="0.25">
      <c r="A11" t="s">
        <v>27</v>
      </c>
      <c r="B11">
        <f>B7/4</f>
        <v>6004.9471667224998</v>
      </c>
      <c r="C11">
        <f>C7/4</f>
        <v>10137.800500007501</v>
      </c>
      <c r="D11">
        <f>D7/4</f>
        <v>10788.956500272499</v>
      </c>
      <c r="E11">
        <f>E7/4</f>
        <v>7727.6007082650003</v>
      </c>
      <c r="F11" t="s">
        <v>31</v>
      </c>
    </row>
    <row r="12" spans="1:14" x14ac:dyDescent="0.25">
      <c r="A12" t="s">
        <v>30</v>
      </c>
      <c r="B12">
        <v>5657.8842651565201</v>
      </c>
      <c r="C12">
        <v>10262.836014906101</v>
      </c>
      <c r="D12">
        <v>5560.9571436628603</v>
      </c>
      <c r="E12">
        <v>11624.8566329433</v>
      </c>
      <c r="F12" s="21" t="s">
        <v>32</v>
      </c>
    </row>
    <row r="15" spans="1:14" x14ac:dyDescent="0.25">
      <c r="A15" t="s">
        <v>33</v>
      </c>
      <c r="B15" t="s">
        <v>0</v>
      </c>
      <c r="C15" t="s">
        <v>3</v>
      </c>
      <c r="D15" t="s">
        <v>4</v>
      </c>
      <c r="E15" t="s">
        <v>5</v>
      </c>
      <c r="H15" t="s">
        <v>33</v>
      </c>
      <c r="I15" t="s">
        <v>0</v>
      </c>
      <c r="J15" t="s">
        <v>3</v>
      </c>
      <c r="K15" t="s">
        <v>4</v>
      </c>
      <c r="L15" t="s">
        <v>5</v>
      </c>
    </row>
    <row r="16" spans="1:14" x14ac:dyDescent="0.25">
      <c r="A16" t="s">
        <v>36</v>
      </c>
      <c r="B16">
        <v>6260.91</v>
      </c>
      <c r="C16">
        <v>13220.13</v>
      </c>
      <c r="D16">
        <v>4544.4399999999996</v>
      </c>
      <c r="E16">
        <v>10903.74</v>
      </c>
      <c r="H16" t="s">
        <v>36</v>
      </c>
      <c r="I16" s="2">
        <f>B16/B20</f>
        <v>0.41555604930525147</v>
      </c>
      <c r="J16" s="2">
        <f>C16/C20</f>
        <v>0.47791425185557135</v>
      </c>
      <c r="K16" s="2">
        <f>D16/D20</f>
        <v>0.32378345000388703</v>
      </c>
      <c r="L16" s="2">
        <f>E16/E20</f>
        <v>0.39978191324339474</v>
      </c>
    </row>
    <row r="17" spans="1:13" x14ac:dyDescent="0.25">
      <c r="A17" t="s">
        <v>40</v>
      </c>
      <c r="B17">
        <f>B27/24</f>
        <v>9670.5594166666669</v>
      </c>
      <c r="C17">
        <f>C27/24</f>
        <v>16028.139583333332</v>
      </c>
      <c r="D17">
        <f>D27/24</f>
        <v>8818.27225</v>
      </c>
      <c r="E17">
        <f>E27/24</f>
        <v>17648.229499999998</v>
      </c>
      <c r="H17" t="s">
        <v>40</v>
      </c>
      <c r="I17" s="2">
        <f>B17/B20</f>
        <v>0.64186507484721833</v>
      </c>
      <c r="J17" s="2">
        <f>C17/C20</f>
        <v>0.5794251900401447</v>
      </c>
      <c r="K17" s="2">
        <f>D17/D20</f>
        <v>0.62828656824131013</v>
      </c>
      <c r="L17" s="2">
        <f>E17/E20</f>
        <v>0.6470663235613211</v>
      </c>
    </row>
    <row r="18" spans="1:13" x14ac:dyDescent="0.25">
      <c r="A18" t="s">
        <v>46</v>
      </c>
      <c r="B18" s="24">
        <v>10274.77</v>
      </c>
      <c r="C18" s="24">
        <v>17705.669999999998</v>
      </c>
      <c r="D18" s="24">
        <v>10105.89</v>
      </c>
      <c r="E18" s="24">
        <v>20867.18</v>
      </c>
      <c r="H18" t="s">
        <v>46</v>
      </c>
      <c r="I18" s="2">
        <f>B18/B20</f>
        <v>0.68196840854126939</v>
      </c>
      <c r="J18" s="2">
        <f>C18/C20</f>
        <v>0.64006874604498087</v>
      </c>
      <c r="K18" s="2">
        <f>D18/D20</f>
        <v>0.72002709455065572</v>
      </c>
      <c r="L18" s="2">
        <f>E18/E20</f>
        <v>0.76508804725665713</v>
      </c>
    </row>
    <row r="19" spans="1:13" x14ac:dyDescent="0.25">
      <c r="A19" t="s">
        <v>34</v>
      </c>
      <c r="B19">
        <v>11617</v>
      </c>
      <c r="C19">
        <v>20093</v>
      </c>
      <c r="D19">
        <v>10462</v>
      </c>
      <c r="E19">
        <v>23113</v>
      </c>
      <c r="H19" t="s">
        <v>34</v>
      </c>
      <c r="I19" s="2">
        <f>B19/B20</f>
        <v>0.77105638394084985</v>
      </c>
      <c r="J19" s="2">
        <f>C19/C20</f>
        <v>0.72637190878864244</v>
      </c>
      <c r="K19" s="2">
        <f>D19/D20</f>
        <v>0.74539931299360673</v>
      </c>
      <c r="L19" s="2">
        <f>E19/E20</f>
        <v>0.84743027262155768</v>
      </c>
      <c r="M19" t="s">
        <v>42</v>
      </c>
    </row>
    <row r="20" spans="1:13" x14ac:dyDescent="0.25">
      <c r="A20" t="s">
        <v>44</v>
      </c>
      <c r="B20">
        <v>15066.343061224399</v>
      </c>
      <c r="C20">
        <v>27662.1380272108</v>
      </c>
      <c r="D20">
        <v>14035.4301615646</v>
      </c>
      <c r="E20">
        <v>27274.220365646201</v>
      </c>
      <c r="H20" t="s">
        <v>45</v>
      </c>
      <c r="I20">
        <f>(B19-B17)/B17</f>
        <v>0.20127486937092304</v>
      </c>
      <c r="J20">
        <f>(C19-C17)/C17</f>
        <v>0.25360775001569519</v>
      </c>
      <c r="K20">
        <f>(D19-D17)/D17</f>
        <v>0.18640020441646038</v>
      </c>
      <c r="L20">
        <f>(E19-E17)/E17</f>
        <v>0.30964978668256798</v>
      </c>
    </row>
    <row r="21" spans="1:13" x14ac:dyDescent="0.25">
      <c r="A21" t="s">
        <v>35</v>
      </c>
      <c r="B21" s="1">
        <v>9447.1029109999999</v>
      </c>
      <c r="C21" s="1">
        <v>16974.340998244701</v>
      </c>
      <c r="D21" s="1">
        <v>9465.7458640000004</v>
      </c>
      <c r="E21" s="1">
        <v>20420.1022233927</v>
      </c>
      <c r="F21" s="21"/>
      <c r="I21" s="19">
        <f>(B19-B18)/B18</f>
        <v>0.13063358109232612</v>
      </c>
      <c r="J21" s="19">
        <f>(C19-C18)/C18</f>
        <v>0.13483420847671973</v>
      </c>
      <c r="K21" s="19">
        <f>(D19-D18)/D18</f>
        <v>3.5237866234443541E-2</v>
      </c>
      <c r="L21" s="19">
        <f>(E19-E18)/E18</f>
        <v>0.10762450891783172</v>
      </c>
    </row>
    <row r="22" spans="1:13" x14ac:dyDescent="0.25">
      <c r="F22" s="21"/>
    </row>
    <row r="23" spans="1:13" x14ac:dyDescent="0.25">
      <c r="A23" t="s">
        <v>39</v>
      </c>
      <c r="B23" t="s">
        <v>0</v>
      </c>
      <c r="C23" t="s">
        <v>3</v>
      </c>
      <c r="D23" t="s">
        <v>4</v>
      </c>
      <c r="E23" t="s">
        <v>5</v>
      </c>
      <c r="H23" t="s">
        <v>41</v>
      </c>
      <c r="J23">
        <v>3644.8616652488699</v>
      </c>
    </row>
    <row r="24" spans="1:13" x14ac:dyDescent="0.25">
      <c r="A24" t="s">
        <v>36</v>
      </c>
      <c r="B24">
        <v>10046.25</v>
      </c>
      <c r="C24">
        <v>16437.650000000001</v>
      </c>
      <c r="D24">
        <v>12956.82</v>
      </c>
      <c r="E24">
        <v>12846.82</v>
      </c>
      <c r="H24" t="s">
        <v>43</v>
      </c>
      <c r="I24">
        <v>3762.9658985137899</v>
      </c>
      <c r="J24">
        <v>3741.0293807983398</v>
      </c>
    </row>
    <row r="25" spans="1:13" x14ac:dyDescent="0.25">
      <c r="A25" t="s">
        <v>34</v>
      </c>
      <c r="B25">
        <v>38895.379914814803</v>
      </c>
      <c r="C25">
        <v>52974.157050654001</v>
      </c>
      <c r="D25">
        <v>48348.963302679003</v>
      </c>
      <c r="E25">
        <v>45971.83567203</v>
      </c>
    </row>
    <row r="27" spans="1:13" x14ac:dyDescent="0.25">
      <c r="B27">
        <v>232093.42600000001</v>
      </c>
      <c r="C27">
        <v>384675.35</v>
      </c>
      <c r="D27">
        <v>211638.53400000001</v>
      </c>
      <c r="E27">
        <v>423557.50799999997</v>
      </c>
    </row>
    <row r="28" spans="1:13" x14ac:dyDescent="0.25">
      <c r="B28">
        <v>155109.606</v>
      </c>
      <c r="C28">
        <v>291871.90600000002</v>
      </c>
      <c r="D28">
        <v>177761.726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A033-B984-4AAC-8276-D737794FF60C}">
  <dimension ref="A1:AC35"/>
  <sheetViews>
    <sheetView workbookViewId="0">
      <selection activeCell="G17" sqref="G17"/>
    </sheetView>
  </sheetViews>
  <sheetFormatPr defaultColWidth="8.875" defaultRowHeight="15.75" x14ac:dyDescent="0.25"/>
  <sheetData>
    <row r="1" spans="1:29" x14ac:dyDescent="0.25">
      <c r="B1" t="s">
        <v>6</v>
      </c>
      <c r="C1" t="s">
        <v>14</v>
      </c>
      <c r="F1" t="s">
        <v>6</v>
      </c>
      <c r="G1" t="s">
        <v>14</v>
      </c>
      <c r="J1" t="s">
        <v>6</v>
      </c>
      <c r="K1" t="s">
        <v>14</v>
      </c>
      <c r="N1" t="s">
        <v>6</v>
      </c>
      <c r="O1" t="s">
        <v>14</v>
      </c>
    </row>
    <row r="2" spans="1:29" x14ac:dyDescent="0.25">
      <c r="A2">
        <v>0</v>
      </c>
      <c r="B2">
        <v>33666.306759999999</v>
      </c>
      <c r="C2">
        <v>8210.9207490000008</v>
      </c>
      <c r="E2">
        <v>0</v>
      </c>
      <c r="F2">
        <v>27354.3406018282</v>
      </c>
      <c r="G2">
        <v>5558.3864517883403</v>
      </c>
      <c r="I2">
        <v>0</v>
      </c>
      <c r="J2">
        <v>20695.843580000001</v>
      </c>
      <c r="K2">
        <v>3423.2100959999998</v>
      </c>
      <c r="M2">
        <v>0</v>
      </c>
      <c r="N2">
        <v>16928.656070000001</v>
      </c>
      <c r="O2">
        <v>2717.512596</v>
      </c>
      <c r="Q2">
        <f>MAX(B2:B11)</f>
        <v>34704.523910000004</v>
      </c>
      <c r="U2">
        <f>MAX(F2:F11)</f>
        <v>27877.0122511138</v>
      </c>
      <c r="Y2">
        <f>MAX(J2:J11)</f>
        <v>21017.148529999999</v>
      </c>
      <c r="AC2">
        <f>MAX(N2:N11)</f>
        <v>17478.46343</v>
      </c>
    </row>
    <row r="3" spans="1:29" x14ac:dyDescent="0.25">
      <c r="A3">
        <v>1</v>
      </c>
      <c r="B3">
        <v>33353.654710000003</v>
      </c>
      <c r="C3">
        <v>7905.3691200000003</v>
      </c>
      <c r="E3">
        <v>1</v>
      </c>
      <c r="F3">
        <v>27071.877627903199</v>
      </c>
      <c r="G3">
        <v>5254.7928333915997</v>
      </c>
      <c r="I3">
        <v>1</v>
      </c>
      <c r="J3">
        <v>20777.477269999999</v>
      </c>
      <c r="K3">
        <v>3429.5343889999999</v>
      </c>
      <c r="M3">
        <v>1</v>
      </c>
      <c r="N3">
        <v>16961.980169999999</v>
      </c>
      <c r="O3">
        <v>2699.619001</v>
      </c>
    </row>
    <row r="4" spans="1:29" x14ac:dyDescent="0.25">
      <c r="A4">
        <v>2</v>
      </c>
      <c r="B4">
        <v>34307.987260000002</v>
      </c>
      <c r="C4">
        <v>8281.1297780000004</v>
      </c>
      <c r="E4">
        <v>2</v>
      </c>
      <c r="F4">
        <v>27711.020337565002</v>
      </c>
      <c r="G4">
        <v>5510.2230847132996</v>
      </c>
      <c r="I4">
        <v>2</v>
      </c>
      <c r="J4">
        <v>20679.85943</v>
      </c>
      <c r="K4">
        <v>3442.9080060000001</v>
      </c>
      <c r="M4">
        <v>2</v>
      </c>
      <c r="N4">
        <v>17049.733530000001</v>
      </c>
      <c r="O4">
        <v>2725.8799199999999</v>
      </c>
    </row>
    <row r="5" spans="1:29" x14ac:dyDescent="0.25">
      <c r="A5" s="1">
        <v>3</v>
      </c>
      <c r="B5" s="1">
        <v>34704.523910000004</v>
      </c>
      <c r="C5" s="1">
        <v>8487.0078809999995</v>
      </c>
      <c r="E5">
        <v>3</v>
      </c>
      <c r="F5">
        <v>27825.518786332101</v>
      </c>
      <c r="G5">
        <v>5643.53265558967</v>
      </c>
      <c r="I5">
        <v>3</v>
      </c>
      <c r="J5">
        <v>20809.989969999999</v>
      </c>
      <c r="K5">
        <v>3497.5827869999998</v>
      </c>
      <c r="M5">
        <v>3</v>
      </c>
      <c r="N5">
        <v>16947.46038</v>
      </c>
      <c r="O5">
        <v>2675.2200520000001</v>
      </c>
    </row>
    <row r="6" spans="1:29" x14ac:dyDescent="0.25">
      <c r="A6">
        <v>4</v>
      </c>
      <c r="B6">
        <v>34203.256679999999</v>
      </c>
      <c r="C6">
        <v>8483.9110500000006</v>
      </c>
      <c r="E6">
        <v>4</v>
      </c>
      <c r="F6">
        <v>27498.3029981166</v>
      </c>
      <c r="G6">
        <v>5656.8304689678298</v>
      </c>
      <c r="I6">
        <v>4</v>
      </c>
      <c r="J6">
        <v>20701.690900000001</v>
      </c>
      <c r="K6">
        <v>3395.8781260000001</v>
      </c>
      <c r="M6">
        <v>4</v>
      </c>
      <c r="N6">
        <v>16927.383999999998</v>
      </c>
      <c r="O6">
        <v>2720.0086780000001</v>
      </c>
    </row>
    <row r="7" spans="1:29" x14ac:dyDescent="0.25">
      <c r="A7">
        <v>5</v>
      </c>
      <c r="B7">
        <v>34217.479209999998</v>
      </c>
      <c r="C7">
        <v>8463.4699070000006</v>
      </c>
      <c r="E7">
        <v>5</v>
      </c>
      <c r="F7">
        <v>27634.8881503007</v>
      </c>
      <c r="G7">
        <v>5569.4640427463901</v>
      </c>
      <c r="I7">
        <v>5</v>
      </c>
      <c r="J7">
        <v>20491.091710000001</v>
      </c>
      <c r="K7">
        <v>3413.7603399999998</v>
      </c>
      <c r="M7">
        <v>5</v>
      </c>
      <c r="N7">
        <v>17082.394059999999</v>
      </c>
      <c r="O7">
        <v>2684.8772359999998</v>
      </c>
    </row>
    <row r="8" spans="1:29" x14ac:dyDescent="0.25">
      <c r="A8">
        <v>6</v>
      </c>
      <c r="B8">
        <v>34407.95652</v>
      </c>
      <c r="C8">
        <v>8321.7107820000001</v>
      </c>
      <c r="E8">
        <v>6</v>
      </c>
      <c r="F8">
        <v>27140.493634326402</v>
      </c>
      <c r="G8">
        <v>5540.2911412698404</v>
      </c>
      <c r="I8">
        <v>6</v>
      </c>
      <c r="J8">
        <v>20761.67697</v>
      </c>
      <c r="K8">
        <v>3443.812328</v>
      </c>
      <c r="M8">
        <v>6</v>
      </c>
      <c r="N8">
        <v>17278.127639999999</v>
      </c>
      <c r="O8">
        <v>2713.1090089999998</v>
      </c>
    </row>
    <row r="9" spans="1:29" x14ac:dyDescent="0.25">
      <c r="A9">
        <v>7</v>
      </c>
      <c r="B9">
        <v>34484.04393</v>
      </c>
      <c r="C9">
        <v>8346.0213629999998</v>
      </c>
      <c r="E9" s="1">
        <v>7</v>
      </c>
      <c r="F9" s="1">
        <v>27877.0122511138</v>
      </c>
      <c r="G9" s="1">
        <v>5560.9571436628603</v>
      </c>
      <c r="I9" s="1">
        <v>7</v>
      </c>
      <c r="J9" s="1">
        <v>21017.148529999999</v>
      </c>
      <c r="K9" s="1">
        <v>3468.437324</v>
      </c>
      <c r="M9" s="1">
        <v>7</v>
      </c>
      <c r="N9" s="1">
        <v>17478.46343</v>
      </c>
      <c r="O9" s="1">
        <v>2730.2681400000001</v>
      </c>
    </row>
    <row r="10" spans="1:29" x14ac:dyDescent="0.25">
      <c r="A10">
        <v>8</v>
      </c>
      <c r="B10">
        <v>34343.558400000002</v>
      </c>
      <c r="C10">
        <v>8322.289127</v>
      </c>
      <c r="E10">
        <v>8</v>
      </c>
      <c r="F10">
        <v>27790.171255166599</v>
      </c>
      <c r="G10">
        <v>5581.9552963262104</v>
      </c>
      <c r="I10">
        <v>8</v>
      </c>
      <c r="J10">
        <v>20723.90814</v>
      </c>
      <c r="K10">
        <v>3431.3251879999998</v>
      </c>
      <c r="M10">
        <v>8</v>
      </c>
      <c r="N10">
        <v>17236.81047</v>
      </c>
      <c r="O10">
        <v>2697.607195</v>
      </c>
    </row>
    <row r="11" spans="1:29" x14ac:dyDescent="0.25">
      <c r="A11">
        <v>9</v>
      </c>
      <c r="B11">
        <v>34101.484799999998</v>
      </c>
      <c r="C11">
        <v>8296.3110990000005</v>
      </c>
      <c r="E11">
        <v>9</v>
      </c>
      <c r="F11">
        <v>27676.299267464499</v>
      </c>
      <c r="G11">
        <v>5558.5159327307401</v>
      </c>
      <c r="I11">
        <v>9</v>
      </c>
      <c r="J11">
        <v>20869.909070000002</v>
      </c>
      <c r="K11">
        <v>3438.75074</v>
      </c>
      <c r="M11">
        <v>9</v>
      </c>
      <c r="N11">
        <v>17210.978159999999</v>
      </c>
      <c r="O11">
        <v>2675.9321319999999</v>
      </c>
    </row>
    <row r="13" spans="1:29" x14ac:dyDescent="0.25">
      <c r="B13" t="s">
        <v>6</v>
      </c>
      <c r="C13" t="s">
        <v>14</v>
      </c>
      <c r="F13" t="s">
        <v>6</v>
      </c>
      <c r="G13" t="s">
        <v>14</v>
      </c>
      <c r="J13" t="s">
        <v>6</v>
      </c>
      <c r="K13" t="s">
        <v>14</v>
      </c>
      <c r="N13" t="s">
        <v>6</v>
      </c>
      <c r="O13" t="s">
        <v>14</v>
      </c>
    </row>
    <row r="14" spans="1:29" x14ac:dyDescent="0.25">
      <c r="A14">
        <v>0</v>
      </c>
      <c r="B14">
        <v>57682.706530000003</v>
      </c>
      <c r="C14">
        <v>13970.920980000001</v>
      </c>
      <c r="E14">
        <v>0</v>
      </c>
      <c r="F14">
        <v>47034.195619999999</v>
      </c>
      <c r="G14">
        <v>9497.2479349999994</v>
      </c>
      <c r="I14">
        <v>0</v>
      </c>
      <c r="J14">
        <v>35939.310839999998</v>
      </c>
      <c r="K14">
        <v>6073.6898810000002</v>
      </c>
      <c r="M14">
        <v>0</v>
      </c>
      <c r="N14">
        <v>30293.39041</v>
      </c>
      <c r="O14">
        <v>4910.6994219999997</v>
      </c>
      <c r="Q14">
        <f>MAX(B14:B23)</f>
        <v>58716.87599</v>
      </c>
      <c r="U14">
        <f>MAX(F14:F23)</f>
        <v>48348.963300000003</v>
      </c>
      <c r="Y14">
        <f>MAX(J14:J23)</f>
        <v>36730.524510000003</v>
      </c>
      <c r="AC14">
        <f>MAX(N14:N23)</f>
        <v>31392.188340000001</v>
      </c>
    </row>
    <row r="15" spans="1:29" x14ac:dyDescent="0.25">
      <c r="A15">
        <v>1</v>
      </c>
      <c r="B15">
        <v>57132.70362</v>
      </c>
      <c r="C15">
        <v>12729.55551</v>
      </c>
      <c r="E15">
        <v>1</v>
      </c>
      <c r="F15">
        <v>48184.49667</v>
      </c>
      <c r="G15">
        <v>9338.9051510000008</v>
      </c>
      <c r="I15">
        <v>1</v>
      </c>
      <c r="J15">
        <v>36643.401660000003</v>
      </c>
      <c r="K15">
        <v>5804.8405810000004</v>
      </c>
      <c r="M15">
        <v>1</v>
      </c>
      <c r="N15">
        <v>31080.318790000001</v>
      </c>
      <c r="O15">
        <v>5056.3479349999998</v>
      </c>
    </row>
    <row r="16" spans="1:29" x14ac:dyDescent="0.25">
      <c r="A16">
        <v>2</v>
      </c>
      <c r="B16">
        <v>58501.972569999998</v>
      </c>
      <c r="C16">
        <v>13823.204659999999</v>
      </c>
      <c r="E16">
        <v>2</v>
      </c>
      <c r="F16">
        <v>47805.486839999998</v>
      </c>
      <c r="G16">
        <v>9330.6478330000009</v>
      </c>
      <c r="I16">
        <v>2</v>
      </c>
      <c r="J16">
        <v>36205.729780000001</v>
      </c>
      <c r="K16">
        <v>6139.5557790000003</v>
      </c>
      <c r="M16">
        <v>2</v>
      </c>
      <c r="N16">
        <v>30661.453990000002</v>
      </c>
      <c r="O16">
        <v>5052.7302300000001</v>
      </c>
    </row>
    <row r="17" spans="1:29" x14ac:dyDescent="0.25">
      <c r="A17">
        <v>3</v>
      </c>
      <c r="B17">
        <v>58564.700290000001</v>
      </c>
      <c r="C17">
        <v>13830.742899999999</v>
      </c>
      <c r="E17" s="1">
        <v>3</v>
      </c>
      <c r="F17" s="1">
        <v>48348.963300000003</v>
      </c>
      <c r="G17" s="1">
        <v>9465.7458640000004</v>
      </c>
      <c r="I17">
        <v>3</v>
      </c>
      <c r="J17">
        <v>36388.005559999998</v>
      </c>
      <c r="K17">
        <v>6090.4889830000002</v>
      </c>
      <c r="M17">
        <v>3</v>
      </c>
      <c r="N17">
        <v>30636.303459999999</v>
      </c>
      <c r="O17">
        <v>4915.7060449999999</v>
      </c>
    </row>
    <row r="18" spans="1:29" x14ac:dyDescent="0.25">
      <c r="A18" s="1">
        <v>4</v>
      </c>
      <c r="B18" s="1">
        <v>58716.87599</v>
      </c>
      <c r="C18" s="1">
        <v>13738.18403</v>
      </c>
      <c r="E18">
        <v>4</v>
      </c>
      <c r="F18">
        <v>48201.674059999998</v>
      </c>
      <c r="G18">
        <v>9421.4719420000001</v>
      </c>
      <c r="I18">
        <v>4</v>
      </c>
      <c r="J18">
        <v>36657.000480000002</v>
      </c>
      <c r="K18">
        <v>6180.6103670000002</v>
      </c>
      <c r="M18">
        <v>4</v>
      </c>
      <c r="N18">
        <v>31225.739030000001</v>
      </c>
      <c r="O18">
        <v>5039.2089980000001</v>
      </c>
    </row>
    <row r="19" spans="1:29" x14ac:dyDescent="0.25">
      <c r="A19">
        <v>5</v>
      </c>
      <c r="B19">
        <v>57464.167609999997</v>
      </c>
      <c r="C19">
        <v>13371.439119999999</v>
      </c>
      <c r="E19">
        <v>5</v>
      </c>
      <c r="F19">
        <v>47119.129070000003</v>
      </c>
      <c r="G19">
        <v>9309.6587240000008</v>
      </c>
      <c r="I19">
        <v>5</v>
      </c>
      <c r="J19">
        <v>35656.754840000001</v>
      </c>
      <c r="K19">
        <v>5871.1131160000004</v>
      </c>
      <c r="M19">
        <v>5</v>
      </c>
      <c r="N19">
        <v>30751.84793</v>
      </c>
      <c r="O19">
        <v>4861.0591400000003</v>
      </c>
    </row>
    <row r="20" spans="1:29" x14ac:dyDescent="0.25">
      <c r="A20">
        <v>6</v>
      </c>
      <c r="B20">
        <v>57670.371189999998</v>
      </c>
      <c r="C20">
        <v>13315.186439999999</v>
      </c>
      <c r="E20">
        <v>6</v>
      </c>
      <c r="F20">
        <v>46572.381780000003</v>
      </c>
      <c r="G20">
        <v>9091.1457449999998</v>
      </c>
      <c r="I20">
        <v>6</v>
      </c>
      <c r="J20">
        <v>36449.517350000002</v>
      </c>
      <c r="K20">
        <v>6025.7654140000004</v>
      </c>
      <c r="M20">
        <v>6</v>
      </c>
      <c r="N20">
        <v>31050.805090000002</v>
      </c>
      <c r="O20">
        <v>4962.7276430000002</v>
      </c>
    </row>
    <row r="21" spans="1:29" x14ac:dyDescent="0.25">
      <c r="A21">
        <v>7</v>
      </c>
      <c r="B21">
        <v>58195.891609999999</v>
      </c>
      <c r="C21">
        <v>13379.537120000001</v>
      </c>
      <c r="E21">
        <v>7</v>
      </c>
      <c r="F21">
        <v>47950.50864</v>
      </c>
      <c r="G21">
        <v>9338.6197749999992</v>
      </c>
      <c r="I21" s="1">
        <v>7</v>
      </c>
      <c r="J21" s="1">
        <v>36730.524510000003</v>
      </c>
      <c r="K21" s="1">
        <v>6210.1285630000002</v>
      </c>
      <c r="M21">
        <v>7</v>
      </c>
      <c r="N21">
        <v>30861.637709999999</v>
      </c>
      <c r="O21">
        <v>5005.0228349999998</v>
      </c>
    </row>
    <row r="22" spans="1:29" x14ac:dyDescent="0.25">
      <c r="A22">
        <v>8</v>
      </c>
      <c r="B22">
        <v>58187.988720000001</v>
      </c>
      <c r="C22">
        <v>13567.840270000001</v>
      </c>
      <c r="E22">
        <v>8</v>
      </c>
      <c r="F22">
        <v>47371.726159999998</v>
      </c>
      <c r="G22">
        <v>9275.9872670000004</v>
      </c>
      <c r="I22">
        <v>8</v>
      </c>
      <c r="J22">
        <v>36441.074310000004</v>
      </c>
      <c r="K22">
        <v>6000.8614779999998</v>
      </c>
      <c r="M22">
        <v>8</v>
      </c>
      <c r="N22">
        <v>30627.21542</v>
      </c>
      <c r="O22">
        <v>4902.2327690000002</v>
      </c>
    </row>
    <row r="23" spans="1:29" x14ac:dyDescent="0.25">
      <c r="A23">
        <v>9</v>
      </c>
      <c r="B23">
        <v>57493.740579999998</v>
      </c>
      <c r="C23">
        <v>13019.78441</v>
      </c>
      <c r="E23">
        <v>9</v>
      </c>
      <c r="F23">
        <v>48112.408949999997</v>
      </c>
      <c r="G23">
        <v>9444.6705829999992</v>
      </c>
      <c r="I23">
        <v>9</v>
      </c>
      <c r="J23">
        <v>36617.325340000003</v>
      </c>
      <c r="K23">
        <v>6057.8152280000004</v>
      </c>
      <c r="M23" s="1">
        <v>9</v>
      </c>
      <c r="N23" s="1">
        <v>31392.188340000001</v>
      </c>
      <c r="O23" s="1">
        <v>4983.7538089999998</v>
      </c>
    </row>
    <row r="25" spans="1:29" x14ac:dyDescent="0.25">
      <c r="B25" t="s">
        <v>6</v>
      </c>
      <c r="C25" t="s">
        <v>14</v>
      </c>
      <c r="F25" t="s">
        <v>6</v>
      </c>
      <c r="G25" t="s">
        <v>14</v>
      </c>
      <c r="J25" t="s">
        <v>6</v>
      </c>
      <c r="K25" t="s">
        <v>14</v>
      </c>
      <c r="N25" t="s">
        <v>6</v>
      </c>
      <c r="O25" t="s">
        <v>14</v>
      </c>
    </row>
    <row r="26" spans="1:29" x14ac:dyDescent="0.25">
      <c r="A26">
        <v>0</v>
      </c>
      <c r="B26">
        <v>95231.2562385403</v>
      </c>
      <c r="C26">
        <v>21759.135797323001</v>
      </c>
      <c r="E26">
        <v>0</v>
      </c>
      <c r="F26">
        <v>77139.787950016704</v>
      </c>
      <c r="G26">
        <v>15426.584728277399</v>
      </c>
      <c r="I26">
        <v>0</v>
      </c>
      <c r="J26">
        <v>62319.351271258398</v>
      </c>
      <c r="K26">
        <v>10400.511125606699</v>
      </c>
      <c r="M26">
        <v>0</v>
      </c>
      <c r="N26">
        <v>52856.098879207602</v>
      </c>
      <c r="O26">
        <v>8771.1321178193393</v>
      </c>
      <c r="Q26">
        <f>MAX(B26:B35)</f>
        <v>99034.769467050894</v>
      </c>
      <c r="U26">
        <f>MAX(F26:F35)</f>
        <v>81632.406440425795</v>
      </c>
      <c r="Y26">
        <f>MAX(J26:J35)</f>
        <v>64256.217973393701</v>
      </c>
      <c r="AC26">
        <f>MAX(N26:N35)</f>
        <v>55517.6466404026</v>
      </c>
    </row>
    <row r="27" spans="1:29" x14ac:dyDescent="0.25">
      <c r="A27">
        <v>1</v>
      </c>
      <c r="B27">
        <v>98200.860266769494</v>
      </c>
      <c r="C27">
        <v>22072.123780313999</v>
      </c>
      <c r="E27" s="1">
        <v>1</v>
      </c>
      <c r="F27" s="1">
        <v>81632.406440425795</v>
      </c>
      <c r="G27" s="1">
        <v>15668.2444444549</v>
      </c>
      <c r="I27">
        <v>1</v>
      </c>
      <c r="J27">
        <v>64086.6650681846</v>
      </c>
      <c r="K27">
        <v>10551.9642414357</v>
      </c>
      <c r="M27">
        <v>1</v>
      </c>
      <c r="N27">
        <v>54299.054173206903</v>
      </c>
      <c r="O27">
        <v>8610.8548392689099</v>
      </c>
    </row>
    <row r="28" spans="1:29" x14ac:dyDescent="0.25">
      <c r="A28">
        <v>2</v>
      </c>
      <c r="B28">
        <v>95409.109121069501</v>
      </c>
      <c r="C28">
        <v>21705.965347354399</v>
      </c>
      <c r="E28">
        <v>2</v>
      </c>
      <c r="F28">
        <v>77237.365698819995</v>
      </c>
      <c r="G28">
        <v>14923.580715625199</v>
      </c>
      <c r="I28">
        <v>2</v>
      </c>
      <c r="J28">
        <v>62405.749146409602</v>
      </c>
      <c r="K28">
        <v>10193.9014393465</v>
      </c>
      <c r="M28">
        <v>2</v>
      </c>
      <c r="N28">
        <v>53003.524790457202</v>
      </c>
      <c r="O28">
        <v>8609.5960593957298</v>
      </c>
    </row>
    <row r="29" spans="1:29" x14ac:dyDescent="0.25">
      <c r="A29">
        <v>3</v>
      </c>
      <c r="B29">
        <v>98514.855013393302</v>
      </c>
      <c r="C29">
        <v>22455.234200008301</v>
      </c>
      <c r="E29">
        <v>3</v>
      </c>
      <c r="F29">
        <v>80766.970259051304</v>
      </c>
      <c r="G29">
        <v>15936.657262778101</v>
      </c>
      <c r="I29">
        <v>3</v>
      </c>
      <c r="J29">
        <v>63673.304384727402</v>
      </c>
      <c r="K29">
        <v>10059.3213279478</v>
      </c>
      <c r="M29">
        <v>3</v>
      </c>
      <c r="N29">
        <v>54583.153227389303</v>
      </c>
      <c r="O29">
        <v>8853.9163718337895</v>
      </c>
    </row>
    <row r="30" spans="1:29" x14ac:dyDescent="0.25">
      <c r="A30" s="1">
        <v>4</v>
      </c>
      <c r="B30" s="1">
        <v>99034.769467050894</v>
      </c>
      <c r="C30" s="1">
        <v>22562.582003922002</v>
      </c>
      <c r="E30">
        <v>4</v>
      </c>
      <c r="F30">
        <v>81121.181661969793</v>
      </c>
      <c r="G30">
        <v>15650.846521997501</v>
      </c>
      <c r="I30">
        <v>4</v>
      </c>
      <c r="J30">
        <v>63470.381858799403</v>
      </c>
      <c r="K30">
        <v>10538.295220525701</v>
      </c>
      <c r="M30">
        <v>4</v>
      </c>
      <c r="N30">
        <v>54491.960391639303</v>
      </c>
      <c r="O30">
        <v>8995.1364473691901</v>
      </c>
    </row>
    <row r="31" spans="1:29" x14ac:dyDescent="0.25">
      <c r="A31">
        <v>5</v>
      </c>
      <c r="B31">
        <v>96154.2312246199</v>
      </c>
      <c r="C31">
        <v>22057.423286774501</v>
      </c>
      <c r="E31">
        <v>5</v>
      </c>
      <c r="F31">
        <v>78519.853918787194</v>
      </c>
      <c r="G31">
        <v>15114.594146543999</v>
      </c>
      <c r="I31">
        <v>5</v>
      </c>
      <c r="J31">
        <v>61118.437777464896</v>
      </c>
      <c r="K31">
        <v>10266.491258879199</v>
      </c>
      <c r="M31">
        <v>5</v>
      </c>
      <c r="N31">
        <v>52465.359700489098</v>
      </c>
      <c r="O31">
        <v>8604.1537635550503</v>
      </c>
    </row>
    <row r="32" spans="1:29" x14ac:dyDescent="0.25">
      <c r="A32">
        <v>6</v>
      </c>
      <c r="B32">
        <v>95426.767501419294</v>
      </c>
      <c r="C32">
        <v>21333.742740944399</v>
      </c>
      <c r="E32">
        <v>6</v>
      </c>
      <c r="F32">
        <v>78871.192024806805</v>
      </c>
      <c r="G32">
        <v>15293.388951744701</v>
      </c>
      <c r="I32">
        <v>6</v>
      </c>
      <c r="J32">
        <v>63562.424843352601</v>
      </c>
      <c r="K32">
        <v>10104.0692021499</v>
      </c>
      <c r="M32" s="1">
        <v>6</v>
      </c>
      <c r="N32" s="1">
        <v>55517.6466404026</v>
      </c>
      <c r="O32" s="1">
        <v>9008.2668702737792</v>
      </c>
    </row>
    <row r="33" spans="1:15" x14ac:dyDescent="0.25">
      <c r="A33">
        <v>7</v>
      </c>
      <c r="B33">
        <v>96939.613740742701</v>
      </c>
      <c r="C33">
        <v>21990.209728884201</v>
      </c>
      <c r="E33">
        <v>7</v>
      </c>
      <c r="F33">
        <v>80401.555810688995</v>
      </c>
      <c r="G33">
        <v>15578.3922281095</v>
      </c>
      <c r="I33" s="1">
        <v>7</v>
      </c>
      <c r="J33" s="1">
        <v>64256.217973393701</v>
      </c>
      <c r="K33" s="1">
        <v>10501.109468499601</v>
      </c>
      <c r="M33">
        <v>7</v>
      </c>
      <c r="N33">
        <v>53736.441839732899</v>
      </c>
      <c r="O33">
        <v>8795.9262987297298</v>
      </c>
    </row>
    <row r="34" spans="1:15" x14ac:dyDescent="0.25">
      <c r="A34">
        <v>8</v>
      </c>
      <c r="B34">
        <v>97921.232817661803</v>
      </c>
      <c r="C34">
        <v>21927.0605493029</v>
      </c>
      <c r="E34">
        <v>8</v>
      </c>
      <c r="F34">
        <v>79566.312420718896</v>
      </c>
      <c r="G34">
        <v>15337.2124370643</v>
      </c>
      <c r="I34">
        <v>8</v>
      </c>
      <c r="J34">
        <v>60611.385884265503</v>
      </c>
      <c r="K34">
        <v>10040.6582470416</v>
      </c>
      <c r="M34">
        <v>8</v>
      </c>
      <c r="N34">
        <v>52984.279132367497</v>
      </c>
      <c r="O34">
        <v>8594.6694807949098</v>
      </c>
    </row>
    <row r="35" spans="1:15" x14ac:dyDescent="0.25">
      <c r="A35">
        <v>9</v>
      </c>
      <c r="B35">
        <v>96814.562628838001</v>
      </c>
      <c r="C35">
        <v>22119.006386283199</v>
      </c>
      <c r="E35">
        <v>9</v>
      </c>
      <c r="F35">
        <v>80451.272766704395</v>
      </c>
      <c r="G35">
        <v>14950.7177281116</v>
      </c>
      <c r="I35">
        <v>9</v>
      </c>
      <c r="J35">
        <v>64152.390832260397</v>
      </c>
      <c r="K35">
        <v>10498.517821810599</v>
      </c>
      <c r="M35">
        <v>9</v>
      </c>
      <c r="N35">
        <v>55442.988620137301</v>
      </c>
      <c r="O35">
        <v>9195.5042720647507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EE5-7DDF-7D44-8914-27E6A049CF7A}">
  <dimension ref="A1:N59"/>
  <sheetViews>
    <sheetView topLeftCell="A25" workbookViewId="0">
      <selection activeCell="I16" sqref="I16"/>
    </sheetView>
  </sheetViews>
  <sheetFormatPr defaultColWidth="11" defaultRowHeight="15.75" x14ac:dyDescent="0.25"/>
  <cols>
    <col min="2" max="2" width="12.875" bestFit="1" customWidth="1"/>
    <col min="3" max="3" width="16" bestFit="1" customWidth="1"/>
    <col min="4" max="4" width="19" bestFit="1" customWidth="1"/>
    <col min="5" max="5" width="18.875" bestFit="1" customWidth="1"/>
    <col min="6" max="6" width="17.625" bestFit="1" customWidth="1"/>
  </cols>
  <sheetData>
    <row r="1" spans="1:14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25">
      <c r="A2">
        <v>0</v>
      </c>
      <c r="B2">
        <v>37712.056031517102</v>
      </c>
      <c r="C2">
        <v>9471.7553677941505</v>
      </c>
      <c r="D2">
        <v>16164.9121310846</v>
      </c>
      <c r="E2">
        <v>9556.4663048584807</v>
      </c>
      <c r="F2">
        <v>19757.1763406315</v>
      </c>
      <c r="G2">
        <f>MAX(B2:B11)</f>
        <v>38895.379914814803</v>
      </c>
      <c r="H2">
        <v>0</v>
      </c>
      <c r="I2">
        <v>51117.936420764003</v>
      </c>
      <c r="J2">
        <v>9303.8055633639797</v>
      </c>
      <c r="K2">
        <v>15967.2589785987</v>
      </c>
      <c r="L2">
        <v>9471.21443238955</v>
      </c>
      <c r="M2">
        <v>19336.741928530399</v>
      </c>
      <c r="N2">
        <f>MAX(I2:I11)</f>
        <v>52974.157050654001</v>
      </c>
    </row>
    <row r="3" spans="1:14" x14ac:dyDescent="0.25">
      <c r="A3">
        <v>1</v>
      </c>
      <c r="B3">
        <v>38129.370233485497</v>
      </c>
      <c r="C3">
        <v>9493.1611429936092</v>
      </c>
      <c r="D3">
        <v>16396.721854242202</v>
      </c>
      <c r="E3">
        <v>9610.3968055177502</v>
      </c>
      <c r="F3">
        <v>19821.617593078601</v>
      </c>
      <c r="H3" s="1">
        <v>1</v>
      </c>
      <c r="I3" s="1">
        <v>52974.157050654001</v>
      </c>
      <c r="J3" s="1">
        <v>9679.8712492084396</v>
      </c>
      <c r="K3" s="6">
        <v>16974.340998244701</v>
      </c>
      <c r="L3" s="1">
        <v>9781.5457910052792</v>
      </c>
      <c r="M3" s="1">
        <v>19937.150653654298</v>
      </c>
    </row>
    <row r="4" spans="1:14" x14ac:dyDescent="0.25">
      <c r="A4">
        <v>2</v>
      </c>
      <c r="B4">
        <v>38442.928203895797</v>
      </c>
      <c r="C4">
        <v>9592.4900511474298</v>
      </c>
      <c r="D4">
        <v>16623.9655267815</v>
      </c>
      <c r="E4">
        <v>9671.4977601137907</v>
      </c>
      <c r="F4">
        <v>19741.290927765102</v>
      </c>
      <c r="H4">
        <v>2</v>
      </c>
      <c r="I4">
        <v>52350.648850837701</v>
      </c>
      <c r="J4">
        <v>9576.3693081254696</v>
      </c>
      <c r="K4">
        <v>16472.422210427601</v>
      </c>
      <c r="L4">
        <v>9607.4236270271595</v>
      </c>
      <c r="M4">
        <v>19502.862903871599</v>
      </c>
    </row>
    <row r="5" spans="1:14" x14ac:dyDescent="0.25">
      <c r="A5" s="1">
        <v>3</v>
      </c>
      <c r="B5" s="1">
        <v>38895.379914814803</v>
      </c>
      <c r="C5" s="1">
        <v>9447.1029111730404</v>
      </c>
      <c r="D5" s="1">
        <v>16298.4399364124</v>
      </c>
      <c r="E5" s="1">
        <v>9623.5622608496997</v>
      </c>
      <c r="F5" s="1">
        <v>19805.5943864533</v>
      </c>
      <c r="H5">
        <v>3</v>
      </c>
      <c r="I5">
        <v>52115.572121000201</v>
      </c>
      <c r="J5">
        <v>9437.6221408152705</v>
      </c>
      <c r="K5">
        <v>16301.468909465</v>
      </c>
      <c r="L5">
        <v>9373.7231124317605</v>
      </c>
      <c r="M5">
        <v>19192.536408720702</v>
      </c>
    </row>
    <row r="6" spans="1:14" x14ac:dyDescent="0.25">
      <c r="A6">
        <v>4</v>
      </c>
      <c r="B6">
        <v>37232.253514513497</v>
      </c>
      <c r="C6">
        <v>9127.4424304978093</v>
      </c>
      <c r="D6">
        <v>15602.866241969001</v>
      </c>
      <c r="E6">
        <v>9450.8568850455595</v>
      </c>
      <c r="F6">
        <v>19139.9400711577</v>
      </c>
      <c r="H6">
        <v>4</v>
      </c>
      <c r="I6">
        <v>49182.908015855101</v>
      </c>
      <c r="J6">
        <v>8878.0527156851003</v>
      </c>
      <c r="K6">
        <v>14940.6175389077</v>
      </c>
      <c r="L6">
        <v>9075.9206845059598</v>
      </c>
      <c r="M6">
        <v>18159.480710006701</v>
      </c>
    </row>
    <row r="7" spans="1:14" x14ac:dyDescent="0.25">
      <c r="A7">
        <v>5</v>
      </c>
      <c r="B7">
        <v>35836.348003224899</v>
      </c>
      <c r="C7">
        <v>8983.5100199598892</v>
      </c>
      <c r="D7">
        <v>14899.2562889455</v>
      </c>
      <c r="E7">
        <v>9454.3161231449994</v>
      </c>
      <c r="F7">
        <v>18957.9273581706</v>
      </c>
      <c r="H7">
        <v>5</v>
      </c>
      <c r="I7">
        <v>46975.512668932097</v>
      </c>
      <c r="J7">
        <v>8752.8562998729703</v>
      </c>
      <c r="K7">
        <v>14434.6673435878</v>
      </c>
      <c r="L7">
        <v>9316.12405418241</v>
      </c>
      <c r="M7">
        <v>18435.3263478269</v>
      </c>
    </row>
    <row r="8" spans="1:14" x14ac:dyDescent="0.25">
      <c r="A8">
        <v>6</v>
      </c>
      <c r="B8">
        <v>38189.252354514101</v>
      </c>
      <c r="C8">
        <v>9410.36643834194</v>
      </c>
      <c r="D8">
        <v>15956.314654722</v>
      </c>
      <c r="E8">
        <v>9550.8318453147294</v>
      </c>
      <c r="F8">
        <v>19699.792213851</v>
      </c>
      <c r="H8">
        <v>6</v>
      </c>
      <c r="I8">
        <v>51551.667075336904</v>
      </c>
      <c r="J8">
        <v>9363.8892368176203</v>
      </c>
      <c r="K8">
        <v>16268.3828911071</v>
      </c>
      <c r="L8">
        <v>9650.7096233539105</v>
      </c>
      <c r="M8">
        <v>19741.5993493155</v>
      </c>
    </row>
    <row r="9" spans="1:14" x14ac:dyDescent="0.25">
      <c r="A9">
        <v>7</v>
      </c>
      <c r="B9">
        <v>38594.639235775103</v>
      </c>
      <c r="C9" s="5">
        <v>9617.2703079973908</v>
      </c>
      <c r="D9">
        <v>16543.098198522901</v>
      </c>
      <c r="E9">
        <v>9581.0084729413302</v>
      </c>
      <c r="F9">
        <v>19899.903182839898</v>
      </c>
      <c r="H9">
        <v>7</v>
      </c>
      <c r="I9">
        <v>51838.485220089999</v>
      </c>
      <c r="J9">
        <v>9550.4171261747197</v>
      </c>
      <c r="K9">
        <v>16497.4684436633</v>
      </c>
      <c r="L9">
        <v>9628.9655280349707</v>
      </c>
      <c r="M9">
        <v>19380.2217160976</v>
      </c>
    </row>
    <row r="10" spans="1:14" x14ac:dyDescent="0.25">
      <c r="A10">
        <v>8</v>
      </c>
      <c r="B10">
        <v>38479.523438567601</v>
      </c>
      <c r="C10">
        <v>9402.0317433956807</v>
      </c>
      <c r="D10">
        <v>16578.4244720311</v>
      </c>
      <c r="E10">
        <v>9562.7662008786792</v>
      </c>
      <c r="F10">
        <v>19810.259102635999</v>
      </c>
      <c r="H10">
        <v>8</v>
      </c>
      <c r="I10">
        <v>51650.0527486426</v>
      </c>
      <c r="J10">
        <v>9419.7861413643204</v>
      </c>
      <c r="K10">
        <v>16437.853010055998</v>
      </c>
      <c r="L10">
        <v>9616.0282189835707</v>
      </c>
      <c r="M10">
        <v>19383.932537925099</v>
      </c>
    </row>
    <row r="11" spans="1:14" x14ac:dyDescent="0.25">
      <c r="A11">
        <v>9</v>
      </c>
      <c r="B11">
        <v>36338.887133524302</v>
      </c>
      <c r="C11">
        <v>8985.2031982793706</v>
      </c>
      <c r="D11">
        <v>14942.331145086901</v>
      </c>
      <c r="E11">
        <v>9448.7650050558495</v>
      </c>
      <c r="F11">
        <v>19083.003343855398</v>
      </c>
      <c r="H11">
        <v>9</v>
      </c>
      <c r="I11">
        <v>50132.512057655098</v>
      </c>
      <c r="J11">
        <v>9310.6579236174002</v>
      </c>
      <c r="K11">
        <v>15538.947313212801</v>
      </c>
      <c r="L11">
        <v>9461.2377507673991</v>
      </c>
      <c r="M11">
        <v>19036.967063522501</v>
      </c>
    </row>
    <row r="13" spans="1:14" x14ac:dyDescent="0.2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</row>
    <row r="14" spans="1:14" x14ac:dyDescent="0.25">
      <c r="A14">
        <v>0</v>
      </c>
      <c r="B14">
        <v>47034.195615876102</v>
      </c>
      <c r="C14">
        <v>9460.8728442134798</v>
      </c>
      <c r="D14">
        <v>16829.103942987302</v>
      </c>
      <c r="E14" s="5">
        <v>9497.24793499306</v>
      </c>
      <c r="F14">
        <v>19928.6064339359</v>
      </c>
      <c r="G14">
        <f>MAX(B14:B23)</f>
        <v>48348.963302679003</v>
      </c>
      <c r="H14">
        <v>0</v>
      </c>
      <c r="I14">
        <v>45828.381705940803</v>
      </c>
      <c r="J14">
        <v>9579.1812525037694</v>
      </c>
      <c r="K14">
        <v>17201.834461834402</v>
      </c>
      <c r="L14">
        <v>9742.2123715524394</v>
      </c>
      <c r="M14">
        <v>20311.871587108399</v>
      </c>
      <c r="N14">
        <f>MAX(I14:I23)</f>
        <v>45971.83567203</v>
      </c>
    </row>
    <row r="15" spans="1:14" x14ac:dyDescent="0.25">
      <c r="A15">
        <v>1</v>
      </c>
      <c r="B15">
        <v>48184.496672526599</v>
      </c>
      <c r="C15">
        <v>9328.4303672524493</v>
      </c>
      <c r="D15">
        <v>17284.759339991098</v>
      </c>
      <c r="E15">
        <v>9338.9051507799995</v>
      </c>
      <c r="F15">
        <v>19953.634407843001</v>
      </c>
      <c r="H15">
        <v>1</v>
      </c>
      <c r="I15">
        <v>45945.860079854203</v>
      </c>
      <c r="J15">
        <v>9439.7220329574993</v>
      </c>
      <c r="K15">
        <v>17043.713839370699</v>
      </c>
      <c r="L15">
        <v>9608.5206416246692</v>
      </c>
      <c r="M15">
        <v>20280.854616890199</v>
      </c>
    </row>
    <row r="16" spans="1:14" x14ac:dyDescent="0.25">
      <c r="A16">
        <v>2</v>
      </c>
      <c r="B16">
        <v>47805.486841533297</v>
      </c>
      <c r="C16">
        <v>9325.2974472274691</v>
      </c>
      <c r="D16">
        <v>16271.7166067649</v>
      </c>
      <c r="E16">
        <v>9330.6478329469992</v>
      </c>
      <c r="F16">
        <v>19713.8327242409</v>
      </c>
      <c r="H16" s="1">
        <v>2</v>
      </c>
      <c r="I16" s="1">
        <v>45971.83567203</v>
      </c>
      <c r="J16" s="1">
        <v>9512.2571189930204</v>
      </c>
      <c r="K16" s="1">
        <v>17086.7338094597</v>
      </c>
      <c r="L16" s="1">
        <v>9726.2517169102193</v>
      </c>
      <c r="M16" s="6">
        <v>20420.1022233927</v>
      </c>
    </row>
    <row r="17" spans="1:13" x14ac:dyDescent="0.25">
      <c r="A17" s="1">
        <v>3</v>
      </c>
      <c r="B17" s="1">
        <v>48348.963302679003</v>
      </c>
      <c r="C17" s="1">
        <v>9452.0065488441596</v>
      </c>
      <c r="D17" s="1">
        <v>16642.407276619801</v>
      </c>
      <c r="E17" s="1">
        <v>9465.7458643812406</v>
      </c>
      <c r="F17" s="1">
        <v>20116.790168083899</v>
      </c>
      <c r="H17">
        <v>3</v>
      </c>
      <c r="I17">
        <v>44750.746122102501</v>
      </c>
      <c r="J17">
        <v>9065.16121017363</v>
      </c>
      <c r="K17">
        <v>15347.093999414201</v>
      </c>
      <c r="L17">
        <v>9597.5109103437007</v>
      </c>
      <c r="M17">
        <v>19772.724473247799</v>
      </c>
    </row>
    <row r="18" spans="1:13" x14ac:dyDescent="0.25">
      <c r="A18">
        <v>4</v>
      </c>
      <c r="B18">
        <v>48201.6740556269</v>
      </c>
      <c r="C18">
        <v>9304.5967493155204</v>
      </c>
      <c r="D18">
        <v>16613.414574808899</v>
      </c>
      <c r="E18">
        <v>9421.4719424256691</v>
      </c>
      <c r="F18">
        <v>19848.705703113701</v>
      </c>
      <c r="H18">
        <v>4</v>
      </c>
      <c r="I18">
        <v>45316.480659984598</v>
      </c>
      <c r="J18">
        <v>9354.4031397245199</v>
      </c>
      <c r="K18">
        <v>16212.584576482301</v>
      </c>
      <c r="L18">
        <v>9653.3201594818092</v>
      </c>
      <c r="M18">
        <v>19859.8849766901</v>
      </c>
    </row>
    <row r="19" spans="1:13" x14ac:dyDescent="0.25">
      <c r="A19">
        <v>5</v>
      </c>
      <c r="B19">
        <v>47119.129065527603</v>
      </c>
      <c r="C19">
        <v>8958.3640454406996</v>
      </c>
      <c r="D19">
        <v>15210.359010157799</v>
      </c>
      <c r="E19">
        <v>9309.6587243323193</v>
      </c>
      <c r="F19">
        <v>19648.1786782774</v>
      </c>
      <c r="H19">
        <v>5</v>
      </c>
      <c r="I19">
        <v>42286.027485455998</v>
      </c>
      <c r="J19">
        <v>8762.6561122627409</v>
      </c>
      <c r="K19">
        <v>14519.2965295298</v>
      </c>
      <c r="L19">
        <v>9408.9602433977907</v>
      </c>
      <c r="M19">
        <v>18445.9930188502</v>
      </c>
    </row>
    <row r="20" spans="1:13" x14ac:dyDescent="0.25">
      <c r="A20">
        <v>6</v>
      </c>
      <c r="B20">
        <v>46572.381783602003</v>
      </c>
      <c r="C20">
        <v>8670.4943401885394</v>
      </c>
      <c r="D20">
        <v>14424.4867305891</v>
      </c>
      <c r="E20">
        <v>9091.1457446292006</v>
      </c>
      <c r="F20">
        <v>19084.013804899401</v>
      </c>
      <c r="H20">
        <v>6</v>
      </c>
      <c r="I20">
        <v>44294.478288319799</v>
      </c>
      <c r="J20">
        <v>9029.9416864753894</v>
      </c>
      <c r="K20">
        <v>15340.5686575564</v>
      </c>
      <c r="L20">
        <v>9492.0666335485403</v>
      </c>
      <c r="M20">
        <v>19476.148632341199</v>
      </c>
    </row>
    <row r="21" spans="1:13" x14ac:dyDescent="0.25">
      <c r="A21">
        <v>7</v>
      </c>
      <c r="B21">
        <v>47950.508641142798</v>
      </c>
      <c r="C21">
        <v>9238.4892252487898</v>
      </c>
      <c r="D21">
        <v>16571.753154743001</v>
      </c>
      <c r="E21">
        <v>9338.6197754335608</v>
      </c>
      <c r="F21">
        <v>19965.564657733801</v>
      </c>
      <c r="H21">
        <v>7</v>
      </c>
      <c r="I21">
        <v>45557.859132574296</v>
      </c>
      <c r="J21">
        <v>9407.6135071953395</v>
      </c>
      <c r="K21">
        <v>16369.582890890801</v>
      </c>
      <c r="L21">
        <v>9654.6961475644493</v>
      </c>
      <c r="M21">
        <v>20115.096557295001</v>
      </c>
    </row>
    <row r="22" spans="1:13" x14ac:dyDescent="0.25">
      <c r="A22">
        <v>8</v>
      </c>
      <c r="B22">
        <v>47371.726158605197</v>
      </c>
      <c r="C22">
        <v>9271.3291016975199</v>
      </c>
      <c r="D22">
        <v>16491.7167353982</v>
      </c>
      <c r="E22">
        <v>9275.9872669826509</v>
      </c>
      <c r="F22">
        <v>19958.893001056</v>
      </c>
      <c r="H22">
        <v>8</v>
      </c>
      <c r="I22">
        <v>43945.8340492672</v>
      </c>
      <c r="J22">
        <v>9071.6364788874107</v>
      </c>
      <c r="K22">
        <v>15817.3486651287</v>
      </c>
      <c r="L22">
        <v>9575.9027342141108</v>
      </c>
      <c r="M22">
        <v>19290.1467225571</v>
      </c>
    </row>
    <row r="23" spans="1:13" x14ac:dyDescent="0.25">
      <c r="A23">
        <v>9</v>
      </c>
      <c r="B23">
        <v>48112.4089475906</v>
      </c>
      <c r="C23">
        <v>9396.7169538065791</v>
      </c>
      <c r="D23">
        <v>17171.817035783501</v>
      </c>
      <c r="E23">
        <v>9444.6705830446299</v>
      </c>
      <c r="F23">
        <v>19993.651780513501</v>
      </c>
      <c r="H23">
        <v>9</v>
      </c>
      <c r="I23">
        <v>43984.148581729198</v>
      </c>
      <c r="J23">
        <v>8941.4932532911298</v>
      </c>
      <c r="K23">
        <v>15161.957692797299</v>
      </c>
      <c r="L23">
        <v>9565.3442208301803</v>
      </c>
      <c r="M23">
        <v>19336.054366652999</v>
      </c>
    </row>
    <row r="25" spans="1:13" x14ac:dyDescent="0.25">
      <c r="A25" t="s">
        <v>11</v>
      </c>
    </row>
    <row r="26" spans="1:13" x14ac:dyDescent="0.25">
      <c r="A26" t="s">
        <v>12</v>
      </c>
      <c r="B26" t="s">
        <v>0</v>
      </c>
      <c r="C26" t="s">
        <v>3</v>
      </c>
      <c r="D26" t="s">
        <v>4</v>
      </c>
      <c r="E26" t="s">
        <v>5</v>
      </c>
      <c r="G26" t="s">
        <v>13</v>
      </c>
      <c r="H26" t="s">
        <v>0</v>
      </c>
      <c r="I26" t="s">
        <v>3</v>
      </c>
      <c r="J26" t="s">
        <v>4</v>
      </c>
      <c r="K26" t="s">
        <v>5</v>
      </c>
    </row>
    <row r="27" spans="1:13" x14ac:dyDescent="0.25">
      <c r="A27" t="s">
        <v>2</v>
      </c>
      <c r="B27">
        <v>12534.4811858413</v>
      </c>
      <c r="C27">
        <v>23435.093012446399</v>
      </c>
      <c r="D27">
        <v>12607.3085322688</v>
      </c>
      <c r="E27">
        <v>24343.901003893701</v>
      </c>
      <c r="G27" t="s">
        <v>2</v>
      </c>
      <c r="H27">
        <v>48238.0949381834</v>
      </c>
      <c r="I27">
        <v>65089.235751440297</v>
      </c>
      <c r="J27">
        <v>59850.352409709601</v>
      </c>
      <c r="K27">
        <v>53920.672062894701</v>
      </c>
    </row>
    <row r="30" spans="1:13" x14ac:dyDescent="0.25">
      <c r="B30" t="s">
        <v>6</v>
      </c>
      <c r="C30" t="s">
        <v>7</v>
      </c>
      <c r="D30" t="s">
        <v>8</v>
      </c>
      <c r="E30" t="s">
        <v>9</v>
      </c>
      <c r="F30" t="s">
        <v>10</v>
      </c>
    </row>
    <row r="31" spans="1:13" x14ac:dyDescent="0.25">
      <c r="A31" t="s">
        <v>0</v>
      </c>
      <c r="B31" s="2">
        <f>B5/H27</f>
        <v>0.80632081272402678</v>
      </c>
      <c r="C31" s="4">
        <f>C5/B27</f>
        <v>0.75368918514507799</v>
      </c>
      <c r="D31" s="3">
        <f>D5/C27</f>
        <v>0.69547152758285546</v>
      </c>
      <c r="E31" s="3">
        <f>E5/D27</f>
        <v>0.76333201779094173</v>
      </c>
      <c r="F31" s="3">
        <f>F5/E27</f>
        <v>0.81357521061581217</v>
      </c>
    </row>
    <row r="32" spans="1:13" x14ac:dyDescent="0.25">
      <c r="A32" t="s">
        <v>3</v>
      </c>
      <c r="B32" s="2">
        <f>I3/I27</f>
        <v>0.81386970424647809</v>
      </c>
      <c r="C32" s="3">
        <f>J3/B27</f>
        <v>0.77225942627307376</v>
      </c>
      <c r="D32" s="4">
        <f>K3/C27</f>
        <v>0.72431293484645498</v>
      </c>
      <c r="E32" s="3">
        <f>L3/D27</f>
        <v>0.77586312462879026</v>
      </c>
      <c r="F32" s="3">
        <f>M3/E27</f>
        <v>0.81897928563156075</v>
      </c>
    </row>
    <row r="33" spans="1:7" x14ac:dyDescent="0.25">
      <c r="A33" t="s">
        <v>4</v>
      </c>
      <c r="B33" s="2">
        <f>B17/J27</f>
        <v>0.80783088747252363</v>
      </c>
      <c r="C33" s="3">
        <f>C17/B27</f>
        <v>0.75408039700286578</v>
      </c>
      <c r="D33" s="3">
        <f>D17/C27</f>
        <v>0.71014897477816719</v>
      </c>
      <c r="E33" s="4">
        <f>E17/D27</f>
        <v>0.7508141678418806</v>
      </c>
      <c r="F33" s="3">
        <f>F17/E27</f>
        <v>0.82635852671543086</v>
      </c>
    </row>
    <row r="34" spans="1:7" x14ac:dyDescent="0.25">
      <c r="A34" t="s">
        <v>5</v>
      </c>
      <c r="B34" s="2">
        <f>I16/K27</f>
        <v>0.85258276488852114</v>
      </c>
      <c r="C34" s="3">
        <f>J16/B27</f>
        <v>0.75888718311994252</v>
      </c>
      <c r="D34" s="3">
        <f>K16/C27</f>
        <v>0.72910885399024961</v>
      </c>
      <c r="E34" s="3">
        <f>L16/D27</f>
        <v>0.77147725004235235</v>
      </c>
      <c r="F34" s="4">
        <f>M16/E27</f>
        <v>0.8388179947053922</v>
      </c>
    </row>
    <row r="37" spans="1:7" x14ac:dyDescent="0.25">
      <c r="A37" t="s">
        <v>0</v>
      </c>
      <c r="B37" t="s">
        <v>6</v>
      </c>
      <c r="C37" t="s">
        <v>14</v>
      </c>
      <c r="E37" t="s">
        <v>3</v>
      </c>
      <c r="F37" t="s">
        <v>6</v>
      </c>
      <c r="G37" t="s">
        <v>14</v>
      </c>
    </row>
    <row r="38" spans="1:7" x14ac:dyDescent="0.25">
      <c r="A38">
        <v>0</v>
      </c>
      <c r="B38" s="19">
        <f>B2/$H$27*100</f>
        <v>78.178991272032391</v>
      </c>
      <c r="C38" s="19">
        <f>C2/$B$27*100</f>
        <v>75.565595634650251</v>
      </c>
      <c r="E38">
        <v>0</v>
      </c>
      <c r="F38" s="19">
        <f>I2/$I$27*100</f>
        <v>78.53516150653661</v>
      </c>
      <c r="G38" s="19">
        <f>K2/$C$27*100</f>
        <v>68.133968873596856</v>
      </c>
    </row>
    <row r="39" spans="1:7" x14ac:dyDescent="0.25">
      <c r="A39">
        <v>1</v>
      </c>
      <c r="B39" s="19">
        <f t="shared" ref="B39:B47" si="0">B3/$H$27*100</f>
        <v>79.044104627987224</v>
      </c>
      <c r="C39" s="19">
        <f t="shared" ref="C39:C47" si="1">C3/$B$27*100</f>
        <v>75.736370753955867</v>
      </c>
      <c r="E39" s="1">
        <v>1</v>
      </c>
      <c r="F39" s="19">
        <f t="shared" ref="F39:F47" si="2">I3/$I$27*100</f>
        <v>81.386970424647814</v>
      </c>
      <c r="G39" s="19">
        <f t="shared" ref="G39:G47" si="3">K3/$C$27*100</f>
        <v>72.431293484645494</v>
      </c>
    </row>
    <row r="40" spans="1:7" x14ac:dyDescent="0.25">
      <c r="A40">
        <v>2</v>
      </c>
      <c r="B40" s="19">
        <f t="shared" si="0"/>
        <v>79.694126090924598</v>
      </c>
      <c r="C40" s="19">
        <f t="shared" si="1"/>
        <v>76.528816062869168</v>
      </c>
      <c r="E40">
        <v>2</v>
      </c>
      <c r="F40" s="19">
        <f t="shared" si="2"/>
        <v>80.429042139551129</v>
      </c>
      <c r="G40" s="19">
        <f t="shared" si="3"/>
        <v>70.289553370575845</v>
      </c>
    </row>
    <row r="41" spans="1:7" x14ac:dyDescent="0.25">
      <c r="A41" s="1">
        <v>3</v>
      </c>
      <c r="B41" s="19">
        <f t="shared" si="0"/>
        <v>80.632081272402672</v>
      </c>
      <c r="C41" s="19">
        <f t="shared" si="1"/>
        <v>75.368918514507797</v>
      </c>
      <c r="E41">
        <v>3</v>
      </c>
      <c r="F41" s="19">
        <f t="shared" si="2"/>
        <v>80.067881454341688</v>
      </c>
      <c r="G41" s="19">
        <f t="shared" si="3"/>
        <v>69.560077704011135</v>
      </c>
    </row>
    <row r="42" spans="1:7" x14ac:dyDescent="0.25">
      <c r="A42">
        <v>4</v>
      </c>
      <c r="B42" s="19">
        <f t="shared" si="0"/>
        <v>77.184336492198184</v>
      </c>
      <c r="C42" s="19">
        <f t="shared" si="1"/>
        <v>72.818669517873516</v>
      </c>
      <c r="E42">
        <v>4</v>
      </c>
      <c r="F42" s="19">
        <f t="shared" si="2"/>
        <v>75.562276078447852</v>
      </c>
      <c r="G42" s="19">
        <f t="shared" si="3"/>
        <v>63.753182165621126</v>
      </c>
    </row>
    <row r="43" spans="1:7" x14ac:dyDescent="0.25">
      <c r="A43">
        <v>5</v>
      </c>
      <c r="B43" s="19">
        <f t="shared" si="0"/>
        <v>74.290554071732714</v>
      </c>
      <c r="C43" s="19">
        <f t="shared" si="1"/>
        <v>71.670377790406533</v>
      </c>
      <c r="E43">
        <v>5</v>
      </c>
      <c r="F43" s="19">
        <f t="shared" si="2"/>
        <v>72.170939060215687</v>
      </c>
      <c r="G43" s="19">
        <f t="shared" si="3"/>
        <v>61.59423961288114</v>
      </c>
    </row>
    <row r="44" spans="1:7" x14ac:dyDescent="0.25">
      <c r="A44">
        <v>6</v>
      </c>
      <c r="B44" s="19">
        <f t="shared" si="0"/>
        <v>79.168243280447157</v>
      </c>
      <c r="C44" s="19">
        <f t="shared" si="1"/>
        <v>75.075835200675897</v>
      </c>
      <c r="E44">
        <v>6</v>
      </c>
      <c r="F44" s="19">
        <f t="shared" si="2"/>
        <v>79.201524614914788</v>
      </c>
      <c r="G44" s="19">
        <f t="shared" si="3"/>
        <v>69.418896193272829</v>
      </c>
    </row>
    <row r="45" spans="1:7" x14ac:dyDescent="0.25">
      <c r="A45">
        <v>7</v>
      </c>
      <c r="B45" s="19">
        <f t="shared" si="0"/>
        <v>80.008630699934812</v>
      </c>
      <c r="C45" s="19">
        <f t="shared" si="1"/>
        <v>76.726512772310571</v>
      </c>
      <c r="E45">
        <v>7</v>
      </c>
      <c r="F45" s="19">
        <f t="shared" si="2"/>
        <v>79.642178344278562</v>
      </c>
      <c r="G45" s="19">
        <f t="shared" si="3"/>
        <v>70.396428274901567</v>
      </c>
    </row>
    <row r="46" spans="1:7" x14ac:dyDescent="0.25">
      <c r="A46">
        <v>8</v>
      </c>
      <c r="B46" s="19">
        <f t="shared" si="0"/>
        <v>79.769989855276606</v>
      </c>
      <c r="C46" s="19">
        <f t="shared" si="1"/>
        <v>75.009341064838239</v>
      </c>
      <c r="E46">
        <v>8</v>
      </c>
      <c r="F46" s="19">
        <f t="shared" si="2"/>
        <v>79.352679674841141</v>
      </c>
      <c r="G46" s="19">
        <f t="shared" si="3"/>
        <v>70.142042966613531</v>
      </c>
    </row>
    <row r="47" spans="1:7" x14ac:dyDescent="0.25">
      <c r="A47">
        <v>9</v>
      </c>
      <c r="B47" s="19">
        <f t="shared" si="0"/>
        <v>75.332342995908519</v>
      </c>
      <c r="C47" s="19">
        <f t="shared" si="1"/>
        <v>71.683885954760356</v>
      </c>
      <c r="E47">
        <v>9</v>
      </c>
      <c r="F47" s="19">
        <f t="shared" si="2"/>
        <v>77.021202475166206</v>
      </c>
      <c r="G47" s="19">
        <f t="shared" si="3"/>
        <v>66.306318071620424</v>
      </c>
    </row>
    <row r="49" spans="1:7" x14ac:dyDescent="0.25">
      <c r="A49" t="s">
        <v>4</v>
      </c>
      <c r="B49" t="s">
        <v>6</v>
      </c>
      <c r="C49" t="s">
        <v>14</v>
      </c>
      <c r="E49" t="s">
        <v>5</v>
      </c>
      <c r="F49" t="s">
        <v>6</v>
      </c>
      <c r="G49" t="s">
        <v>14</v>
      </c>
    </row>
    <row r="50" spans="1:7" x14ac:dyDescent="0.25">
      <c r="A50">
        <v>0</v>
      </c>
      <c r="B50" s="19">
        <f>B14/$J$27*100</f>
        <v>78.58633027571895</v>
      </c>
      <c r="C50" s="19">
        <f>E14/$D$27*100</f>
        <v>75.331288281591242</v>
      </c>
      <c r="E50">
        <v>0</v>
      </c>
      <c r="F50" s="19">
        <f>I14/$K$27*100</f>
        <v>84.992230164500157</v>
      </c>
      <c r="G50" s="19">
        <f>M14/$E$27*100</f>
        <v>83.437209113936177</v>
      </c>
    </row>
    <row r="51" spans="1:7" x14ac:dyDescent="0.25">
      <c r="A51">
        <v>1</v>
      </c>
      <c r="B51" s="19">
        <f t="shared" ref="B51:B59" si="4">B15/$J$27*100</f>
        <v>80.508292319945568</v>
      </c>
      <c r="C51" s="19">
        <f t="shared" ref="C51:C59" si="5">E15/$D$27*100</f>
        <v>74.07532802799885</v>
      </c>
      <c r="E51">
        <v>1</v>
      </c>
      <c r="F51" s="19">
        <f t="shared" ref="F51:F59" si="6">I15/$K$27*100</f>
        <v>85.210102771459461</v>
      </c>
      <c r="G51" s="19">
        <f t="shared" ref="G51:G59" si="7">M15/$E$27*100</f>
        <v>83.309797446376251</v>
      </c>
    </row>
    <row r="52" spans="1:7" x14ac:dyDescent="0.25">
      <c r="A52">
        <v>2</v>
      </c>
      <c r="B52" s="19">
        <f t="shared" si="4"/>
        <v>79.875029831533212</v>
      </c>
      <c r="C52" s="19">
        <f t="shared" si="5"/>
        <v>74.009831750090953</v>
      </c>
      <c r="E52" s="1">
        <v>2</v>
      </c>
      <c r="F52" s="19">
        <f t="shared" si="6"/>
        <v>85.258276488852118</v>
      </c>
      <c r="G52" s="19">
        <f t="shared" si="7"/>
        <v>83.881799470539221</v>
      </c>
    </row>
    <row r="53" spans="1:7" x14ac:dyDescent="0.25">
      <c r="A53" s="1">
        <v>3</v>
      </c>
      <c r="B53" s="19">
        <f t="shared" si="4"/>
        <v>80.783088747252364</v>
      </c>
      <c r="C53" s="19">
        <f t="shared" si="5"/>
        <v>75.081416784188065</v>
      </c>
      <c r="E53">
        <v>3</v>
      </c>
      <c r="F53" s="19">
        <f t="shared" si="6"/>
        <v>82.993672760428282</v>
      </c>
      <c r="G53" s="19">
        <f t="shared" si="7"/>
        <v>81.222497865421147</v>
      </c>
    </row>
    <row r="54" spans="1:7" x14ac:dyDescent="0.25">
      <c r="A54">
        <v>4</v>
      </c>
      <c r="B54" s="19">
        <f t="shared" si="4"/>
        <v>80.536992874593466</v>
      </c>
      <c r="C54" s="19">
        <f t="shared" si="5"/>
        <v>74.730240148490992</v>
      </c>
      <c r="E54">
        <v>4</v>
      </c>
      <c r="F54" s="19">
        <f t="shared" si="6"/>
        <v>84.042870621356656</v>
      </c>
      <c r="G54" s="19">
        <f t="shared" si="7"/>
        <v>81.580536223482</v>
      </c>
    </row>
    <row r="55" spans="1:7" x14ac:dyDescent="0.25">
      <c r="A55">
        <v>5</v>
      </c>
      <c r="B55" s="19">
        <f t="shared" si="4"/>
        <v>78.728239965857583</v>
      </c>
      <c r="C55" s="19">
        <f t="shared" si="5"/>
        <v>73.843348090545717</v>
      </c>
      <c r="E55">
        <v>5</v>
      </c>
      <c r="F55" s="19">
        <f t="shared" si="6"/>
        <v>78.422664013038073</v>
      </c>
      <c r="G55" s="19">
        <f t="shared" si="7"/>
        <v>75.772543668740042</v>
      </c>
    </row>
    <row r="56" spans="1:7" x14ac:dyDescent="0.25">
      <c r="A56">
        <v>6</v>
      </c>
      <c r="B56" s="19">
        <f t="shared" si="4"/>
        <v>77.814716051774667</v>
      </c>
      <c r="C56" s="19">
        <f t="shared" si="5"/>
        <v>72.110123436418874</v>
      </c>
      <c r="E56">
        <v>6</v>
      </c>
      <c r="F56" s="19">
        <f t="shared" si="6"/>
        <v>82.147489253571209</v>
      </c>
      <c r="G56" s="19">
        <f t="shared" si="7"/>
        <v>80.004222122108018</v>
      </c>
    </row>
    <row r="57" spans="1:7" x14ac:dyDescent="0.25">
      <c r="A57">
        <v>7</v>
      </c>
      <c r="B57" s="19">
        <f t="shared" si="4"/>
        <v>80.117337176052658</v>
      </c>
      <c r="C57" s="19">
        <f t="shared" si="5"/>
        <v>74.073064457263598</v>
      </c>
      <c r="E57">
        <v>7</v>
      </c>
      <c r="F57" s="19">
        <f t="shared" si="6"/>
        <v>84.490525413767543</v>
      </c>
      <c r="G57" s="19">
        <f t="shared" si="7"/>
        <v>82.628895648555584</v>
      </c>
    </row>
    <row r="58" spans="1:7" x14ac:dyDescent="0.25">
      <c r="A58">
        <v>8</v>
      </c>
      <c r="B58" s="19">
        <f t="shared" si="4"/>
        <v>79.150287761580529</v>
      </c>
      <c r="C58" s="19">
        <f t="shared" si="5"/>
        <v>73.576269219084082</v>
      </c>
      <c r="E58">
        <v>8</v>
      </c>
      <c r="F58" s="19">
        <f t="shared" si="6"/>
        <v>81.500901913847528</v>
      </c>
      <c r="G58" s="19">
        <f t="shared" si="7"/>
        <v>79.240162533817909</v>
      </c>
    </row>
    <row r="59" spans="1:7" x14ac:dyDescent="0.25">
      <c r="A59">
        <v>9</v>
      </c>
      <c r="B59" s="19">
        <f t="shared" si="4"/>
        <v>80.387845702618222</v>
      </c>
      <c r="C59" s="19">
        <f t="shared" si="5"/>
        <v>74.914249610618327</v>
      </c>
      <c r="E59">
        <v>9</v>
      </c>
      <c r="F59" s="19">
        <f t="shared" si="6"/>
        <v>81.571959137350433</v>
      </c>
      <c r="G59" s="19">
        <f t="shared" si="7"/>
        <v>79.428742187048329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116A-6AA0-854E-BD2E-872519CF2662}">
  <dimension ref="A1:K38"/>
  <sheetViews>
    <sheetView topLeftCell="A16" workbookViewId="0">
      <selection activeCell="G35" sqref="G35:K36"/>
    </sheetView>
  </sheetViews>
  <sheetFormatPr defaultColWidth="11" defaultRowHeight="15.75" x14ac:dyDescent="0.25"/>
  <sheetData>
    <row r="1" spans="1:7" x14ac:dyDescent="0.25">
      <c r="B1" t="s">
        <v>6</v>
      </c>
      <c r="C1" t="s">
        <v>14</v>
      </c>
      <c r="E1" t="s">
        <v>3</v>
      </c>
      <c r="F1" t="s">
        <v>6</v>
      </c>
      <c r="G1" t="s">
        <v>14</v>
      </c>
    </row>
    <row r="2" spans="1:7" x14ac:dyDescent="0.25">
      <c r="A2" s="7">
        <v>0</v>
      </c>
      <c r="B2" s="7">
        <v>40148.740059999996</v>
      </c>
      <c r="C2" s="9">
        <v>9619.9390519999997</v>
      </c>
      <c r="E2">
        <v>0</v>
      </c>
      <c r="F2">
        <v>53828.667999999998</v>
      </c>
      <c r="G2">
        <v>15987.9974</v>
      </c>
    </row>
    <row r="3" spans="1:7" x14ac:dyDescent="0.25">
      <c r="A3">
        <v>1</v>
      </c>
      <c r="B3">
        <v>39780.542070000003</v>
      </c>
      <c r="C3">
        <v>9476.4665079999995</v>
      </c>
      <c r="E3">
        <v>1</v>
      </c>
      <c r="F3">
        <v>54213.883199999997</v>
      </c>
      <c r="G3">
        <v>16449.697899999999</v>
      </c>
    </row>
    <row r="4" spans="1:7" x14ac:dyDescent="0.25">
      <c r="A4">
        <v>2</v>
      </c>
      <c r="B4">
        <v>39144.796340000001</v>
      </c>
      <c r="C4">
        <v>9441.2781849999992</v>
      </c>
      <c r="D4" s="7"/>
      <c r="E4" s="1">
        <v>2</v>
      </c>
      <c r="F4" s="1">
        <v>54360.819600000003</v>
      </c>
      <c r="G4" s="6">
        <v>16959.1842</v>
      </c>
    </row>
    <row r="5" spans="1:7" x14ac:dyDescent="0.25">
      <c r="A5">
        <v>3</v>
      </c>
      <c r="B5">
        <v>39956.48184</v>
      </c>
      <c r="C5">
        <v>9469.0660339999995</v>
      </c>
      <c r="E5">
        <v>3</v>
      </c>
      <c r="F5">
        <v>53797.0429</v>
      </c>
      <c r="G5">
        <v>15939.557699999999</v>
      </c>
    </row>
    <row r="6" spans="1:7" x14ac:dyDescent="0.25">
      <c r="A6">
        <v>4</v>
      </c>
      <c r="B6">
        <v>39882.771890000004</v>
      </c>
      <c r="C6">
        <v>9362.5711269999993</v>
      </c>
      <c r="E6">
        <v>4</v>
      </c>
      <c r="F6">
        <v>53824.116399999999</v>
      </c>
      <c r="G6">
        <v>15976.066500000001</v>
      </c>
    </row>
    <row r="7" spans="1:7" x14ac:dyDescent="0.25">
      <c r="A7">
        <v>5</v>
      </c>
      <c r="B7">
        <v>39873.286500000002</v>
      </c>
      <c r="C7">
        <v>9220.8630589999993</v>
      </c>
      <c r="E7">
        <v>5</v>
      </c>
      <c r="F7">
        <v>50947.747900000002</v>
      </c>
      <c r="G7">
        <v>15253.194799999999</v>
      </c>
    </row>
    <row r="8" spans="1:7" x14ac:dyDescent="0.25">
      <c r="A8">
        <v>6</v>
      </c>
      <c r="B8">
        <v>38723.200369999999</v>
      </c>
      <c r="C8">
        <v>9084.9748870000003</v>
      </c>
      <c r="E8">
        <v>6</v>
      </c>
      <c r="F8">
        <v>52872.226799999997</v>
      </c>
      <c r="G8">
        <v>15674.186600000001</v>
      </c>
    </row>
    <row r="9" spans="1:7" x14ac:dyDescent="0.25">
      <c r="A9">
        <v>7</v>
      </c>
      <c r="B9">
        <v>39783.56626</v>
      </c>
      <c r="C9">
        <v>9459.3447969999997</v>
      </c>
      <c r="E9">
        <v>7</v>
      </c>
      <c r="F9">
        <v>52963.649700000002</v>
      </c>
      <c r="G9">
        <v>15282.666499999999</v>
      </c>
    </row>
    <row r="10" spans="1:7" x14ac:dyDescent="0.25">
      <c r="A10">
        <v>8</v>
      </c>
      <c r="B10">
        <v>39029.095079999999</v>
      </c>
      <c r="C10">
        <v>9150.2388410000003</v>
      </c>
      <c r="E10">
        <v>8</v>
      </c>
      <c r="F10">
        <v>52493.801299999999</v>
      </c>
      <c r="G10">
        <v>15562.2</v>
      </c>
    </row>
    <row r="11" spans="1:7" x14ac:dyDescent="0.25">
      <c r="A11" s="1">
        <v>9</v>
      </c>
      <c r="B11" s="1">
        <v>40352.077120000002</v>
      </c>
      <c r="C11" s="1">
        <v>9526.7317710000007</v>
      </c>
      <c r="E11">
        <v>9</v>
      </c>
      <c r="F11">
        <v>53718.330900000001</v>
      </c>
      <c r="G11">
        <v>15932.7053</v>
      </c>
    </row>
    <row r="13" spans="1:7" x14ac:dyDescent="0.25">
      <c r="A13" t="s">
        <v>4</v>
      </c>
      <c r="B13" t="s">
        <v>6</v>
      </c>
      <c r="C13" t="s">
        <v>14</v>
      </c>
      <c r="E13" t="s">
        <v>5</v>
      </c>
      <c r="F13" t="s">
        <v>6</v>
      </c>
      <c r="G13" t="s">
        <v>14</v>
      </c>
    </row>
    <row r="14" spans="1:7" x14ac:dyDescent="0.25">
      <c r="A14">
        <v>0</v>
      </c>
      <c r="B14">
        <v>48898.3292</v>
      </c>
      <c r="C14" s="5">
        <v>9566.5464800000009</v>
      </c>
      <c r="E14">
        <v>0</v>
      </c>
      <c r="F14">
        <v>39825.886299999998</v>
      </c>
      <c r="G14" s="5">
        <v>19401.8832</v>
      </c>
    </row>
    <row r="15" spans="1:7" x14ac:dyDescent="0.25">
      <c r="A15">
        <v>1</v>
      </c>
      <c r="B15">
        <v>48345.929100000001</v>
      </c>
      <c r="C15">
        <v>9260.5046999999995</v>
      </c>
      <c r="E15">
        <v>1</v>
      </c>
      <c r="F15">
        <v>39038.193899999998</v>
      </c>
      <c r="G15">
        <v>19122.591199999999</v>
      </c>
    </row>
    <row r="16" spans="1:7" x14ac:dyDescent="0.25">
      <c r="A16">
        <v>2</v>
      </c>
      <c r="B16">
        <v>48709.7497</v>
      </c>
      <c r="C16">
        <v>9396.6508200000007</v>
      </c>
      <c r="E16">
        <v>2</v>
      </c>
      <c r="F16">
        <v>39105.320500000002</v>
      </c>
      <c r="G16">
        <v>18994.8891</v>
      </c>
    </row>
    <row r="17" spans="1:11" x14ac:dyDescent="0.25">
      <c r="A17">
        <v>3</v>
      </c>
      <c r="B17">
        <v>47996.214899999999</v>
      </c>
      <c r="C17">
        <v>9048.6319399999993</v>
      </c>
      <c r="E17">
        <v>3</v>
      </c>
      <c r="F17">
        <v>39178.417000000001</v>
      </c>
      <c r="G17">
        <v>18963.334900000002</v>
      </c>
    </row>
    <row r="18" spans="1:11" x14ac:dyDescent="0.25">
      <c r="A18">
        <v>4</v>
      </c>
      <c r="B18">
        <v>49180.573199999999</v>
      </c>
      <c r="C18">
        <v>9359.04349</v>
      </c>
      <c r="E18">
        <v>4</v>
      </c>
      <c r="F18">
        <v>38104.781799999997</v>
      </c>
      <c r="G18">
        <v>18995.177199999998</v>
      </c>
    </row>
    <row r="19" spans="1:11" x14ac:dyDescent="0.25">
      <c r="A19">
        <v>5</v>
      </c>
      <c r="B19">
        <v>49375.389000000003</v>
      </c>
      <c r="C19">
        <v>9296.5088500000002</v>
      </c>
      <c r="E19">
        <v>5</v>
      </c>
      <c r="F19">
        <v>38508.871700000003</v>
      </c>
      <c r="G19">
        <v>18767.9411</v>
      </c>
    </row>
    <row r="20" spans="1:11" x14ac:dyDescent="0.25">
      <c r="A20">
        <v>6</v>
      </c>
      <c r="B20">
        <v>48771.668700000002</v>
      </c>
      <c r="C20">
        <v>9383.8884899999994</v>
      </c>
      <c r="E20">
        <v>6</v>
      </c>
      <c r="F20">
        <v>37270.961000000003</v>
      </c>
      <c r="G20">
        <v>19036.256300000001</v>
      </c>
    </row>
    <row r="21" spans="1:11" x14ac:dyDescent="0.25">
      <c r="A21">
        <v>7</v>
      </c>
      <c r="B21">
        <v>48993.458200000001</v>
      </c>
      <c r="C21">
        <v>9377.4407900000006</v>
      </c>
      <c r="E21">
        <v>7</v>
      </c>
      <c r="F21">
        <v>39522.214200000002</v>
      </c>
      <c r="G21">
        <v>19326.231599999999</v>
      </c>
    </row>
    <row r="22" spans="1:11" x14ac:dyDescent="0.25">
      <c r="A22">
        <v>8</v>
      </c>
      <c r="B22">
        <v>48482.599800000004</v>
      </c>
      <c r="C22">
        <v>9120.9197000000004</v>
      </c>
      <c r="E22">
        <v>8</v>
      </c>
      <c r="F22">
        <v>38851.425900000002</v>
      </c>
      <c r="G22">
        <v>19304.215800000002</v>
      </c>
    </row>
    <row r="23" spans="1:11" x14ac:dyDescent="0.25">
      <c r="A23" s="1">
        <v>9</v>
      </c>
      <c r="B23" s="1">
        <v>49431.847999999998</v>
      </c>
      <c r="C23" s="1">
        <v>9438.8413199999995</v>
      </c>
      <c r="E23" s="1">
        <v>9</v>
      </c>
      <c r="F23" s="1">
        <v>39984.867599999998</v>
      </c>
      <c r="G23" s="1">
        <v>19067.373800000001</v>
      </c>
    </row>
    <row r="30" spans="1:11" x14ac:dyDescent="0.25">
      <c r="A30" t="s">
        <v>11</v>
      </c>
    </row>
    <row r="31" spans="1:11" x14ac:dyDescent="0.25">
      <c r="A31" t="s">
        <v>12</v>
      </c>
      <c r="B31" t="s">
        <v>0</v>
      </c>
      <c r="C31" t="s">
        <v>3</v>
      </c>
      <c r="D31" t="s">
        <v>4</v>
      </c>
      <c r="E31" t="s">
        <v>5</v>
      </c>
      <c r="G31" t="s">
        <v>13</v>
      </c>
      <c r="H31" t="s">
        <v>0</v>
      </c>
      <c r="I31" t="s">
        <v>3</v>
      </c>
      <c r="J31" t="s">
        <v>4</v>
      </c>
      <c r="K31" t="s">
        <v>5</v>
      </c>
    </row>
    <row r="32" spans="1:11" x14ac:dyDescent="0.25">
      <c r="A32" t="s">
        <v>2</v>
      </c>
      <c r="B32">
        <v>12534.4811858413</v>
      </c>
      <c r="C32">
        <v>23435.093012446399</v>
      </c>
      <c r="D32">
        <v>12607.3085322688</v>
      </c>
      <c r="E32">
        <v>24343.901003893701</v>
      </c>
      <c r="G32" t="s">
        <v>2</v>
      </c>
      <c r="H32">
        <v>48238.0949381834</v>
      </c>
      <c r="I32">
        <v>65089.235751440297</v>
      </c>
      <c r="J32">
        <v>59850.352409709601</v>
      </c>
      <c r="K32">
        <v>53920.672062894701</v>
      </c>
    </row>
    <row r="34" spans="1:11" x14ac:dyDescent="0.25">
      <c r="B34" t="s">
        <v>6</v>
      </c>
      <c r="C34" t="s">
        <v>14</v>
      </c>
    </row>
    <row r="35" spans="1:11" x14ac:dyDescent="0.25">
      <c r="A35" t="s">
        <v>0</v>
      </c>
      <c r="B35" s="2">
        <f>B11/H32</f>
        <v>0.83651887935688085</v>
      </c>
      <c r="C35" s="4">
        <f>C11/B32</f>
        <v>0.76004196980735084</v>
      </c>
      <c r="G35">
        <f>MAX(B4:B13)</f>
        <v>40352.077120000002</v>
      </c>
      <c r="K35">
        <f>MAX(F4:F13)</f>
        <v>54360.819600000003</v>
      </c>
    </row>
    <row r="36" spans="1:11" x14ac:dyDescent="0.25">
      <c r="A36" t="s">
        <v>3</v>
      </c>
      <c r="B36" s="2">
        <f>F4/I32</f>
        <v>0.83517372684464353</v>
      </c>
      <c r="C36" s="4">
        <f>G4/C32</f>
        <v>0.72366617836732983</v>
      </c>
      <c r="G36">
        <f>MAX(B16:B25)</f>
        <v>49431.847999999998</v>
      </c>
      <c r="K36">
        <f>MAX(F16:F25)</f>
        <v>39984.867599999998</v>
      </c>
    </row>
    <row r="37" spans="1:11" x14ac:dyDescent="0.25">
      <c r="A37" t="s">
        <v>4</v>
      </c>
      <c r="B37" s="2">
        <f>B23/J32</f>
        <v>0.82592409250343202</v>
      </c>
      <c r="C37" s="4">
        <f>C23/D32</f>
        <v>0.74868012437714127</v>
      </c>
    </row>
    <row r="38" spans="1:11" x14ac:dyDescent="0.25">
      <c r="A38" t="s">
        <v>5</v>
      </c>
      <c r="B38" s="2">
        <f>F23/K32</f>
        <v>0.74154987447783371</v>
      </c>
      <c r="C38" s="4">
        <f>G23/E32</f>
        <v>0.78325054792780568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1610-3A72-D247-8123-28559683CB18}">
  <dimension ref="A1:K36"/>
  <sheetViews>
    <sheetView workbookViewId="0">
      <selection activeCell="G33" sqref="G33:K34"/>
    </sheetView>
  </sheetViews>
  <sheetFormatPr defaultColWidth="11" defaultRowHeight="15.75" x14ac:dyDescent="0.25"/>
  <sheetData>
    <row r="1" spans="1:7" x14ac:dyDescent="0.25">
      <c r="A1" t="s">
        <v>0</v>
      </c>
      <c r="B1" t="s">
        <v>6</v>
      </c>
      <c r="C1" t="s">
        <v>14</v>
      </c>
      <c r="E1" t="s">
        <v>3</v>
      </c>
      <c r="F1" t="s">
        <v>6</v>
      </c>
      <c r="G1" t="s">
        <v>14</v>
      </c>
    </row>
    <row r="2" spans="1:7" x14ac:dyDescent="0.25">
      <c r="A2">
        <v>0</v>
      </c>
      <c r="B2">
        <v>29279.474600000001</v>
      </c>
      <c r="C2">
        <v>7749.03496</v>
      </c>
      <c r="E2">
        <v>0</v>
      </c>
      <c r="F2">
        <v>41631.2523</v>
      </c>
      <c r="G2">
        <v>14491.4599</v>
      </c>
    </row>
    <row r="3" spans="1:7" x14ac:dyDescent="0.25">
      <c r="A3">
        <v>1</v>
      </c>
      <c r="B3">
        <v>33735.4401</v>
      </c>
      <c r="C3">
        <v>8192.3671099999992</v>
      </c>
      <c r="E3" s="1">
        <v>1</v>
      </c>
      <c r="F3" s="1">
        <v>45089.797200000001</v>
      </c>
      <c r="G3" s="1">
        <v>15431.3315</v>
      </c>
    </row>
    <row r="4" spans="1:7" x14ac:dyDescent="0.25">
      <c r="A4">
        <v>2</v>
      </c>
      <c r="B4">
        <v>32803.310100000002</v>
      </c>
      <c r="C4" s="5">
        <v>8345.2528600000005</v>
      </c>
      <c r="E4">
        <v>2</v>
      </c>
      <c r="F4">
        <v>40573.811500000003</v>
      </c>
      <c r="G4">
        <v>14299.303599999999</v>
      </c>
    </row>
    <row r="5" spans="1:7" x14ac:dyDescent="0.25">
      <c r="A5">
        <v>3</v>
      </c>
      <c r="B5">
        <v>33298.4444</v>
      </c>
      <c r="C5">
        <v>8166.1233700000003</v>
      </c>
      <c r="E5">
        <v>3</v>
      </c>
      <c r="F5">
        <v>42808.549899999998</v>
      </c>
      <c r="G5">
        <v>14172.4532</v>
      </c>
    </row>
    <row r="6" spans="1:7" x14ac:dyDescent="0.25">
      <c r="A6">
        <v>4</v>
      </c>
      <c r="B6">
        <v>32691.931199999999</v>
      </c>
      <c r="C6">
        <v>8057.4622799999997</v>
      </c>
      <c r="E6">
        <v>4</v>
      </c>
      <c r="F6">
        <v>41898.315300000002</v>
      </c>
      <c r="G6">
        <v>14138.6234</v>
      </c>
    </row>
    <row r="7" spans="1:7" x14ac:dyDescent="0.25">
      <c r="A7">
        <v>5</v>
      </c>
      <c r="B7">
        <v>32238.854500000001</v>
      </c>
      <c r="C7">
        <v>8227.8687100000006</v>
      </c>
      <c r="E7">
        <v>5</v>
      </c>
      <c r="F7">
        <v>39662.997300000003</v>
      </c>
      <c r="G7">
        <v>13297.8133</v>
      </c>
    </row>
    <row r="8" spans="1:7" x14ac:dyDescent="0.25">
      <c r="A8">
        <v>6</v>
      </c>
      <c r="B8">
        <v>31119.830099999999</v>
      </c>
      <c r="C8">
        <v>7851.2497599999997</v>
      </c>
      <c r="E8">
        <v>6</v>
      </c>
      <c r="F8">
        <v>41931.5075</v>
      </c>
      <c r="G8">
        <v>14180.319</v>
      </c>
    </row>
    <row r="9" spans="1:7" x14ac:dyDescent="0.25">
      <c r="A9" s="1">
        <v>7</v>
      </c>
      <c r="B9" s="1">
        <v>34209.4202</v>
      </c>
      <c r="C9" s="1">
        <v>8286.2335800000001</v>
      </c>
      <c r="E9">
        <v>7</v>
      </c>
      <c r="F9">
        <v>44982.3246</v>
      </c>
      <c r="G9" s="5">
        <v>15501.0831</v>
      </c>
    </row>
    <row r="10" spans="1:7" x14ac:dyDescent="0.25">
      <c r="A10">
        <v>8</v>
      </c>
      <c r="B10">
        <v>33996.969100000002</v>
      </c>
      <c r="C10">
        <v>8208.2189299999991</v>
      </c>
      <c r="E10">
        <v>8</v>
      </c>
      <c r="F10">
        <v>44277.332499999997</v>
      </c>
      <c r="G10">
        <v>14837.2387</v>
      </c>
    </row>
    <row r="11" spans="1:7" x14ac:dyDescent="0.25">
      <c r="A11">
        <v>9</v>
      </c>
      <c r="B11">
        <v>32364.076099999998</v>
      </c>
      <c r="C11">
        <v>8047.33122</v>
      </c>
      <c r="E11">
        <v>9</v>
      </c>
      <c r="F11">
        <v>43674.957399999999</v>
      </c>
      <c r="G11">
        <v>14699.234</v>
      </c>
    </row>
    <row r="13" spans="1:7" x14ac:dyDescent="0.25">
      <c r="A13" t="s">
        <v>4</v>
      </c>
      <c r="B13" t="s">
        <v>6</v>
      </c>
      <c r="C13" t="s">
        <v>14</v>
      </c>
      <c r="E13" t="s">
        <v>5</v>
      </c>
      <c r="F13" t="s">
        <v>6</v>
      </c>
      <c r="G13" t="s">
        <v>14</v>
      </c>
    </row>
    <row r="14" spans="1:7" x14ac:dyDescent="0.25">
      <c r="A14">
        <v>0</v>
      </c>
      <c r="B14">
        <v>41474.886019417099</v>
      </c>
      <c r="C14">
        <v>7982.42631202338</v>
      </c>
      <c r="E14">
        <v>0</v>
      </c>
      <c r="F14">
        <v>39492.251561900499</v>
      </c>
      <c r="G14">
        <v>17918.390743643398</v>
      </c>
    </row>
    <row r="15" spans="1:7" x14ac:dyDescent="0.25">
      <c r="A15">
        <v>1</v>
      </c>
      <c r="B15">
        <v>43394.945711155102</v>
      </c>
      <c r="C15">
        <v>8126.1254931783797</v>
      </c>
      <c r="E15" s="1">
        <v>1</v>
      </c>
      <c r="F15" s="1">
        <v>41201.828106803703</v>
      </c>
      <c r="G15" s="6">
        <v>18660.882568637098</v>
      </c>
    </row>
    <row r="16" spans="1:7" x14ac:dyDescent="0.25">
      <c r="A16">
        <v>2</v>
      </c>
      <c r="B16">
        <v>41654.722052800797</v>
      </c>
      <c r="C16">
        <v>7986.1746251102204</v>
      </c>
      <c r="E16">
        <v>2</v>
      </c>
      <c r="F16">
        <v>40584.516298399998</v>
      </c>
      <c r="G16">
        <v>18510.5499144284</v>
      </c>
    </row>
    <row r="17" spans="1:11" x14ac:dyDescent="0.25">
      <c r="A17">
        <v>3</v>
      </c>
      <c r="B17">
        <v>43562.2963800789</v>
      </c>
      <c r="C17" s="5">
        <v>8349.8956944465299</v>
      </c>
      <c r="E17">
        <v>3</v>
      </c>
      <c r="F17">
        <v>39803.019571778103</v>
      </c>
      <c r="G17">
        <v>18286.838616454599</v>
      </c>
    </row>
    <row r="18" spans="1:11" x14ac:dyDescent="0.25">
      <c r="A18">
        <v>4</v>
      </c>
      <c r="B18">
        <v>43424.177091958401</v>
      </c>
      <c r="C18">
        <v>8134.7835600067101</v>
      </c>
      <c r="E18">
        <v>4</v>
      </c>
      <c r="F18">
        <v>39765.645376979897</v>
      </c>
      <c r="G18">
        <v>18263.6327485113</v>
      </c>
    </row>
    <row r="19" spans="1:11" x14ac:dyDescent="0.25">
      <c r="A19">
        <v>5</v>
      </c>
      <c r="B19">
        <v>42241.328053397097</v>
      </c>
      <c r="C19">
        <v>7999.8919923017902</v>
      </c>
      <c r="E19">
        <v>5</v>
      </c>
      <c r="F19">
        <v>37006.953985763597</v>
      </c>
      <c r="G19">
        <v>17016.744130760198</v>
      </c>
    </row>
    <row r="20" spans="1:11" x14ac:dyDescent="0.25">
      <c r="A20">
        <v>6</v>
      </c>
      <c r="B20">
        <v>42503.300582794698</v>
      </c>
      <c r="C20">
        <v>8218.8282885403496</v>
      </c>
      <c r="E20">
        <v>6</v>
      </c>
      <c r="F20">
        <v>38492.947058769998</v>
      </c>
      <c r="G20">
        <v>17842.990028927299</v>
      </c>
    </row>
    <row r="21" spans="1:11" x14ac:dyDescent="0.25">
      <c r="A21" s="1">
        <v>7</v>
      </c>
      <c r="B21" s="1">
        <v>43710.161671269998</v>
      </c>
      <c r="C21" s="1">
        <v>8009.6019860481201</v>
      </c>
      <c r="E21">
        <v>7</v>
      </c>
      <c r="F21">
        <v>40560.163765871897</v>
      </c>
      <c r="G21">
        <v>18185.268464029501</v>
      </c>
    </row>
    <row r="22" spans="1:11" x14ac:dyDescent="0.25">
      <c r="A22">
        <v>8</v>
      </c>
      <c r="B22">
        <v>42749.326992947397</v>
      </c>
      <c r="C22">
        <v>7990.9724815749096</v>
      </c>
      <c r="E22">
        <v>8</v>
      </c>
      <c r="F22">
        <v>40990.441658311203</v>
      </c>
      <c r="G22">
        <v>18357.6837900793</v>
      </c>
    </row>
    <row r="23" spans="1:11" x14ac:dyDescent="0.25">
      <c r="A23">
        <v>9</v>
      </c>
      <c r="B23">
        <v>43609.770859989898</v>
      </c>
      <c r="C23">
        <v>7927.4088278439103</v>
      </c>
      <c r="E23">
        <v>9</v>
      </c>
      <c r="F23">
        <v>40470.874601903197</v>
      </c>
      <c r="G23">
        <v>18274.561571743499</v>
      </c>
    </row>
    <row r="28" spans="1:11" x14ac:dyDescent="0.25">
      <c r="A28" t="s">
        <v>11</v>
      </c>
    </row>
    <row r="29" spans="1:11" x14ac:dyDescent="0.25">
      <c r="A29" t="s">
        <v>12</v>
      </c>
      <c r="B29" t="s">
        <v>0</v>
      </c>
      <c r="C29" t="s">
        <v>3</v>
      </c>
      <c r="D29" t="s">
        <v>4</v>
      </c>
      <c r="E29" t="s">
        <v>5</v>
      </c>
      <c r="G29" t="s">
        <v>13</v>
      </c>
      <c r="H29" t="s">
        <v>0</v>
      </c>
      <c r="I29" t="s">
        <v>3</v>
      </c>
      <c r="J29" t="s">
        <v>4</v>
      </c>
      <c r="K29" t="s">
        <v>5</v>
      </c>
    </row>
    <row r="30" spans="1:11" x14ac:dyDescent="0.25">
      <c r="A30" t="s">
        <v>2</v>
      </c>
      <c r="B30">
        <v>12534.4811858413</v>
      </c>
      <c r="C30">
        <v>23435.093012446399</v>
      </c>
      <c r="D30">
        <v>12607.3085322688</v>
      </c>
      <c r="E30">
        <v>24343.901003893701</v>
      </c>
      <c r="G30" t="s">
        <v>2</v>
      </c>
      <c r="H30">
        <v>48238.0949381834</v>
      </c>
      <c r="I30">
        <v>65089.235751440297</v>
      </c>
      <c r="J30">
        <v>59850.352409709601</v>
      </c>
      <c r="K30">
        <v>53920.672062894701</v>
      </c>
    </row>
    <row r="32" spans="1:11" x14ac:dyDescent="0.25">
      <c r="B32" t="s">
        <v>6</v>
      </c>
      <c r="C32" t="s">
        <v>14</v>
      </c>
    </row>
    <row r="33" spans="1:11" x14ac:dyDescent="0.25">
      <c r="A33" t="s">
        <v>0</v>
      </c>
      <c r="B33" s="2">
        <f>B9/H30</f>
        <v>0.70917850806170946</v>
      </c>
      <c r="C33" s="4">
        <f>C9/B30</f>
        <v>0.66107511409087794</v>
      </c>
      <c r="G33">
        <f>MAX(B2:B11)</f>
        <v>34209.4202</v>
      </c>
      <c r="K33">
        <f>MAX(F2:F11)</f>
        <v>45089.797200000001</v>
      </c>
    </row>
    <row r="34" spans="1:11" x14ac:dyDescent="0.25">
      <c r="A34" t="s">
        <v>3</v>
      </c>
      <c r="B34" s="2">
        <f>F3/I30</f>
        <v>0.69273815676968142</v>
      </c>
      <c r="C34" s="4">
        <f>G3/C30</f>
        <v>0.65847110108777485</v>
      </c>
      <c r="G34">
        <f>MAX(B14:B23)</f>
        <v>43710.161671269998</v>
      </c>
      <c r="K34">
        <f>MAX(F14:F23)</f>
        <v>41201.828106803703</v>
      </c>
    </row>
    <row r="35" spans="1:11" x14ac:dyDescent="0.25">
      <c r="A35" t="s">
        <v>4</v>
      </c>
      <c r="B35" s="2">
        <f>B21/J30</f>
        <v>0.73032421550418203</v>
      </c>
      <c r="C35" s="4">
        <f>C21/D30</f>
        <v>0.63531418823829788</v>
      </c>
    </row>
    <row r="36" spans="1:11" x14ac:dyDescent="0.25">
      <c r="A36" t="s">
        <v>5</v>
      </c>
      <c r="B36" s="2">
        <f>F15/K30</f>
        <v>0.76411933550725497</v>
      </c>
      <c r="C36" s="4">
        <f>G15/E30</f>
        <v>0.76655268051132686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B5D4-6DB3-0F48-B315-427161FBDC47}">
  <dimension ref="A1:K36"/>
  <sheetViews>
    <sheetView workbookViewId="0">
      <selection activeCell="G33" sqref="G33:K34"/>
    </sheetView>
  </sheetViews>
  <sheetFormatPr defaultColWidth="11" defaultRowHeight="15.75" x14ac:dyDescent="0.25"/>
  <sheetData>
    <row r="1" spans="1:7" x14ac:dyDescent="0.25">
      <c r="B1" t="s">
        <v>6</v>
      </c>
      <c r="C1" t="s">
        <v>14</v>
      </c>
      <c r="E1" t="s">
        <v>3</v>
      </c>
      <c r="F1" t="s">
        <v>6</v>
      </c>
      <c r="G1" t="s">
        <v>14</v>
      </c>
    </row>
    <row r="2" spans="1:7" x14ac:dyDescent="0.25">
      <c r="A2">
        <v>0</v>
      </c>
      <c r="B2">
        <v>37436.897799999999</v>
      </c>
      <c r="C2">
        <v>8574.57906</v>
      </c>
      <c r="E2">
        <v>0</v>
      </c>
      <c r="F2">
        <v>50410.197560000001</v>
      </c>
      <c r="G2">
        <v>15009.632949999999</v>
      </c>
    </row>
    <row r="3" spans="1:7" x14ac:dyDescent="0.25">
      <c r="A3">
        <v>1</v>
      </c>
      <c r="B3">
        <v>37084.941400000003</v>
      </c>
      <c r="C3">
        <v>8424.5859400000008</v>
      </c>
      <c r="E3" s="1">
        <v>1</v>
      </c>
      <c r="F3" s="1">
        <v>51527.428090000001</v>
      </c>
      <c r="G3" s="6">
        <v>15985.60291</v>
      </c>
    </row>
    <row r="4" spans="1:7" x14ac:dyDescent="0.25">
      <c r="A4">
        <v>2</v>
      </c>
      <c r="B4">
        <v>35879.365839999999</v>
      </c>
      <c r="C4">
        <v>8479.7775459999993</v>
      </c>
      <c r="E4">
        <v>2</v>
      </c>
      <c r="F4">
        <v>50671.359429999997</v>
      </c>
      <c r="G4">
        <v>15321.736500000001</v>
      </c>
    </row>
    <row r="5" spans="1:7" x14ac:dyDescent="0.25">
      <c r="A5" s="7">
        <v>3</v>
      </c>
      <c r="B5" s="7">
        <v>34939.138200000001</v>
      </c>
      <c r="C5" s="7">
        <v>8033.5600009999998</v>
      </c>
      <c r="E5">
        <v>3</v>
      </c>
      <c r="F5">
        <v>49729.091379999998</v>
      </c>
      <c r="G5">
        <v>14218.23054</v>
      </c>
    </row>
    <row r="6" spans="1:7" x14ac:dyDescent="0.25">
      <c r="A6">
        <v>4</v>
      </c>
      <c r="B6">
        <v>37360.070299999999</v>
      </c>
      <c r="C6">
        <v>8494.786548</v>
      </c>
      <c r="E6">
        <v>4</v>
      </c>
      <c r="F6">
        <v>50474.709009999999</v>
      </c>
      <c r="G6">
        <v>14364.681339999999</v>
      </c>
    </row>
    <row r="7" spans="1:7" x14ac:dyDescent="0.25">
      <c r="A7">
        <v>5</v>
      </c>
      <c r="B7">
        <v>36823.98691</v>
      </c>
      <c r="C7">
        <v>8439.3058409999994</v>
      </c>
      <c r="E7">
        <v>5</v>
      </c>
      <c r="F7">
        <v>47604.521220000002</v>
      </c>
      <c r="G7">
        <v>13992.13514</v>
      </c>
    </row>
    <row r="8" spans="1:7" x14ac:dyDescent="0.25">
      <c r="A8">
        <v>6</v>
      </c>
      <c r="B8">
        <v>36829.584990000003</v>
      </c>
      <c r="C8">
        <v>8476.5677419999993</v>
      </c>
      <c r="E8">
        <v>6</v>
      </c>
      <c r="F8">
        <v>50240.003290000001</v>
      </c>
      <c r="G8">
        <v>14480.72105</v>
      </c>
    </row>
    <row r="9" spans="1:7" x14ac:dyDescent="0.25">
      <c r="A9">
        <v>7</v>
      </c>
      <c r="B9">
        <v>37015.906479999998</v>
      </c>
      <c r="C9" s="8">
        <v>8593.8313500000004</v>
      </c>
      <c r="E9">
        <v>7</v>
      </c>
      <c r="F9">
        <v>50458.112650000003</v>
      </c>
      <c r="G9">
        <v>14659.06372</v>
      </c>
    </row>
    <row r="10" spans="1:7" x14ac:dyDescent="0.25">
      <c r="A10">
        <v>8</v>
      </c>
      <c r="B10">
        <v>36354.433949999999</v>
      </c>
      <c r="C10" s="5">
        <v>8598.9000109999997</v>
      </c>
      <c r="E10">
        <v>8</v>
      </c>
      <c r="F10">
        <v>49022.353329999998</v>
      </c>
      <c r="G10">
        <v>14882.3385</v>
      </c>
    </row>
    <row r="11" spans="1:7" x14ac:dyDescent="0.25">
      <c r="A11" s="1">
        <v>9</v>
      </c>
      <c r="B11" s="1">
        <v>37467.450360000003</v>
      </c>
      <c r="C11" s="1">
        <v>8450.4346989999995</v>
      </c>
      <c r="E11">
        <v>9</v>
      </c>
      <c r="F11">
        <v>51520.868920000001</v>
      </c>
      <c r="G11">
        <v>15004.77457</v>
      </c>
    </row>
    <row r="13" spans="1:7" x14ac:dyDescent="0.25">
      <c r="A13" t="s">
        <v>4</v>
      </c>
      <c r="B13" t="s">
        <v>6</v>
      </c>
      <c r="C13" t="s">
        <v>14</v>
      </c>
      <c r="E13" t="s">
        <v>5</v>
      </c>
      <c r="F13" t="s">
        <v>6</v>
      </c>
      <c r="G13" t="s">
        <v>14</v>
      </c>
    </row>
    <row r="14" spans="1:7" x14ac:dyDescent="0.25">
      <c r="A14">
        <v>0</v>
      </c>
      <c r="B14">
        <v>46333.508399999999</v>
      </c>
      <c r="C14">
        <v>8427.3915300000008</v>
      </c>
      <c r="E14">
        <v>0</v>
      </c>
      <c r="F14">
        <v>44671.545100000003</v>
      </c>
      <c r="G14" s="5">
        <v>18729.0229</v>
      </c>
    </row>
    <row r="15" spans="1:7" x14ac:dyDescent="0.25">
      <c r="A15" s="1">
        <v>1</v>
      </c>
      <c r="B15" s="1">
        <v>46736.424899999998</v>
      </c>
      <c r="C15" s="1">
        <v>8562.3342300000004</v>
      </c>
      <c r="E15">
        <v>1</v>
      </c>
      <c r="F15">
        <v>44047.803899999999</v>
      </c>
      <c r="G15">
        <v>18466.316200000001</v>
      </c>
    </row>
    <row r="16" spans="1:7" x14ac:dyDescent="0.25">
      <c r="A16">
        <v>2</v>
      </c>
      <c r="B16">
        <v>46292.420700000002</v>
      </c>
      <c r="C16">
        <v>8490.8860000000004</v>
      </c>
      <c r="E16">
        <v>2</v>
      </c>
      <c r="F16">
        <v>42702.902999999998</v>
      </c>
      <c r="G16">
        <v>17965.4732</v>
      </c>
    </row>
    <row r="17" spans="1:11" x14ac:dyDescent="0.25">
      <c r="A17">
        <v>3</v>
      </c>
      <c r="B17">
        <v>46152.322399999997</v>
      </c>
      <c r="C17">
        <v>8299.3511099999996</v>
      </c>
      <c r="E17">
        <v>3</v>
      </c>
      <c r="F17">
        <v>44271.821100000001</v>
      </c>
      <c r="G17">
        <v>18584.922699999999</v>
      </c>
    </row>
    <row r="18" spans="1:11" x14ac:dyDescent="0.25">
      <c r="A18">
        <v>4</v>
      </c>
      <c r="B18">
        <v>45838.903599999998</v>
      </c>
      <c r="C18">
        <v>8539.1042099999995</v>
      </c>
      <c r="E18" s="1">
        <v>4</v>
      </c>
      <c r="F18" s="1">
        <v>44714.350299999998</v>
      </c>
      <c r="G18" s="1">
        <v>18700.5592</v>
      </c>
    </row>
    <row r="19" spans="1:11" x14ac:dyDescent="0.25">
      <c r="A19">
        <v>5</v>
      </c>
      <c r="B19">
        <v>45304.328999999998</v>
      </c>
      <c r="C19">
        <v>8047.7495200000003</v>
      </c>
      <c r="E19">
        <v>5</v>
      </c>
      <c r="F19">
        <v>43514.378599999996</v>
      </c>
      <c r="G19">
        <v>18390.154200000001</v>
      </c>
    </row>
    <row r="20" spans="1:11" x14ac:dyDescent="0.25">
      <c r="A20">
        <v>6</v>
      </c>
      <c r="B20">
        <v>46555.070599999999</v>
      </c>
      <c r="C20">
        <v>8271.1587400000008</v>
      </c>
      <c r="E20">
        <v>6</v>
      </c>
      <c r="F20">
        <v>44639.752</v>
      </c>
      <c r="G20">
        <v>18576.068899999998</v>
      </c>
    </row>
    <row r="21" spans="1:11" x14ac:dyDescent="0.25">
      <c r="A21">
        <v>7</v>
      </c>
      <c r="B21">
        <v>46411.390800000001</v>
      </c>
      <c r="C21">
        <v>8585.6890100000001</v>
      </c>
      <c r="E21">
        <v>7</v>
      </c>
      <c r="F21">
        <v>43840.945200000002</v>
      </c>
      <c r="G21">
        <v>17992.502</v>
      </c>
    </row>
    <row r="22" spans="1:11" x14ac:dyDescent="0.25">
      <c r="A22">
        <v>8</v>
      </c>
      <c r="B22">
        <v>44327.298199999997</v>
      </c>
      <c r="C22">
        <v>7905.4672799999998</v>
      </c>
      <c r="E22">
        <v>8</v>
      </c>
      <c r="F22">
        <v>42735.971599999997</v>
      </c>
      <c r="G22">
        <v>17729.730100000001</v>
      </c>
    </row>
    <row r="23" spans="1:11" x14ac:dyDescent="0.25">
      <c r="A23">
        <v>9</v>
      </c>
      <c r="B23">
        <v>46306.526700000002</v>
      </c>
      <c r="C23" s="5">
        <v>8591.3773099999999</v>
      </c>
      <c r="E23">
        <v>9</v>
      </c>
      <c r="F23">
        <v>43125.383999999998</v>
      </c>
      <c r="G23">
        <v>17990.087</v>
      </c>
    </row>
    <row r="28" spans="1:11" x14ac:dyDescent="0.25">
      <c r="A28" t="s">
        <v>11</v>
      </c>
    </row>
    <row r="29" spans="1:11" x14ac:dyDescent="0.25">
      <c r="A29" t="s">
        <v>12</v>
      </c>
      <c r="B29" t="s">
        <v>0</v>
      </c>
      <c r="C29" t="s">
        <v>3</v>
      </c>
      <c r="D29" t="s">
        <v>4</v>
      </c>
      <c r="E29" t="s">
        <v>5</v>
      </c>
      <c r="G29" t="s">
        <v>13</v>
      </c>
      <c r="H29" t="s">
        <v>0</v>
      </c>
      <c r="I29" t="s">
        <v>3</v>
      </c>
      <c r="J29" t="s">
        <v>4</v>
      </c>
      <c r="K29" t="s">
        <v>5</v>
      </c>
    </row>
    <row r="30" spans="1:11" x14ac:dyDescent="0.25">
      <c r="A30" t="s">
        <v>2</v>
      </c>
      <c r="B30">
        <v>12534.4811858413</v>
      </c>
      <c r="C30">
        <v>23435.093012446399</v>
      </c>
      <c r="D30">
        <v>12607.3085322688</v>
      </c>
      <c r="E30">
        <v>24343.901003893701</v>
      </c>
      <c r="G30" t="s">
        <v>2</v>
      </c>
      <c r="H30">
        <v>48238.0949381834</v>
      </c>
      <c r="I30">
        <v>65089.235751440297</v>
      </c>
      <c r="J30">
        <v>59850.352409709601</v>
      </c>
      <c r="K30">
        <v>53920.672062894701</v>
      </c>
    </row>
    <row r="32" spans="1:11" x14ac:dyDescent="0.25">
      <c r="B32" t="s">
        <v>6</v>
      </c>
      <c r="C32" t="s">
        <v>14</v>
      </c>
    </row>
    <row r="33" spans="1:11" x14ac:dyDescent="0.25">
      <c r="A33" t="s">
        <v>0</v>
      </c>
      <c r="B33" s="2">
        <f>B10/H30</f>
        <v>0.7536457232937539</v>
      </c>
      <c r="C33" s="4">
        <f>C10/B30</f>
        <v>0.68601961928134259</v>
      </c>
      <c r="G33">
        <f>MAX(B2:B11)</f>
        <v>37467.450360000003</v>
      </c>
      <c r="K33">
        <f>MAX(F2:F11)</f>
        <v>51527.428090000001</v>
      </c>
    </row>
    <row r="34" spans="1:11" x14ac:dyDescent="0.25">
      <c r="A34" t="s">
        <v>3</v>
      </c>
      <c r="B34" s="2">
        <f>F3/I30</f>
        <v>0.79164284992944933</v>
      </c>
      <c r="C34" s="4">
        <f>G3/C30</f>
        <v>0.68212244352988194</v>
      </c>
      <c r="G34">
        <f>MAX(B14:B23)</f>
        <v>46736.424899999998</v>
      </c>
      <c r="K34">
        <f>MAX(F14:F23)</f>
        <v>44714.350299999998</v>
      </c>
    </row>
    <row r="35" spans="1:11" x14ac:dyDescent="0.25">
      <c r="A35" t="s">
        <v>4</v>
      </c>
      <c r="B35" s="2">
        <f>B21/J30</f>
        <v>0.77545726852680352</v>
      </c>
      <c r="C35" s="4">
        <f>C21/D30</f>
        <v>0.68100887576635893</v>
      </c>
    </row>
    <row r="36" spans="1:11" x14ac:dyDescent="0.25">
      <c r="A36" t="s">
        <v>5</v>
      </c>
      <c r="B36" s="2">
        <f>F15/K30</f>
        <v>0.81690012781408416</v>
      </c>
      <c r="C36" s="4">
        <f>G15/E30</f>
        <v>0.75856027335332965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E930-FED6-E84B-BF40-9E589685A836}">
  <dimension ref="A1:AD63"/>
  <sheetViews>
    <sheetView tabSelected="1" topLeftCell="N13" workbookViewId="0">
      <selection activeCell="AA34" sqref="AA34"/>
    </sheetView>
  </sheetViews>
  <sheetFormatPr defaultColWidth="11" defaultRowHeight="15.75" x14ac:dyDescent="0.25"/>
  <sheetData>
    <row r="1" spans="1:12" x14ac:dyDescent="0.25">
      <c r="B1" t="s">
        <v>16</v>
      </c>
      <c r="C1" s="10" t="s">
        <v>17</v>
      </c>
      <c r="D1" t="s">
        <v>15</v>
      </c>
      <c r="E1" s="10">
        <v>24288</v>
      </c>
      <c r="F1" t="s">
        <v>18</v>
      </c>
    </row>
    <row r="2" spans="1:12" x14ac:dyDescent="0.25">
      <c r="A2" t="s">
        <v>0</v>
      </c>
      <c r="B2" s="11">
        <v>0.66107511409087794</v>
      </c>
      <c r="C2" s="11">
        <v>0.68601961928134259</v>
      </c>
      <c r="D2" s="11">
        <v>0.75368918514507799</v>
      </c>
      <c r="E2" s="11">
        <v>0.76004196980735084</v>
      </c>
      <c r="F2" s="11">
        <v>0.71981719573973524</v>
      </c>
      <c r="I2" s="11"/>
      <c r="J2" s="11"/>
      <c r="K2" s="11"/>
      <c r="L2" s="11"/>
    </row>
    <row r="3" spans="1:12" x14ac:dyDescent="0.25">
      <c r="A3" t="s">
        <v>3</v>
      </c>
      <c r="B3" s="11">
        <v>0.65847110108777485</v>
      </c>
      <c r="C3" s="11">
        <v>0.68212244352988194</v>
      </c>
      <c r="D3" s="11">
        <v>0.72431293484645498</v>
      </c>
      <c r="E3" s="11">
        <v>0.72366617836732983</v>
      </c>
      <c r="F3" s="11">
        <v>0.65074465028503892</v>
      </c>
      <c r="H3" s="10"/>
      <c r="I3" s="11"/>
      <c r="J3" s="11"/>
      <c r="K3" s="11"/>
      <c r="L3" s="11"/>
    </row>
    <row r="4" spans="1:12" x14ac:dyDescent="0.25">
      <c r="A4" t="s">
        <v>4</v>
      </c>
      <c r="B4" s="11">
        <v>0.63531418823829788</v>
      </c>
      <c r="C4" s="11">
        <v>0.68100887576635893</v>
      </c>
      <c r="D4" s="11">
        <v>0.7508141678418806</v>
      </c>
      <c r="E4" s="11">
        <v>0.74868012437714127</v>
      </c>
      <c r="F4" s="11">
        <v>0.74603860513258669</v>
      </c>
      <c r="I4" s="11"/>
      <c r="J4" s="11"/>
      <c r="K4" s="11"/>
      <c r="L4" s="11"/>
    </row>
    <row r="5" spans="1:12" x14ac:dyDescent="0.25">
      <c r="A5" t="s">
        <v>5</v>
      </c>
      <c r="B5" s="11">
        <v>0.76655268051132686</v>
      </c>
      <c r="C5" s="11">
        <v>0.75856027335332965</v>
      </c>
      <c r="D5" s="11">
        <v>0.8388179947053922</v>
      </c>
      <c r="E5" s="11">
        <v>0.78325054792780568</v>
      </c>
      <c r="F5" s="11">
        <v>0.77357191112241674</v>
      </c>
      <c r="H5" s="10"/>
      <c r="I5" s="11"/>
      <c r="J5" s="11"/>
      <c r="K5" s="11"/>
      <c r="L5" s="11"/>
    </row>
    <row r="6" spans="1:12" x14ac:dyDescent="0.25">
      <c r="I6" s="11"/>
      <c r="J6" s="11"/>
      <c r="K6" s="11"/>
      <c r="L6" s="11"/>
    </row>
    <row r="24" spans="1:30" x14ac:dyDescent="0.25">
      <c r="A24" s="25" t="s">
        <v>23</v>
      </c>
      <c r="B24" s="25" t="s">
        <v>24</v>
      </c>
      <c r="C24" s="25" t="s">
        <v>2</v>
      </c>
      <c r="D24" s="25"/>
      <c r="E24" s="25"/>
      <c r="F24" s="25"/>
      <c r="G24" s="25" t="s">
        <v>25</v>
      </c>
      <c r="H24" s="25"/>
      <c r="I24" s="25"/>
      <c r="J24" s="25"/>
      <c r="K24" s="25" t="s">
        <v>26</v>
      </c>
      <c r="L24" s="25"/>
      <c r="M24" s="25"/>
      <c r="N24" s="25"/>
      <c r="O24" s="25" t="s">
        <v>25</v>
      </c>
      <c r="P24" s="25"/>
      <c r="Q24" s="25"/>
      <c r="R24" s="25"/>
      <c r="S24" s="25" t="s">
        <v>26</v>
      </c>
      <c r="T24" s="25"/>
      <c r="U24" s="25"/>
      <c r="V24" s="25"/>
      <c r="W24" s="25" t="s">
        <v>25</v>
      </c>
      <c r="X24" s="25"/>
      <c r="Y24" s="25"/>
      <c r="Z24" s="25"/>
      <c r="AA24" s="25" t="s">
        <v>26</v>
      </c>
      <c r="AB24" s="25"/>
      <c r="AC24" s="25"/>
      <c r="AD24" s="25"/>
    </row>
    <row r="25" spans="1:30" x14ac:dyDescent="0.25">
      <c r="A25" s="25"/>
      <c r="B25" s="25"/>
      <c r="C25">
        <v>0</v>
      </c>
      <c r="D25">
        <v>10</v>
      </c>
      <c r="E25">
        <v>30</v>
      </c>
      <c r="F25">
        <v>50</v>
      </c>
      <c r="G25">
        <v>0</v>
      </c>
      <c r="H25">
        <v>10</v>
      </c>
      <c r="I25">
        <v>30</v>
      </c>
      <c r="J25">
        <v>50</v>
      </c>
      <c r="K25">
        <v>0</v>
      </c>
      <c r="L25">
        <v>10</v>
      </c>
      <c r="M25">
        <v>30</v>
      </c>
      <c r="N25">
        <v>50</v>
      </c>
      <c r="O25">
        <v>0</v>
      </c>
      <c r="P25">
        <v>10</v>
      </c>
      <c r="Q25">
        <v>30</v>
      </c>
      <c r="R25">
        <v>50</v>
      </c>
      <c r="S25">
        <v>0</v>
      </c>
      <c r="T25">
        <v>10</v>
      </c>
      <c r="U25">
        <v>30</v>
      </c>
      <c r="V25">
        <v>50</v>
      </c>
      <c r="W25">
        <v>0</v>
      </c>
      <c r="X25">
        <v>10</v>
      </c>
      <c r="Y25">
        <v>30</v>
      </c>
      <c r="Z25">
        <v>50</v>
      </c>
      <c r="AA25">
        <v>0</v>
      </c>
      <c r="AB25">
        <v>10</v>
      </c>
      <c r="AC25">
        <v>30</v>
      </c>
      <c r="AD25">
        <v>50</v>
      </c>
    </row>
    <row r="26" spans="1:30" x14ac:dyDescent="0.25">
      <c r="A26" s="25" t="s">
        <v>0</v>
      </c>
      <c r="B26">
        <v>1</v>
      </c>
      <c r="C26" s="13">
        <v>22288.471474124399</v>
      </c>
      <c r="D26" s="13">
        <v>15911.124916064</v>
      </c>
      <c r="E26" s="13">
        <v>11249.9085542349</v>
      </c>
      <c r="F26" s="13">
        <v>9243.1675535546292</v>
      </c>
      <c r="G26" s="13">
        <v>22288.471474124399</v>
      </c>
      <c r="H26" s="13">
        <v>19177.725256200101</v>
      </c>
      <c r="I26" s="13">
        <v>15100.628452194</v>
      </c>
      <c r="J26" s="13">
        <v>13169.6394923301</v>
      </c>
      <c r="K26" s="13">
        <v>966.95818027210805</v>
      </c>
      <c r="L26" s="13">
        <v>326.66003401360501</v>
      </c>
      <c r="M26" s="13">
        <v>128.357329931972</v>
      </c>
      <c r="N26" s="13">
        <v>78.529438775510101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30" x14ac:dyDescent="0.25">
      <c r="A27" s="25"/>
      <c r="B27">
        <v>0.5</v>
      </c>
      <c r="C27" s="13">
        <v>13082.4498738</v>
      </c>
      <c r="D27" s="13">
        <v>9447.1029111730404</v>
      </c>
      <c r="E27" s="13">
        <v>6437.87464010035</v>
      </c>
      <c r="F27" s="13">
        <v>5239.1290948706601</v>
      </c>
      <c r="G27" s="13">
        <v>13082.4498738</v>
      </c>
      <c r="H27" s="13">
        <v>11470.9212785199</v>
      </c>
      <c r="I27" s="13">
        <v>8889.7595890799494</v>
      </c>
      <c r="J27" s="13">
        <v>7713.6244179999103</v>
      </c>
      <c r="K27" s="13">
        <v>558.68045918367295</v>
      </c>
      <c r="L27" s="13">
        <v>202.381836734693</v>
      </c>
      <c r="M27" s="13">
        <v>81.729498299319602</v>
      </c>
      <c r="N27" s="13">
        <v>49.489906462584997</v>
      </c>
      <c r="O27">
        <f>G27*2</f>
        <v>26164.8997476</v>
      </c>
      <c r="P27">
        <f t="shared" ref="P27:V27" si="0">H27*2</f>
        <v>22941.842557039799</v>
      </c>
      <c r="Q27">
        <f t="shared" si="0"/>
        <v>17779.519178159899</v>
      </c>
      <c r="R27">
        <f t="shared" si="0"/>
        <v>15427.248835999821</v>
      </c>
      <c r="S27">
        <f t="shared" si="0"/>
        <v>1117.3609183673459</v>
      </c>
      <c r="T27">
        <f t="shared" si="0"/>
        <v>404.76367346938599</v>
      </c>
      <c r="U27">
        <f t="shared" si="0"/>
        <v>163.4589965986392</v>
      </c>
      <c r="V27">
        <f t="shared" si="0"/>
        <v>98.979812925169995</v>
      </c>
      <c r="W27" s="20">
        <f>O27/1000</f>
        <v>26.1648997476</v>
      </c>
      <c r="X27" s="20">
        <f t="shared" ref="X27:AD27" si="1">P27/1000</f>
        <v>22.941842557039799</v>
      </c>
      <c r="Y27" s="20">
        <f t="shared" si="1"/>
        <v>17.779519178159898</v>
      </c>
      <c r="Z27" s="20">
        <f t="shared" si="1"/>
        <v>15.427248835999821</v>
      </c>
      <c r="AA27" s="19">
        <f t="shared" si="1"/>
        <v>1.1173609183673459</v>
      </c>
      <c r="AB27" s="19">
        <f t="shared" si="1"/>
        <v>0.40476367346938597</v>
      </c>
      <c r="AC27" s="19">
        <f t="shared" si="1"/>
        <v>0.16345899659863922</v>
      </c>
      <c r="AD27" s="19">
        <f t="shared" si="1"/>
        <v>9.8979812925169997E-2</v>
      </c>
    </row>
    <row r="28" spans="1:30" x14ac:dyDescent="0.25">
      <c r="A28" s="25"/>
      <c r="B28">
        <v>0.25</v>
      </c>
      <c r="C28" s="13">
        <v>8225.7781575543795</v>
      </c>
      <c r="D28" s="13">
        <v>5657.8842651565201</v>
      </c>
      <c r="E28" s="13">
        <v>3760.7060191247701</v>
      </c>
      <c r="F28" s="13">
        <v>2955.62369482447</v>
      </c>
      <c r="G28" s="13">
        <v>8225.7781575543795</v>
      </c>
      <c r="H28" s="13">
        <v>7066.4227005306702</v>
      </c>
      <c r="I28" s="13">
        <v>5430.4829323900804</v>
      </c>
      <c r="J28" s="13">
        <v>4544.0501404027</v>
      </c>
      <c r="K28" s="13">
        <v>370.643788265306</v>
      </c>
      <c r="L28" s="13">
        <v>140.85384353741401</v>
      </c>
      <c r="M28" s="13">
        <v>55.659230442176799</v>
      </c>
      <c r="N28" s="13">
        <v>31.768528911564601</v>
      </c>
      <c r="O28">
        <f>G28*4</f>
        <v>32903.112630217518</v>
      </c>
      <c r="P28">
        <f t="shared" ref="P28:V28" si="2">H28*4</f>
        <v>28265.690802122681</v>
      </c>
      <c r="Q28">
        <f t="shared" si="2"/>
        <v>21721.931729560321</v>
      </c>
      <c r="R28">
        <f t="shared" si="2"/>
        <v>18176.2005616108</v>
      </c>
      <c r="S28">
        <f t="shared" si="2"/>
        <v>1482.575153061224</v>
      </c>
      <c r="T28">
        <f t="shared" si="2"/>
        <v>563.41537414965603</v>
      </c>
      <c r="U28">
        <f t="shared" si="2"/>
        <v>222.6369217687072</v>
      </c>
      <c r="V28">
        <f t="shared" si="2"/>
        <v>127.07411564625841</v>
      </c>
      <c r="W28" s="20">
        <f t="shared" ref="W28:W37" si="3">O28/1000</f>
        <v>32.903112630217521</v>
      </c>
      <c r="X28" s="20">
        <f t="shared" ref="X28:X37" si="4">P28/1000</f>
        <v>28.26569080212268</v>
      </c>
      <c r="Y28" s="20">
        <f t="shared" ref="Y28:Y37" si="5">Q28/1000</f>
        <v>21.721931729560321</v>
      </c>
      <c r="Z28" s="20">
        <f t="shared" ref="Z28:Z37" si="6">R28/1000</f>
        <v>18.176200561610798</v>
      </c>
      <c r="AA28" s="19">
        <f t="shared" ref="AA28:AA37" si="7">S28/1000</f>
        <v>1.4825751530612239</v>
      </c>
      <c r="AB28" s="19">
        <f t="shared" ref="AB28:AB37" si="8">T28/1000</f>
        <v>0.56341537414965603</v>
      </c>
      <c r="AC28" s="19">
        <f t="shared" ref="AC28:AC37" si="9">U28/1000</f>
        <v>0.2226369217687072</v>
      </c>
      <c r="AD28" s="19">
        <f t="shared" ref="AD28:AD37" si="10">V28/1000</f>
        <v>0.1270741156462584</v>
      </c>
    </row>
    <row r="29" spans="1:30" x14ac:dyDescent="0.25">
      <c r="A29" s="25" t="s">
        <v>3</v>
      </c>
      <c r="B29">
        <v>1</v>
      </c>
      <c r="C29" s="13">
        <v>35761.267383381601</v>
      </c>
      <c r="D29" s="13">
        <v>27552.179996157702</v>
      </c>
      <c r="E29" s="13">
        <v>19136.619656647301</v>
      </c>
      <c r="F29" s="13">
        <v>15778.098644534701</v>
      </c>
      <c r="G29" s="13">
        <v>35761.267383381601</v>
      </c>
      <c r="H29" s="13">
        <v>32692.903465545402</v>
      </c>
      <c r="I29" s="13">
        <v>25348.321187259498</v>
      </c>
      <c r="J29" s="13">
        <v>22445.386909840799</v>
      </c>
      <c r="K29" s="13">
        <v>1227.8283163265301</v>
      </c>
      <c r="L29" s="13">
        <v>514.07234693877501</v>
      </c>
      <c r="M29" s="13">
        <v>207.05671768707401</v>
      </c>
      <c r="N29" s="13">
        <v>133.34576530612199</v>
      </c>
      <c r="P29" s="13"/>
      <c r="Q29" s="13"/>
      <c r="R29" s="13"/>
      <c r="S29" s="13"/>
      <c r="T29" s="13"/>
      <c r="U29" s="13"/>
      <c r="V29" s="13"/>
      <c r="W29" s="20"/>
      <c r="X29" s="20"/>
      <c r="Y29" s="20"/>
      <c r="Z29" s="20"/>
      <c r="AA29" s="19"/>
      <c r="AB29" s="19"/>
      <c r="AC29" s="19"/>
      <c r="AD29" s="19"/>
    </row>
    <row r="30" spans="1:30" x14ac:dyDescent="0.25">
      <c r="A30" s="25"/>
      <c r="B30">
        <v>0.5</v>
      </c>
      <c r="C30" s="13">
        <v>22517.021799006801</v>
      </c>
      <c r="D30" s="13">
        <v>16974.340998244701</v>
      </c>
      <c r="E30" s="13">
        <v>11522.426167890701</v>
      </c>
      <c r="F30" s="13">
        <v>9092.3990204417496</v>
      </c>
      <c r="G30" s="13">
        <v>22517.021799006801</v>
      </c>
      <c r="H30" s="13">
        <v>20195.233600285501</v>
      </c>
      <c r="I30" s="13">
        <v>15522.9680046254</v>
      </c>
      <c r="J30" s="13">
        <v>13008.734904795399</v>
      </c>
      <c r="K30" s="13">
        <v>721.41090986394499</v>
      </c>
      <c r="L30" s="13">
        <v>322.08926020408097</v>
      </c>
      <c r="M30" s="13">
        <v>133.351394557823</v>
      </c>
      <c r="N30" s="13">
        <v>78.326717687074805</v>
      </c>
      <c r="O30">
        <f t="shared" ref="O30:V30" si="11">G30*2</f>
        <v>45034.043598013603</v>
      </c>
      <c r="P30">
        <f t="shared" si="11"/>
        <v>40390.467200571002</v>
      </c>
      <c r="Q30">
        <f t="shared" si="11"/>
        <v>31045.9360092508</v>
      </c>
      <c r="R30">
        <f t="shared" si="11"/>
        <v>26017.469809590799</v>
      </c>
      <c r="S30">
        <f t="shared" si="11"/>
        <v>1442.82181972789</v>
      </c>
      <c r="T30">
        <f t="shared" si="11"/>
        <v>644.17852040816194</v>
      </c>
      <c r="U30">
        <f t="shared" si="11"/>
        <v>266.702789115646</v>
      </c>
      <c r="V30">
        <f t="shared" si="11"/>
        <v>156.65343537414961</v>
      </c>
      <c r="W30" s="20">
        <f t="shared" si="3"/>
        <v>45.034043598013604</v>
      </c>
      <c r="X30" s="20">
        <f t="shared" si="4"/>
        <v>40.390467200571003</v>
      </c>
      <c r="Y30" s="20">
        <f t="shared" si="5"/>
        <v>31.045936009250799</v>
      </c>
      <c r="Z30" s="20">
        <f t="shared" si="6"/>
        <v>26.0174698095908</v>
      </c>
      <c r="AA30" s="19">
        <f t="shared" si="7"/>
        <v>1.4428218197278899</v>
      </c>
      <c r="AB30" s="19">
        <f t="shared" si="8"/>
        <v>0.64417852040816193</v>
      </c>
      <c r="AC30" s="19">
        <f t="shared" si="9"/>
        <v>0.26670278911564599</v>
      </c>
      <c r="AD30" s="19">
        <f t="shared" si="10"/>
        <v>0.15665343537414961</v>
      </c>
    </row>
    <row r="31" spans="1:30" x14ac:dyDescent="0.25">
      <c r="A31" s="25"/>
      <c r="B31">
        <v>0.25</v>
      </c>
      <c r="C31" s="13">
        <v>13772.3265791252</v>
      </c>
      <c r="D31" s="13">
        <v>10262.836014906101</v>
      </c>
      <c r="E31" s="13">
        <v>6840.9241163344004</v>
      </c>
      <c r="F31" s="13">
        <v>5421.0166048831497</v>
      </c>
      <c r="G31" s="13">
        <v>13772.3265791252</v>
      </c>
      <c r="H31" s="13">
        <v>12395.7866951782</v>
      </c>
      <c r="I31" s="13">
        <v>9445.7792183752099</v>
      </c>
      <c r="J31" s="13">
        <v>8003.6343769920004</v>
      </c>
      <c r="K31" s="13">
        <v>451.97231717686998</v>
      </c>
      <c r="L31" s="14">
        <v>213.29506802720999</v>
      </c>
      <c r="M31" s="13">
        <v>86.828503401360393</v>
      </c>
      <c r="N31" s="13">
        <v>51.652355442176798</v>
      </c>
      <c r="O31">
        <f t="shared" ref="O31:V31" si="12">G31*4</f>
        <v>55089.306316500799</v>
      </c>
      <c r="P31">
        <f t="shared" si="12"/>
        <v>49583.146780712799</v>
      </c>
      <c r="Q31">
        <f t="shared" si="12"/>
        <v>37783.11687350084</v>
      </c>
      <c r="R31">
        <f t="shared" si="12"/>
        <v>32014.537507968002</v>
      </c>
      <c r="S31">
        <f t="shared" si="12"/>
        <v>1807.8892687074799</v>
      </c>
      <c r="T31">
        <f t="shared" si="12"/>
        <v>853.18027210883997</v>
      </c>
      <c r="U31">
        <f t="shared" si="12"/>
        <v>347.31401360544157</v>
      </c>
      <c r="V31">
        <f t="shared" si="12"/>
        <v>206.60942176870719</v>
      </c>
      <c r="W31" s="20">
        <f t="shared" si="3"/>
        <v>55.089306316500796</v>
      </c>
      <c r="X31" s="20">
        <f t="shared" si="4"/>
        <v>49.583146780712802</v>
      </c>
      <c r="Y31" s="20">
        <f t="shared" si="5"/>
        <v>37.783116873500838</v>
      </c>
      <c r="Z31" s="20">
        <f t="shared" si="6"/>
        <v>32.014537507968001</v>
      </c>
      <c r="AA31" s="19">
        <f t="shared" si="7"/>
        <v>1.8078892687074799</v>
      </c>
      <c r="AB31" s="19">
        <f t="shared" si="8"/>
        <v>0.85318027210883995</v>
      </c>
      <c r="AC31" s="19">
        <f t="shared" si="9"/>
        <v>0.34731401360544156</v>
      </c>
      <c r="AD31" s="19">
        <f t="shared" si="10"/>
        <v>0.2066094217687072</v>
      </c>
    </row>
    <row r="32" spans="1:30" x14ac:dyDescent="0.25">
      <c r="A32" s="25" t="s">
        <v>4</v>
      </c>
      <c r="B32">
        <v>1</v>
      </c>
      <c r="C32" s="13">
        <v>22562.582003922002</v>
      </c>
      <c r="D32" s="13">
        <v>15668.2444444549</v>
      </c>
      <c r="E32" s="13">
        <v>10501.109468499601</v>
      </c>
      <c r="F32" s="13">
        <v>9008.2668702737792</v>
      </c>
      <c r="G32" s="13">
        <v>22562.582003922002</v>
      </c>
      <c r="H32" s="13">
        <v>20429.769954659001</v>
      </c>
      <c r="I32" s="13">
        <v>14841.1206929894</v>
      </c>
      <c r="J32" s="13">
        <v>12128.186087960799</v>
      </c>
      <c r="K32" s="13">
        <v>1300.69974489795</v>
      </c>
      <c r="L32" s="13">
        <v>476.152551020408</v>
      </c>
      <c r="M32" s="13">
        <v>144.66704081632599</v>
      </c>
      <c r="N32" s="13">
        <v>62.398384353741399</v>
      </c>
      <c r="P32" s="13"/>
      <c r="Q32" s="13"/>
      <c r="R32" s="13"/>
      <c r="S32" s="13"/>
      <c r="T32" s="13"/>
      <c r="U32" s="13"/>
      <c r="V32" s="13"/>
      <c r="W32" s="20"/>
      <c r="X32" s="20"/>
      <c r="Y32" s="20"/>
      <c r="Z32" s="20"/>
      <c r="AA32" s="19"/>
      <c r="AB32" s="19"/>
      <c r="AC32" s="19"/>
      <c r="AD32" s="19"/>
    </row>
    <row r="33" spans="1:30" x14ac:dyDescent="0.25">
      <c r="A33" s="25"/>
      <c r="B33">
        <v>0.5</v>
      </c>
      <c r="C33" s="13">
        <v>13738.184031099299</v>
      </c>
      <c r="D33" s="13">
        <v>9465.7458643812406</v>
      </c>
      <c r="E33" s="13">
        <v>6210.1285628086398</v>
      </c>
      <c r="F33" s="13">
        <v>4983.7538086860604</v>
      </c>
      <c r="G33" s="13">
        <v>13738.184031099299</v>
      </c>
      <c r="H33" s="13">
        <v>12387.6857453336</v>
      </c>
      <c r="I33" s="13">
        <v>8939.6076444412902</v>
      </c>
      <c r="J33" s="13">
        <v>6977.9561896384403</v>
      </c>
      <c r="K33" s="13">
        <v>753.30191326530496</v>
      </c>
      <c r="L33" s="13">
        <v>292.19398809523699</v>
      </c>
      <c r="M33" s="13">
        <v>90.982636054421704</v>
      </c>
      <c r="N33" s="13">
        <v>39.8840476190476</v>
      </c>
      <c r="O33">
        <f t="shared" ref="O33:V33" si="13">G33*2</f>
        <v>27476.368062198599</v>
      </c>
      <c r="P33">
        <f t="shared" si="13"/>
        <v>24775.371490667199</v>
      </c>
      <c r="Q33">
        <f t="shared" si="13"/>
        <v>17879.21528888258</v>
      </c>
      <c r="R33">
        <f t="shared" si="13"/>
        <v>13955.912379276881</v>
      </c>
      <c r="S33">
        <f t="shared" si="13"/>
        <v>1506.6038265306099</v>
      </c>
      <c r="T33">
        <f t="shared" si="13"/>
        <v>584.38797619047398</v>
      </c>
      <c r="U33">
        <f t="shared" si="13"/>
        <v>181.96527210884341</v>
      </c>
      <c r="V33">
        <f t="shared" si="13"/>
        <v>79.768095238095199</v>
      </c>
      <c r="W33" s="20">
        <f t="shared" si="3"/>
        <v>27.476368062198599</v>
      </c>
      <c r="X33" s="20">
        <f t="shared" si="4"/>
        <v>24.775371490667201</v>
      </c>
      <c r="Y33" s="20">
        <f t="shared" si="5"/>
        <v>17.87921528888258</v>
      </c>
      <c r="Z33" s="20">
        <f t="shared" si="6"/>
        <v>13.95591237927688</v>
      </c>
      <c r="AA33" s="19">
        <f t="shared" si="7"/>
        <v>1.5066038265306099</v>
      </c>
      <c r="AB33" s="19">
        <f t="shared" si="8"/>
        <v>0.584387976190474</v>
      </c>
      <c r="AC33" s="19">
        <f t="shared" si="9"/>
        <v>0.18196527210884342</v>
      </c>
      <c r="AD33" s="19">
        <f t="shared" si="10"/>
        <v>7.9768095238095194E-2</v>
      </c>
    </row>
    <row r="34" spans="1:30" x14ac:dyDescent="0.25">
      <c r="A34" s="25"/>
      <c r="B34">
        <v>0.25</v>
      </c>
      <c r="C34" s="13">
        <v>8487.0078809040897</v>
      </c>
      <c r="D34" s="13">
        <v>5560.9571436628603</v>
      </c>
      <c r="E34" s="13">
        <v>3468.4373235502198</v>
      </c>
      <c r="F34" s="13">
        <v>2730.2681397250499</v>
      </c>
      <c r="G34" s="13">
        <v>8487.0078809040897</v>
      </c>
      <c r="H34" s="13">
        <v>7401.5711317580999</v>
      </c>
      <c r="I34" s="13">
        <v>5182.7471449787899</v>
      </c>
      <c r="J34" s="13">
        <v>3958.45670265022</v>
      </c>
      <c r="K34" s="13">
        <v>461.59566326530597</v>
      </c>
      <c r="L34" s="14">
        <v>184.06139880952301</v>
      </c>
      <c r="M34" s="13">
        <v>57.143660714285602</v>
      </c>
      <c r="N34" s="13">
        <v>24.563771258503301</v>
      </c>
      <c r="O34">
        <f t="shared" ref="O34:V34" si="14">G34*4</f>
        <v>33948.031523616359</v>
      </c>
      <c r="P34">
        <f t="shared" si="14"/>
        <v>29606.2845270324</v>
      </c>
      <c r="Q34">
        <f t="shared" si="14"/>
        <v>20730.98857991516</v>
      </c>
      <c r="R34">
        <f t="shared" si="14"/>
        <v>15833.82681060088</v>
      </c>
      <c r="S34">
        <f t="shared" si="14"/>
        <v>1846.3826530612239</v>
      </c>
      <c r="T34">
        <f t="shared" si="14"/>
        <v>736.24559523809205</v>
      </c>
      <c r="U34">
        <f t="shared" si="14"/>
        <v>228.57464285714241</v>
      </c>
      <c r="V34">
        <f t="shared" si="14"/>
        <v>98.255085034013206</v>
      </c>
      <c r="W34" s="20">
        <f t="shared" si="3"/>
        <v>33.948031523616358</v>
      </c>
      <c r="X34" s="20">
        <f t="shared" si="4"/>
        <v>29.6062845270324</v>
      </c>
      <c r="Y34" s="20">
        <f t="shared" si="5"/>
        <v>20.730988579915159</v>
      </c>
      <c r="Z34" s="20">
        <f t="shared" si="6"/>
        <v>15.833826810600881</v>
      </c>
      <c r="AA34" s="19">
        <f t="shared" si="7"/>
        <v>1.846382653061224</v>
      </c>
      <c r="AB34" s="19">
        <f t="shared" si="8"/>
        <v>0.73624559523809208</v>
      </c>
      <c r="AC34" s="19">
        <f t="shared" si="9"/>
        <v>0.22857464285714241</v>
      </c>
      <c r="AD34" s="19">
        <f t="shared" si="10"/>
        <v>9.8255085034013201E-2</v>
      </c>
    </row>
    <row r="35" spans="1:30" x14ac:dyDescent="0.25">
      <c r="A35" s="25" t="s">
        <v>5</v>
      </c>
      <c r="B35">
        <v>1</v>
      </c>
      <c r="C35" s="13">
        <v>44379.553592785698</v>
      </c>
      <c r="D35" s="13">
        <v>35369.0541948475</v>
      </c>
      <c r="E35" s="13">
        <v>25193.935666196299</v>
      </c>
      <c r="F35" s="13">
        <v>20093.4784393277</v>
      </c>
      <c r="G35" s="13">
        <v>44379.553592785698</v>
      </c>
      <c r="H35" s="13">
        <v>42001.088208453002</v>
      </c>
      <c r="I35" s="13">
        <v>34934.7749519106</v>
      </c>
      <c r="J35" s="13">
        <v>30578.867044769799</v>
      </c>
      <c r="K35" s="13">
        <v>1337.7442857142801</v>
      </c>
      <c r="L35" s="13">
        <v>663.20340136054404</v>
      </c>
      <c r="M35" s="14">
        <v>324.69464285714201</v>
      </c>
      <c r="N35" s="13">
        <v>209.70777210884299</v>
      </c>
      <c r="P35" s="13"/>
      <c r="Q35" s="13"/>
      <c r="R35" s="13"/>
      <c r="S35" s="13"/>
      <c r="T35" s="13"/>
      <c r="U35" s="13"/>
      <c r="V35" s="13"/>
      <c r="W35" s="20"/>
      <c r="X35" s="20"/>
      <c r="Y35" s="20"/>
      <c r="Z35" s="20"/>
      <c r="AA35" s="19"/>
      <c r="AB35" s="19"/>
      <c r="AC35" s="19"/>
      <c r="AD35" s="19"/>
    </row>
    <row r="36" spans="1:30" x14ac:dyDescent="0.25">
      <c r="A36" s="25"/>
      <c r="B36">
        <v>0.5</v>
      </c>
      <c r="C36" s="13">
        <v>25648.1246293734</v>
      </c>
      <c r="D36" s="13">
        <v>20420.1022233927</v>
      </c>
      <c r="E36" s="13">
        <v>14277.117326068599</v>
      </c>
      <c r="F36" s="13">
        <v>11241.513243805101</v>
      </c>
      <c r="G36" s="13">
        <v>25648.1246293734</v>
      </c>
      <c r="H36" s="13">
        <v>24387.2233118281</v>
      </c>
      <c r="I36" s="13">
        <v>20225.204060762499</v>
      </c>
      <c r="J36" s="13">
        <v>17334.6905397234</v>
      </c>
      <c r="K36" s="13">
        <v>773.49072278911501</v>
      </c>
      <c r="L36" s="13">
        <v>396.71210884353701</v>
      </c>
      <c r="M36" s="13">
        <v>198.26955782312899</v>
      </c>
      <c r="N36" s="13">
        <v>121.863545918367</v>
      </c>
      <c r="O36">
        <f t="shared" ref="O36:V36" si="15">G36*2</f>
        <v>51296.2492587468</v>
      </c>
      <c r="P36">
        <f t="shared" si="15"/>
        <v>48774.4466236562</v>
      </c>
      <c r="Q36">
        <f t="shared" si="15"/>
        <v>40450.408121524997</v>
      </c>
      <c r="R36">
        <f t="shared" si="15"/>
        <v>34669.381079446801</v>
      </c>
      <c r="S36">
        <f t="shared" si="15"/>
        <v>1546.98144557823</v>
      </c>
      <c r="T36">
        <f t="shared" si="15"/>
        <v>793.42421768707402</v>
      </c>
      <c r="U36">
        <f t="shared" si="15"/>
        <v>396.53911564625798</v>
      </c>
      <c r="V36">
        <f t="shared" si="15"/>
        <v>243.72709183673399</v>
      </c>
      <c r="W36" s="20">
        <f t="shared" si="3"/>
        <v>51.296249258746798</v>
      </c>
      <c r="X36" s="20">
        <f t="shared" si="4"/>
        <v>48.774446623656203</v>
      </c>
      <c r="Y36" s="20">
        <f t="shared" si="5"/>
        <v>40.450408121524994</v>
      </c>
      <c r="Z36" s="20">
        <f t="shared" si="6"/>
        <v>34.669381079446801</v>
      </c>
      <c r="AA36" s="19">
        <f t="shared" si="7"/>
        <v>1.54698144557823</v>
      </c>
      <c r="AB36" s="19">
        <f t="shared" si="8"/>
        <v>0.79342421768707405</v>
      </c>
      <c r="AC36" s="19">
        <f t="shared" si="9"/>
        <v>0.39653911564625799</v>
      </c>
      <c r="AD36" s="19">
        <f t="shared" si="10"/>
        <v>0.24372709183673399</v>
      </c>
    </row>
    <row r="37" spans="1:30" x14ac:dyDescent="0.25">
      <c r="A37" s="25"/>
      <c r="B37">
        <v>0.25</v>
      </c>
      <c r="C37" s="13">
        <v>15068.467500757401</v>
      </c>
      <c r="D37" s="13">
        <v>11624.8566329433</v>
      </c>
      <c r="E37" s="13">
        <v>7944.6160047986396</v>
      </c>
      <c r="F37" s="13">
        <v>6027.1859529641097</v>
      </c>
      <c r="G37" s="13">
        <v>15068.467500757401</v>
      </c>
      <c r="H37" s="13">
        <v>14085.9437928072</v>
      </c>
      <c r="I37" s="13">
        <v>11630.9203415333</v>
      </c>
      <c r="J37" s="13">
        <v>9540.2964971818001</v>
      </c>
      <c r="K37" s="13">
        <v>472.77322278911498</v>
      </c>
      <c r="L37" s="13">
        <v>246.108715986394</v>
      </c>
      <c r="M37" s="13">
        <v>122.876811224489</v>
      </c>
      <c r="N37" s="13">
        <v>70.262210884353706</v>
      </c>
      <c r="O37">
        <f t="shared" ref="O37:V37" si="16">G37*4</f>
        <v>60273.870003029602</v>
      </c>
      <c r="P37">
        <f t="shared" si="16"/>
        <v>56343.775171228801</v>
      </c>
      <c r="Q37">
        <f t="shared" si="16"/>
        <v>46523.681366133198</v>
      </c>
      <c r="R37">
        <f t="shared" si="16"/>
        <v>38161.1859887272</v>
      </c>
      <c r="S37">
        <f t="shared" si="16"/>
        <v>1891.0928911564599</v>
      </c>
      <c r="T37">
        <f t="shared" si="16"/>
        <v>984.43486394557601</v>
      </c>
      <c r="U37">
        <f t="shared" si="16"/>
        <v>491.50724489795601</v>
      </c>
      <c r="V37">
        <f t="shared" si="16"/>
        <v>281.04884353741483</v>
      </c>
      <c r="W37" s="20">
        <f t="shared" si="3"/>
        <v>60.2738700030296</v>
      </c>
      <c r="X37" s="20">
        <f t="shared" si="4"/>
        <v>56.343775171228799</v>
      </c>
      <c r="Y37" s="20">
        <f t="shared" si="5"/>
        <v>46.523681366133196</v>
      </c>
      <c r="Z37" s="20">
        <f t="shared" si="6"/>
        <v>38.161185988727198</v>
      </c>
      <c r="AA37" s="19">
        <f t="shared" si="7"/>
        <v>1.89109289115646</v>
      </c>
      <c r="AB37" s="19">
        <f t="shared" si="8"/>
        <v>0.984434863945576</v>
      </c>
      <c r="AC37" s="19">
        <f t="shared" si="9"/>
        <v>0.491507244897956</v>
      </c>
      <c r="AD37" s="19">
        <f t="shared" si="10"/>
        <v>0.28104884353741483</v>
      </c>
    </row>
    <row r="38" spans="1:30" ht="16.5" thickBot="1" x14ac:dyDescent="0.3"/>
    <row r="39" spans="1:30" ht="16.5" thickBot="1" x14ac:dyDescent="0.3">
      <c r="A39" s="25" t="s">
        <v>0</v>
      </c>
      <c r="B39">
        <v>0.25</v>
      </c>
      <c r="C39" s="13">
        <v>10087.578631725501</v>
      </c>
      <c r="D39" s="13">
        <v>7017.9980845831196</v>
      </c>
      <c r="E39" s="13">
        <v>4545.2485689116702</v>
      </c>
      <c r="G39" s="15">
        <v>29637</v>
      </c>
      <c r="H39" s="15">
        <v>22042</v>
      </c>
      <c r="I39" s="15">
        <v>15347</v>
      </c>
      <c r="J39" s="16">
        <v>12143</v>
      </c>
      <c r="L39" s="19">
        <f>C26/G39*100</f>
        <v>75.204884010272295</v>
      </c>
      <c r="M39" s="19">
        <f t="shared" ref="M39:O50" si="17">D26/H39*100</f>
        <v>72.185486417130932</v>
      </c>
      <c r="N39" s="19">
        <f t="shared" si="17"/>
        <v>73.303632985175611</v>
      </c>
      <c r="O39" s="19">
        <f t="shared" si="17"/>
        <v>76.119307860945639</v>
      </c>
    </row>
    <row r="40" spans="1:30" ht="16.5" thickBot="1" x14ac:dyDescent="0.3">
      <c r="A40" s="25"/>
      <c r="B40">
        <v>0.5</v>
      </c>
      <c r="C40" s="13">
        <v>17351.904736360899</v>
      </c>
      <c r="D40" s="13">
        <v>12534.4811858413</v>
      </c>
      <c r="E40" s="13">
        <v>8408.2372680009594</v>
      </c>
      <c r="G40" s="15">
        <v>17350</v>
      </c>
      <c r="H40" s="15">
        <v>12531</v>
      </c>
      <c r="I40" s="15">
        <v>8407</v>
      </c>
      <c r="J40" s="16">
        <v>6518</v>
      </c>
      <c r="L40" s="19">
        <f t="shared" ref="L40:L50" si="18">C27/G40*100</f>
        <v>75.403169301440926</v>
      </c>
      <c r="M40" s="19">
        <f t="shared" si="17"/>
        <v>75.38985644539973</v>
      </c>
      <c r="N40" s="19">
        <f t="shared" si="17"/>
        <v>76.577550137984417</v>
      </c>
      <c r="O40" s="19">
        <f t="shared" si="17"/>
        <v>80.379396975616146</v>
      </c>
    </row>
    <row r="41" spans="1:30" ht="16.5" thickBot="1" x14ac:dyDescent="0.3">
      <c r="A41" s="25"/>
      <c r="B41">
        <v>1</v>
      </c>
      <c r="C41" s="13">
        <v>29633.599134943699</v>
      </c>
      <c r="D41" s="13">
        <v>22044.035348416801</v>
      </c>
      <c r="G41" s="15">
        <v>10082</v>
      </c>
      <c r="H41" s="15">
        <v>7071</v>
      </c>
      <c r="I41" s="15">
        <v>4546</v>
      </c>
      <c r="J41" s="16">
        <v>3438</v>
      </c>
      <c r="L41" s="19">
        <f t="shared" si="18"/>
        <v>81.588753794429465</v>
      </c>
      <c r="M41" s="19">
        <f t="shared" si="17"/>
        <v>80.01533397194909</v>
      </c>
      <c r="N41" s="19">
        <f t="shared" si="17"/>
        <v>82.725605348103173</v>
      </c>
      <c r="O41" s="19">
        <f t="shared" si="17"/>
        <v>85.969275591171325</v>
      </c>
    </row>
    <row r="42" spans="1:30" ht="16.5" thickBot="1" x14ac:dyDescent="0.3">
      <c r="A42" s="25" t="s">
        <v>3</v>
      </c>
      <c r="B42">
        <v>0.25</v>
      </c>
      <c r="C42" s="13">
        <v>17352.756530980201</v>
      </c>
      <c r="D42" s="13">
        <v>13340.483358339099</v>
      </c>
      <c r="E42" s="13">
        <v>9393.2416993848092</v>
      </c>
      <c r="G42" s="17">
        <v>50259</v>
      </c>
      <c r="H42" s="17">
        <v>39937</v>
      </c>
      <c r="I42" s="17">
        <v>29771</v>
      </c>
      <c r="J42" s="17">
        <v>24169</v>
      </c>
      <c r="L42" s="19">
        <f t="shared" si="18"/>
        <v>71.153957268114368</v>
      </c>
      <c r="M42" s="19">
        <f t="shared" si="17"/>
        <v>68.989107835234748</v>
      </c>
      <c r="N42" s="19">
        <f t="shared" si="17"/>
        <v>64.279398262225996</v>
      </c>
      <c r="O42" s="19">
        <f t="shared" si="17"/>
        <v>65.282380919916832</v>
      </c>
    </row>
    <row r="43" spans="1:30" ht="16.5" thickBot="1" x14ac:dyDescent="0.3">
      <c r="A43" s="25"/>
      <c r="B43">
        <v>0.5</v>
      </c>
      <c r="C43" s="13">
        <v>29893.929665100299</v>
      </c>
      <c r="D43">
        <v>23435.093012446399</v>
      </c>
      <c r="E43" s="13">
        <v>16992.974453074799</v>
      </c>
      <c r="G43" s="17">
        <v>29949</v>
      </c>
      <c r="H43" s="17">
        <v>23475</v>
      </c>
      <c r="I43" s="17">
        <v>17023</v>
      </c>
      <c r="J43" s="17">
        <v>13546</v>
      </c>
      <c r="L43" s="19">
        <f t="shared" si="18"/>
        <v>75.184553070242075</v>
      </c>
      <c r="M43" s="19">
        <f t="shared" si="17"/>
        <v>72.308161866857091</v>
      </c>
      <c r="N43" s="19">
        <f t="shared" si="17"/>
        <v>67.687400387068678</v>
      </c>
      <c r="O43" s="19">
        <f t="shared" si="17"/>
        <v>67.122390524448178</v>
      </c>
    </row>
    <row r="44" spans="1:30" ht="16.5" thickBot="1" x14ac:dyDescent="0.3">
      <c r="A44" s="25"/>
      <c r="B44">
        <v>1</v>
      </c>
      <c r="C44" s="13">
        <v>50166.529505922903</v>
      </c>
      <c r="D44" s="13">
        <v>39861.3923952275</v>
      </c>
      <c r="G44" s="17">
        <v>17384</v>
      </c>
      <c r="H44" s="17">
        <v>13358</v>
      </c>
      <c r="I44" s="17">
        <v>9412</v>
      </c>
      <c r="J44" s="17">
        <v>7373</v>
      </c>
      <c r="L44" s="19">
        <f t="shared" si="18"/>
        <v>79.224151973798897</v>
      </c>
      <c r="M44" s="19">
        <f t="shared" si="17"/>
        <v>76.829136209807615</v>
      </c>
      <c r="N44" s="19">
        <f t="shared" si="17"/>
        <v>72.683001661011488</v>
      </c>
      <c r="O44" s="19">
        <f t="shared" si="17"/>
        <v>73.525248947282648</v>
      </c>
    </row>
    <row r="45" spans="1:30" ht="16.5" thickBot="1" x14ac:dyDescent="0.3">
      <c r="A45" s="25" t="s">
        <v>4</v>
      </c>
      <c r="B45">
        <v>0.25</v>
      </c>
      <c r="C45" s="13">
        <v>10808.8522534522</v>
      </c>
      <c r="D45" s="13">
        <v>7043.9011172939199</v>
      </c>
      <c r="E45" s="13">
        <v>4058.8377193126898</v>
      </c>
      <c r="G45" s="15">
        <v>31652</v>
      </c>
      <c r="H45" s="15">
        <v>22005</v>
      </c>
      <c r="I45" s="15">
        <v>14327</v>
      </c>
      <c r="J45" s="16">
        <v>11558</v>
      </c>
      <c r="L45" s="19">
        <f t="shared" si="18"/>
        <v>71.28327437104133</v>
      </c>
      <c r="M45" s="19">
        <f t="shared" si="17"/>
        <v>71.203110404248577</v>
      </c>
      <c r="N45" s="19">
        <f t="shared" si="17"/>
        <v>73.295941009978378</v>
      </c>
      <c r="O45" s="19">
        <f t="shared" si="17"/>
        <v>77.93966837059854</v>
      </c>
    </row>
    <row r="46" spans="1:30" ht="16.5" thickBot="1" x14ac:dyDescent="0.3">
      <c r="A46" s="25"/>
      <c r="B46">
        <v>0.5</v>
      </c>
      <c r="C46" s="13">
        <v>18681.899950020899</v>
      </c>
      <c r="D46">
        <v>12607.3085322688</v>
      </c>
      <c r="E46" s="13">
        <v>7671.2084560983003</v>
      </c>
      <c r="G46" s="15">
        <v>18687</v>
      </c>
      <c r="H46" s="15">
        <v>12607</v>
      </c>
      <c r="I46" s="15">
        <v>7672</v>
      </c>
      <c r="J46" s="16">
        <v>6019</v>
      </c>
      <c r="L46" s="19">
        <f t="shared" si="18"/>
        <v>73.517333071650341</v>
      </c>
      <c r="M46" s="19">
        <f t="shared" si="17"/>
        <v>75.083254258596341</v>
      </c>
      <c r="N46" s="19">
        <f t="shared" si="17"/>
        <v>80.945367085618344</v>
      </c>
      <c r="O46" s="19">
        <f t="shared" si="17"/>
        <v>82.80036233072039</v>
      </c>
    </row>
    <row r="47" spans="1:30" ht="16.5" thickBot="1" x14ac:dyDescent="0.3">
      <c r="A47" s="25"/>
      <c r="B47">
        <v>1</v>
      </c>
      <c r="C47" s="13">
        <v>31638.327276066499</v>
      </c>
      <c r="D47" s="13">
        <v>22002.0712703514</v>
      </c>
      <c r="G47" s="15">
        <v>10809</v>
      </c>
      <c r="H47" s="15">
        <v>7044</v>
      </c>
      <c r="I47" s="15">
        <v>4059</v>
      </c>
      <c r="J47" s="16">
        <v>3112</v>
      </c>
      <c r="L47" s="19">
        <f t="shared" si="18"/>
        <v>78.517974659118224</v>
      </c>
      <c r="M47" s="19">
        <f t="shared" si="17"/>
        <v>78.946012828831073</v>
      </c>
      <c r="N47" s="19">
        <f t="shared" si="17"/>
        <v>85.45053765829563</v>
      </c>
      <c r="O47" s="19">
        <f t="shared" si="17"/>
        <v>87.73355204772011</v>
      </c>
    </row>
    <row r="48" spans="1:30" ht="16.5" thickBot="1" x14ac:dyDescent="0.3">
      <c r="A48" s="25" t="s">
        <v>5</v>
      </c>
      <c r="B48">
        <v>0.25</v>
      </c>
      <c r="C48" s="13">
        <v>17692.957633462898</v>
      </c>
      <c r="D48" s="13">
        <v>13547.1108402105</v>
      </c>
      <c r="E48" s="13">
        <v>9161.0665939604805</v>
      </c>
      <c r="G48" s="18">
        <v>55172</v>
      </c>
      <c r="H48" s="18">
        <v>43616</v>
      </c>
      <c r="I48" s="18">
        <v>31539</v>
      </c>
      <c r="J48" s="18">
        <v>24752</v>
      </c>
      <c r="L48" s="19">
        <f t="shared" si="18"/>
        <v>80.438544176005394</v>
      </c>
      <c r="M48" s="19">
        <f t="shared" si="17"/>
        <v>81.091925428392102</v>
      </c>
      <c r="N48" s="19">
        <f t="shared" si="17"/>
        <v>79.881846812506097</v>
      </c>
      <c r="O48" s="19">
        <f t="shared" si="17"/>
        <v>81.179211535745395</v>
      </c>
    </row>
    <row r="49" spans="1:15" ht="16.5" thickBot="1" x14ac:dyDescent="0.3">
      <c r="A49" s="25"/>
      <c r="B49">
        <v>0.5</v>
      </c>
      <c r="C49" s="13">
        <v>31281.8046794742</v>
      </c>
      <c r="D49">
        <v>24343.901003893701</v>
      </c>
      <c r="E49" s="13">
        <v>17049.842066998299</v>
      </c>
      <c r="G49" s="18">
        <v>31292</v>
      </c>
      <c r="H49" s="18">
        <v>24348</v>
      </c>
      <c r="I49" s="18">
        <v>17051</v>
      </c>
      <c r="J49" s="18">
        <v>13071</v>
      </c>
      <c r="L49" s="19">
        <f t="shared" si="18"/>
        <v>81.963839413822697</v>
      </c>
      <c r="M49" s="19">
        <f t="shared" si="17"/>
        <v>83.867677934091915</v>
      </c>
      <c r="N49" s="19">
        <f t="shared" si="17"/>
        <v>83.731847551865584</v>
      </c>
      <c r="O49" s="19">
        <f t="shared" si="17"/>
        <v>86.003467552636366</v>
      </c>
    </row>
    <row r="50" spans="1:15" ht="16.5" thickBot="1" x14ac:dyDescent="0.3">
      <c r="A50" s="25"/>
      <c r="B50">
        <v>1</v>
      </c>
      <c r="C50" s="13">
        <v>55146.331050104898</v>
      </c>
      <c r="D50" s="13">
        <v>43603.083367794097</v>
      </c>
      <c r="G50" s="18">
        <v>17695</v>
      </c>
      <c r="H50" s="18">
        <v>13546</v>
      </c>
      <c r="I50" s="18">
        <v>9159</v>
      </c>
      <c r="J50" s="18">
        <v>6847</v>
      </c>
      <c r="L50" s="19">
        <f t="shared" si="18"/>
        <v>85.156640298148631</v>
      </c>
      <c r="M50" s="19">
        <f t="shared" si="17"/>
        <v>85.817633492863578</v>
      </c>
      <c r="N50" s="19">
        <f t="shared" si="17"/>
        <v>86.741085323710436</v>
      </c>
      <c r="O50" s="19">
        <f t="shared" si="17"/>
        <v>88.026667927035334</v>
      </c>
    </row>
    <row r="52" spans="1:15" x14ac:dyDescent="0.25">
      <c r="A52" s="25" t="s">
        <v>0</v>
      </c>
      <c r="B52">
        <v>0.25</v>
      </c>
      <c r="C52" s="2">
        <f>C26/C39</f>
        <v>2.2094966778278198</v>
      </c>
      <c r="D52" s="2">
        <f>D26/D39</f>
        <v>2.2671885521053325</v>
      </c>
      <c r="E52" s="2">
        <f>E26/E39</f>
        <v>2.4750920403300665</v>
      </c>
      <c r="F52" s="2" t="e">
        <f>F26/F39</f>
        <v>#DIV/0!</v>
      </c>
      <c r="G52" s="20">
        <f>G26/1000</f>
        <v>22.2884714741244</v>
      </c>
      <c r="H52" s="20">
        <f t="shared" ref="H52:N52" si="19">H26/1000</f>
        <v>19.177725256200102</v>
      </c>
      <c r="I52" s="20">
        <f t="shared" si="19"/>
        <v>15.100628452194</v>
      </c>
      <c r="J52" s="20">
        <f t="shared" si="19"/>
        <v>13.1696394923301</v>
      </c>
      <c r="K52" s="19">
        <f t="shared" si="19"/>
        <v>0.966958180272108</v>
      </c>
      <c r="L52" s="19">
        <f t="shared" si="19"/>
        <v>0.32666003401360499</v>
      </c>
      <c r="M52" s="19">
        <f t="shared" si="19"/>
        <v>0.12835732993197199</v>
      </c>
      <c r="N52" s="19">
        <f t="shared" si="19"/>
        <v>7.8529438775510108E-2</v>
      </c>
      <c r="O52" s="19"/>
    </row>
    <row r="53" spans="1:15" x14ac:dyDescent="0.25">
      <c r="A53" s="25"/>
      <c r="B53">
        <v>0.5</v>
      </c>
      <c r="C53" s="2">
        <f t="shared" ref="C53:E63" si="20">C27/C40</f>
        <v>0.75394892218291976</v>
      </c>
      <c r="D53" s="2">
        <f t="shared" si="20"/>
        <v>0.75368918514507799</v>
      </c>
      <c r="E53" s="2">
        <f t="shared" si="20"/>
        <v>0.76566281788940771</v>
      </c>
      <c r="F53" s="2" t="e">
        <f t="shared" ref="F53:F63" si="21">F27/F40</f>
        <v>#DIV/0!</v>
      </c>
      <c r="G53" s="20">
        <f t="shared" ref="G53:N63" si="22">G27/1000</f>
        <v>13.0824498738</v>
      </c>
      <c r="H53" s="20">
        <f t="shared" si="22"/>
        <v>11.470921278519899</v>
      </c>
      <c r="I53" s="20">
        <f t="shared" si="22"/>
        <v>8.889759589079949</v>
      </c>
      <c r="J53" s="20">
        <f t="shared" si="22"/>
        <v>7.7136244179999105</v>
      </c>
      <c r="K53" s="19">
        <f t="shared" si="22"/>
        <v>0.55868045918367293</v>
      </c>
      <c r="L53" s="19">
        <f t="shared" si="22"/>
        <v>0.20238183673469298</v>
      </c>
      <c r="M53" s="19">
        <f t="shared" si="22"/>
        <v>8.1729498299319608E-2</v>
      </c>
      <c r="N53" s="19">
        <f t="shared" si="22"/>
        <v>4.9489906462584998E-2</v>
      </c>
      <c r="O53" s="19"/>
    </row>
    <row r="54" spans="1:15" x14ac:dyDescent="0.25">
      <c r="A54" s="25"/>
      <c r="B54">
        <v>1</v>
      </c>
      <c r="C54" s="2">
        <f t="shared" si="20"/>
        <v>0.27758282482314506</v>
      </c>
      <c r="D54" s="2">
        <f t="shared" si="20"/>
        <v>0.25666281947614772</v>
      </c>
      <c r="E54" s="2" t="e">
        <f t="shared" si="20"/>
        <v>#DIV/0!</v>
      </c>
      <c r="F54" s="2" t="e">
        <f t="shared" si="21"/>
        <v>#DIV/0!</v>
      </c>
      <c r="G54" s="20">
        <f t="shared" si="22"/>
        <v>8.2257781575543802</v>
      </c>
      <c r="H54" s="20">
        <f t="shared" si="22"/>
        <v>7.0664227005306701</v>
      </c>
      <c r="I54" s="20">
        <f t="shared" si="22"/>
        <v>5.4304829323900803</v>
      </c>
      <c r="J54" s="20">
        <f t="shared" si="22"/>
        <v>4.5440501404026996</v>
      </c>
      <c r="K54" s="19">
        <f t="shared" si="22"/>
        <v>0.37064378826530597</v>
      </c>
      <c r="L54" s="19">
        <f t="shared" si="22"/>
        <v>0.14085384353741401</v>
      </c>
      <c r="M54" s="19">
        <f t="shared" si="22"/>
        <v>5.5659230442176799E-2</v>
      </c>
      <c r="N54" s="19">
        <f t="shared" si="22"/>
        <v>3.1768528911564599E-2</v>
      </c>
      <c r="O54" s="19"/>
    </row>
    <row r="55" spans="1:15" x14ac:dyDescent="0.25">
      <c r="A55" s="25" t="s">
        <v>3</v>
      </c>
      <c r="B55">
        <v>0.25</v>
      </c>
      <c r="C55" s="2">
        <f t="shared" si="20"/>
        <v>2.0608407269206102</v>
      </c>
      <c r="D55" s="2">
        <f t="shared" si="20"/>
        <v>2.0653059755091192</v>
      </c>
      <c r="E55" s="2">
        <f t="shared" si="20"/>
        <v>2.0372753378528112</v>
      </c>
      <c r="F55" s="2" t="e">
        <f t="shared" si="21"/>
        <v>#DIV/0!</v>
      </c>
      <c r="G55" s="20">
        <f t="shared" si="22"/>
        <v>35.7612673833816</v>
      </c>
      <c r="H55" s="20">
        <f t="shared" si="22"/>
        <v>32.692903465545399</v>
      </c>
      <c r="I55" s="20">
        <f t="shared" si="22"/>
        <v>25.348321187259497</v>
      </c>
      <c r="J55" s="20">
        <f t="shared" si="22"/>
        <v>22.445386909840799</v>
      </c>
      <c r="K55" s="19">
        <f t="shared" si="22"/>
        <v>1.22782831632653</v>
      </c>
      <c r="L55" s="19">
        <f t="shared" si="22"/>
        <v>0.51407234693877502</v>
      </c>
      <c r="M55" s="19">
        <f t="shared" si="22"/>
        <v>0.20705671768707401</v>
      </c>
      <c r="N55" s="19">
        <f t="shared" si="22"/>
        <v>0.13334576530612199</v>
      </c>
      <c r="O55" s="19"/>
    </row>
    <row r="56" spans="1:15" x14ac:dyDescent="0.25">
      <c r="A56" s="25"/>
      <c r="B56">
        <v>0.5</v>
      </c>
      <c r="C56" s="2">
        <f t="shared" si="20"/>
        <v>0.75323057394138193</v>
      </c>
      <c r="D56" s="2">
        <f t="shared" si="20"/>
        <v>0.72431293484645498</v>
      </c>
      <c r="E56" s="2">
        <f t="shared" si="20"/>
        <v>0.67806999885212982</v>
      </c>
      <c r="F56" s="2" t="e">
        <f t="shared" si="21"/>
        <v>#DIV/0!</v>
      </c>
      <c r="G56" s="20">
        <f t="shared" si="22"/>
        <v>22.517021799006802</v>
      </c>
      <c r="H56" s="20">
        <f t="shared" si="22"/>
        <v>20.195233600285501</v>
      </c>
      <c r="I56" s="20">
        <f t="shared" si="22"/>
        <v>15.522968004625399</v>
      </c>
      <c r="J56" s="20">
        <f t="shared" si="22"/>
        <v>13.0087349047954</v>
      </c>
      <c r="K56" s="19">
        <f t="shared" si="22"/>
        <v>0.72141090986394496</v>
      </c>
      <c r="L56" s="19">
        <f t="shared" si="22"/>
        <v>0.32208926020408096</v>
      </c>
      <c r="M56" s="19">
        <f t="shared" si="22"/>
        <v>0.13335139455782299</v>
      </c>
      <c r="N56" s="19">
        <f t="shared" si="22"/>
        <v>7.8326717687074804E-2</v>
      </c>
      <c r="O56" s="19"/>
    </row>
    <row r="57" spans="1:15" x14ac:dyDescent="0.25">
      <c r="A57" s="25"/>
      <c r="B57">
        <v>1</v>
      </c>
      <c r="C57" s="2">
        <f t="shared" si="20"/>
        <v>0.27453217742517294</v>
      </c>
      <c r="D57" s="2">
        <f t="shared" si="20"/>
        <v>0.25746305882016413</v>
      </c>
      <c r="E57" s="2" t="e">
        <f t="shared" si="20"/>
        <v>#DIV/0!</v>
      </c>
      <c r="F57" s="2" t="e">
        <f t="shared" si="21"/>
        <v>#DIV/0!</v>
      </c>
      <c r="G57" s="20">
        <f t="shared" si="22"/>
        <v>13.772326579125199</v>
      </c>
      <c r="H57" s="20">
        <f t="shared" si="22"/>
        <v>12.395786695178201</v>
      </c>
      <c r="I57" s="20">
        <f t="shared" si="22"/>
        <v>9.4457792183752094</v>
      </c>
      <c r="J57" s="20">
        <f t="shared" si="22"/>
        <v>8.0036343769920002</v>
      </c>
      <c r="K57" s="19">
        <f t="shared" si="22"/>
        <v>0.45197231717686998</v>
      </c>
      <c r="L57" s="19">
        <f t="shared" si="22"/>
        <v>0.21329506802720999</v>
      </c>
      <c r="M57" s="19">
        <f t="shared" si="22"/>
        <v>8.6828503401360391E-2</v>
      </c>
      <c r="N57" s="19">
        <f t="shared" si="22"/>
        <v>5.1652355442176799E-2</v>
      </c>
      <c r="O57" s="19"/>
    </row>
    <row r="58" spans="1:15" x14ac:dyDescent="0.25">
      <c r="A58" s="25" t="s">
        <v>4</v>
      </c>
      <c r="B58">
        <v>0.25</v>
      </c>
      <c r="C58" s="2">
        <f t="shared" si="20"/>
        <v>2.0874170055119237</v>
      </c>
      <c r="D58" s="2">
        <f t="shared" si="20"/>
        <v>2.2243703004272475</v>
      </c>
      <c r="E58" s="2">
        <f t="shared" si="20"/>
        <v>2.5872208239648034</v>
      </c>
      <c r="F58" s="2" t="e">
        <f t="shared" si="21"/>
        <v>#DIV/0!</v>
      </c>
      <c r="G58" s="20">
        <f t="shared" si="22"/>
        <v>22.562582003922003</v>
      </c>
      <c r="H58" s="20">
        <f t="shared" si="22"/>
        <v>20.429769954659001</v>
      </c>
      <c r="I58" s="20">
        <f t="shared" si="22"/>
        <v>14.841120692989399</v>
      </c>
      <c r="J58" s="20">
        <f t="shared" si="22"/>
        <v>12.128186087960799</v>
      </c>
      <c r="K58" s="19">
        <f t="shared" si="22"/>
        <v>1.30069974489795</v>
      </c>
      <c r="L58" s="19">
        <f t="shared" si="22"/>
        <v>0.47615255102040799</v>
      </c>
      <c r="M58" s="19">
        <f t="shared" si="22"/>
        <v>0.144667040816326</v>
      </c>
      <c r="N58" s="19">
        <f t="shared" si="22"/>
        <v>6.2398384353741398E-2</v>
      </c>
      <c r="O58" s="19"/>
    </row>
    <row r="59" spans="1:15" x14ac:dyDescent="0.25">
      <c r="A59" s="25"/>
      <c r="B59">
        <v>0.5</v>
      </c>
      <c r="C59" s="2">
        <f t="shared" si="20"/>
        <v>0.73537402875792246</v>
      </c>
      <c r="D59" s="2">
        <f t="shared" si="20"/>
        <v>0.7508141678418806</v>
      </c>
      <c r="E59" s="2">
        <f t="shared" si="20"/>
        <v>0.80953719330516161</v>
      </c>
      <c r="F59" s="2" t="e">
        <f t="shared" si="21"/>
        <v>#DIV/0!</v>
      </c>
      <c r="G59" s="20">
        <f t="shared" si="22"/>
        <v>13.7381840310993</v>
      </c>
      <c r="H59" s="20">
        <f t="shared" si="22"/>
        <v>12.3876857453336</v>
      </c>
      <c r="I59" s="20">
        <f t="shared" si="22"/>
        <v>8.9396076444412902</v>
      </c>
      <c r="J59" s="20">
        <f t="shared" si="22"/>
        <v>6.9779561896384399</v>
      </c>
      <c r="K59" s="19">
        <f t="shared" si="22"/>
        <v>0.75330191326530493</v>
      </c>
      <c r="L59" s="19">
        <f t="shared" si="22"/>
        <v>0.292193988095237</v>
      </c>
      <c r="M59" s="19">
        <f t="shared" si="22"/>
        <v>9.0982636054421709E-2</v>
      </c>
      <c r="N59" s="19">
        <f t="shared" si="22"/>
        <v>3.9884047619047597E-2</v>
      </c>
      <c r="O59" s="19"/>
    </row>
    <row r="60" spans="1:15" x14ac:dyDescent="0.25">
      <c r="A60" s="25"/>
      <c r="B60">
        <v>1</v>
      </c>
      <c r="C60" s="2">
        <f t="shared" si="20"/>
        <v>0.26825084040787045</v>
      </c>
      <c r="D60" s="2">
        <f t="shared" si="20"/>
        <v>0.25274698346952701</v>
      </c>
      <c r="E60" s="2" t="e">
        <f t="shared" si="20"/>
        <v>#DIV/0!</v>
      </c>
      <c r="F60" s="2" t="e">
        <f t="shared" si="21"/>
        <v>#DIV/0!</v>
      </c>
      <c r="G60" s="20">
        <f t="shared" si="22"/>
        <v>8.4870078809040894</v>
      </c>
      <c r="H60" s="20">
        <f t="shared" si="22"/>
        <v>7.4015711317581001</v>
      </c>
      <c r="I60" s="20">
        <f t="shared" si="22"/>
        <v>5.1827471449787899</v>
      </c>
      <c r="J60" s="20">
        <f t="shared" si="22"/>
        <v>3.9584567026502202</v>
      </c>
      <c r="K60" s="19">
        <f t="shared" si="22"/>
        <v>0.46159566326530599</v>
      </c>
      <c r="L60" s="19">
        <f t="shared" si="22"/>
        <v>0.18406139880952302</v>
      </c>
      <c r="M60" s="19">
        <f t="shared" si="22"/>
        <v>5.7143660714285602E-2</v>
      </c>
      <c r="N60" s="19">
        <f t="shared" si="22"/>
        <v>2.45637712585033E-2</v>
      </c>
      <c r="O60" s="19"/>
    </row>
    <row r="61" spans="1:15" x14ac:dyDescent="0.25">
      <c r="A61" s="25" t="s">
        <v>5</v>
      </c>
      <c r="B61">
        <v>0.25</v>
      </c>
      <c r="C61" s="2">
        <f t="shared" si="20"/>
        <v>2.5083174058389268</v>
      </c>
      <c r="D61" s="2">
        <f t="shared" si="20"/>
        <v>2.6108189865742562</v>
      </c>
      <c r="E61" s="2">
        <f t="shared" si="20"/>
        <v>2.7501094340702248</v>
      </c>
      <c r="F61" s="2" t="e">
        <f t="shared" si="21"/>
        <v>#DIV/0!</v>
      </c>
      <c r="G61" s="20">
        <f t="shared" si="22"/>
        <v>44.379553592785697</v>
      </c>
      <c r="H61" s="20">
        <f t="shared" si="22"/>
        <v>42.001088208453005</v>
      </c>
      <c r="I61" s="20">
        <f t="shared" si="22"/>
        <v>34.934774951910597</v>
      </c>
      <c r="J61" s="20">
        <f t="shared" si="22"/>
        <v>30.578867044769797</v>
      </c>
      <c r="K61" s="19">
        <f t="shared" si="22"/>
        <v>1.3377442857142801</v>
      </c>
      <c r="L61" s="19">
        <f t="shared" si="22"/>
        <v>0.66320340136054401</v>
      </c>
      <c r="M61" s="19">
        <f t="shared" si="22"/>
        <v>0.324694642857142</v>
      </c>
      <c r="N61" s="19">
        <f t="shared" si="22"/>
        <v>0.20970777210884298</v>
      </c>
      <c r="O61" s="19"/>
    </row>
    <row r="62" spans="1:15" x14ac:dyDescent="0.25">
      <c r="A62" s="25"/>
      <c r="B62">
        <v>0.5</v>
      </c>
      <c r="C62" s="2">
        <f t="shared" si="20"/>
        <v>0.8199055294978751</v>
      </c>
      <c r="D62" s="2">
        <f t="shared" si="20"/>
        <v>0.8388179947053922</v>
      </c>
      <c r="E62" s="2">
        <f t="shared" si="20"/>
        <v>0.83737534165805616</v>
      </c>
      <c r="F62" s="2" t="e">
        <f t="shared" si="21"/>
        <v>#DIV/0!</v>
      </c>
      <c r="G62" s="20">
        <f t="shared" si="22"/>
        <v>25.648124629373399</v>
      </c>
      <c r="H62" s="20">
        <f t="shared" si="22"/>
        <v>24.387223311828102</v>
      </c>
      <c r="I62" s="20">
        <f t="shared" si="22"/>
        <v>20.225204060762497</v>
      </c>
      <c r="J62" s="20">
        <f t="shared" si="22"/>
        <v>17.3346905397234</v>
      </c>
      <c r="K62" s="19">
        <f t="shared" si="22"/>
        <v>0.77349072278911501</v>
      </c>
      <c r="L62" s="19">
        <f t="shared" si="22"/>
        <v>0.39671210884353703</v>
      </c>
      <c r="M62" s="19">
        <f t="shared" si="22"/>
        <v>0.19826955782312899</v>
      </c>
      <c r="N62" s="19">
        <f t="shared" si="22"/>
        <v>0.121863545918367</v>
      </c>
      <c r="O62" s="19"/>
    </row>
    <row r="63" spans="1:15" x14ac:dyDescent="0.25">
      <c r="A63" s="25"/>
      <c r="B63">
        <v>1</v>
      </c>
      <c r="C63" s="2">
        <f t="shared" si="20"/>
        <v>0.27324515001852945</v>
      </c>
      <c r="D63" s="2">
        <f t="shared" si="20"/>
        <v>0.26660629788235563</v>
      </c>
      <c r="E63" s="2" t="e">
        <f t="shared" si="20"/>
        <v>#DIV/0!</v>
      </c>
      <c r="F63" s="2" t="e">
        <f t="shared" si="21"/>
        <v>#DIV/0!</v>
      </c>
      <c r="G63" s="20">
        <f t="shared" si="22"/>
        <v>15.0684675007574</v>
      </c>
      <c r="H63" s="20">
        <f t="shared" si="22"/>
        <v>14.0859437928072</v>
      </c>
      <c r="I63" s="20">
        <f t="shared" si="22"/>
        <v>11.630920341533299</v>
      </c>
      <c r="J63" s="20">
        <f t="shared" si="22"/>
        <v>9.5402964971817994</v>
      </c>
      <c r="K63" s="19">
        <f t="shared" si="22"/>
        <v>0.47277322278911499</v>
      </c>
      <c r="L63" s="19">
        <f t="shared" si="22"/>
        <v>0.246108715986394</v>
      </c>
      <c r="M63" s="19">
        <f t="shared" si="22"/>
        <v>0.122876811224489</v>
      </c>
      <c r="N63" s="19">
        <f t="shared" si="22"/>
        <v>7.0262210884353707E-2</v>
      </c>
      <c r="O63" s="19"/>
    </row>
  </sheetData>
  <mergeCells count="21">
    <mergeCell ref="O24:R24"/>
    <mergeCell ref="S24:V24"/>
    <mergeCell ref="W24:Z24"/>
    <mergeCell ref="AA24:AD24"/>
    <mergeCell ref="A45:A47"/>
    <mergeCell ref="A26:A28"/>
    <mergeCell ref="A29:A31"/>
    <mergeCell ref="A32:A34"/>
    <mergeCell ref="A24:A25"/>
    <mergeCell ref="A35:A37"/>
    <mergeCell ref="C24:F24"/>
    <mergeCell ref="G24:J24"/>
    <mergeCell ref="K24:N24"/>
    <mergeCell ref="A39:A41"/>
    <mergeCell ref="A42:A44"/>
    <mergeCell ref="B24:B25"/>
    <mergeCell ref="A48:A50"/>
    <mergeCell ref="A52:A54"/>
    <mergeCell ref="A55:A57"/>
    <mergeCell ref="A58:A60"/>
    <mergeCell ref="A61:A63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F30E-0184-4A90-B543-3BA6A211B293}">
  <dimension ref="A1:AC35"/>
  <sheetViews>
    <sheetView workbookViewId="0">
      <selection activeCell="J3" sqref="J3"/>
    </sheetView>
  </sheetViews>
  <sheetFormatPr defaultColWidth="8.875" defaultRowHeight="15.75" x14ac:dyDescent="0.25"/>
  <sheetData>
    <row r="1" spans="1:29" x14ac:dyDescent="0.25">
      <c r="B1" t="s">
        <v>6</v>
      </c>
      <c r="C1" t="s">
        <v>14</v>
      </c>
      <c r="F1" t="s">
        <v>6</v>
      </c>
      <c r="G1" t="s">
        <v>14</v>
      </c>
      <c r="J1" t="s">
        <v>6</v>
      </c>
      <c r="K1" t="s">
        <v>14</v>
      </c>
      <c r="N1" t="s">
        <v>6</v>
      </c>
      <c r="O1" t="s">
        <v>14</v>
      </c>
    </row>
    <row r="2" spans="1:29" x14ac:dyDescent="0.25">
      <c r="A2">
        <v>0</v>
      </c>
      <c r="B2">
        <v>32016.098100075</v>
      </c>
      <c r="C2">
        <v>14903.822707758</v>
      </c>
      <c r="E2">
        <v>0</v>
      </c>
      <c r="F2">
        <v>25718.120077507901</v>
      </c>
      <c r="G2">
        <v>11565.7702445551</v>
      </c>
      <c r="I2">
        <v>0</v>
      </c>
      <c r="J2">
        <v>20266.995360000001</v>
      </c>
      <c r="K2">
        <v>7876.7335890000004</v>
      </c>
      <c r="M2" s="7">
        <v>0</v>
      </c>
      <c r="N2" s="7">
        <v>17385.267520000001</v>
      </c>
      <c r="O2" s="7">
        <v>5998.1735399999998</v>
      </c>
      <c r="Q2">
        <f>MAX(B2:B11)</f>
        <v>32114.9156154845</v>
      </c>
      <c r="U2">
        <f>MAX(F2:F11)</f>
        <v>25776.333021115199</v>
      </c>
      <c r="Y2">
        <f>MAX(J2:J11)</f>
        <v>20338.986270000001</v>
      </c>
      <c r="AC2">
        <f>MAX(N2:N11)</f>
        <v>17566.016869999999</v>
      </c>
    </row>
    <row r="3" spans="1:29" x14ac:dyDescent="0.25">
      <c r="A3">
        <v>1</v>
      </c>
      <c r="B3">
        <v>31681.515840214699</v>
      </c>
      <c r="C3">
        <v>14845.326048199</v>
      </c>
      <c r="E3">
        <v>1</v>
      </c>
      <c r="F3">
        <v>25733.9089633597</v>
      </c>
      <c r="G3">
        <v>11617.7379284412</v>
      </c>
      <c r="I3" s="1">
        <v>1</v>
      </c>
      <c r="J3" s="1">
        <v>20338.986270000001</v>
      </c>
      <c r="K3" s="1">
        <v>7944.6160049999999</v>
      </c>
      <c r="M3" s="1">
        <v>1</v>
      </c>
      <c r="N3" s="1">
        <v>17566.016869999999</v>
      </c>
      <c r="O3" s="1">
        <v>6027.1859530000002</v>
      </c>
    </row>
    <row r="4" spans="1:29" x14ac:dyDescent="0.25">
      <c r="A4">
        <v>2</v>
      </c>
      <c r="B4">
        <v>32038.667626486498</v>
      </c>
      <c r="C4">
        <v>14954.397131031101</v>
      </c>
      <c r="E4" s="1">
        <v>2</v>
      </c>
      <c r="F4" s="1">
        <v>25776.333021115199</v>
      </c>
      <c r="G4" s="1">
        <v>11624.8566329433</v>
      </c>
      <c r="I4">
        <v>2</v>
      </c>
      <c r="J4">
        <v>20041.664959999998</v>
      </c>
      <c r="K4">
        <v>7701.3185400000002</v>
      </c>
      <c r="M4">
        <v>2</v>
      </c>
      <c r="N4">
        <v>17453.437119999999</v>
      </c>
      <c r="O4">
        <v>5969.277701</v>
      </c>
    </row>
    <row r="5" spans="1:29" x14ac:dyDescent="0.25">
      <c r="A5" s="1">
        <v>3</v>
      </c>
      <c r="B5" s="1">
        <v>32114.9156154845</v>
      </c>
      <c r="C5" s="1">
        <v>15068.467500757401</v>
      </c>
      <c r="E5">
        <v>3</v>
      </c>
      <c r="F5">
        <v>25768.315301400398</v>
      </c>
      <c r="G5">
        <v>11572.267857421</v>
      </c>
      <c r="I5">
        <v>3</v>
      </c>
      <c r="J5">
        <v>19944.696120000001</v>
      </c>
      <c r="K5">
        <v>7684.7228569999997</v>
      </c>
      <c r="M5">
        <v>3</v>
      </c>
      <c r="N5">
        <v>17172.105500000001</v>
      </c>
      <c r="O5">
        <v>5871.9596819999997</v>
      </c>
    </row>
    <row r="6" spans="1:29" x14ac:dyDescent="0.25">
      <c r="A6">
        <v>4</v>
      </c>
      <c r="B6">
        <v>31458.715778864302</v>
      </c>
      <c r="C6">
        <v>14726.375961317901</v>
      </c>
      <c r="E6">
        <v>4</v>
      </c>
      <c r="F6">
        <v>25432.3851754645</v>
      </c>
      <c r="G6">
        <v>11345.957097357599</v>
      </c>
      <c r="I6">
        <v>4</v>
      </c>
      <c r="J6">
        <v>19893.65871</v>
      </c>
      <c r="K6">
        <v>7644.1838900000002</v>
      </c>
      <c r="M6">
        <v>4</v>
      </c>
      <c r="N6">
        <v>17199.400979999999</v>
      </c>
      <c r="O6">
        <v>5836.9980180000002</v>
      </c>
    </row>
    <row r="7" spans="1:29" x14ac:dyDescent="0.25">
      <c r="A7">
        <v>5</v>
      </c>
      <c r="B7">
        <v>30740.060616220399</v>
      </c>
      <c r="C7">
        <v>14467.7321974237</v>
      </c>
      <c r="E7">
        <v>5</v>
      </c>
      <c r="F7">
        <v>24435.240833866101</v>
      </c>
      <c r="G7">
        <v>10889.098192502801</v>
      </c>
      <c r="I7">
        <v>5</v>
      </c>
      <c r="J7">
        <v>19812.061079999999</v>
      </c>
      <c r="K7">
        <v>7530.5353510000004</v>
      </c>
      <c r="M7">
        <v>5</v>
      </c>
      <c r="N7">
        <v>17087.766039999999</v>
      </c>
      <c r="O7">
        <v>5768.1267369999996</v>
      </c>
    </row>
    <row r="8" spans="1:29" x14ac:dyDescent="0.25">
      <c r="A8">
        <v>6</v>
      </c>
      <c r="B8">
        <v>31567.373733966801</v>
      </c>
      <c r="C8">
        <v>14910.229256328201</v>
      </c>
      <c r="E8">
        <v>6</v>
      </c>
      <c r="F8">
        <v>25509.3900476977</v>
      </c>
      <c r="G8">
        <v>11385.6849334131</v>
      </c>
      <c r="I8">
        <v>6</v>
      </c>
      <c r="J8">
        <v>19974.09304</v>
      </c>
      <c r="K8">
        <v>7665.2721540000002</v>
      </c>
      <c r="M8">
        <v>6</v>
      </c>
      <c r="N8">
        <v>17232.29449</v>
      </c>
      <c r="O8">
        <v>5839.5823229999996</v>
      </c>
    </row>
    <row r="9" spans="1:29" x14ac:dyDescent="0.25">
      <c r="A9">
        <v>7</v>
      </c>
      <c r="B9">
        <v>31961.665094101601</v>
      </c>
      <c r="C9">
        <v>15053.242508989901</v>
      </c>
      <c r="E9">
        <v>7</v>
      </c>
      <c r="F9">
        <v>25771.1598326819</v>
      </c>
      <c r="G9">
        <v>11478.2316974883</v>
      </c>
      <c r="I9">
        <v>7</v>
      </c>
      <c r="J9">
        <v>19883.646809999998</v>
      </c>
      <c r="K9">
        <v>7584.6603850000001</v>
      </c>
      <c r="M9">
        <v>7</v>
      </c>
      <c r="N9">
        <v>17209.294819999999</v>
      </c>
      <c r="O9">
        <v>5937.5222329999997</v>
      </c>
    </row>
    <row r="10" spans="1:29" x14ac:dyDescent="0.25">
      <c r="A10">
        <v>8</v>
      </c>
      <c r="B10">
        <v>31875.7880043236</v>
      </c>
      <c r="C10">
        <v>14961.323692267601</v>
      </c>
      <c r="E10">
        <v>8</v>
      </c>
      <c r="F10">
        <v>25624.755800271301</v>
      </c>
      <c r="G10">
        <v>11411.8423948528</v>
      </c>
      <c r="I10">
        <v>8</v>
      </c>
      <c r="J10">
        <v>20133.90886</v>
      </c>
      <c r="K10">
        <v>7714.4860980000003</v>
      </c>
      <c r="M10">
        <v>8</v>
      </c>
      <c r="N10">
        <v>17299.594990000001</v>
      </c>
      <c r="O10">
        <v>5858.5878169999996</v>
      </c>
    </row>
    <row r="11" spans="1:29" x14ac:dyDescent="0.25">
      <c r="A11">
        <v>9</v>
      </c>
      <c r="B11">
        <v>31227.691523408401</v>
      </c>
      <c r="C11">
        <v>14778.8566060746</v>
      </c>
      <c r="E11">
        <v>9</v>
      </c>
      <c r="F11">
        <v>24982.976664283</v>
      </c>
      <c r="G11">
        <v>11174.720775793599</v>
      </c>
      <c r="I11">
        <v>9</v>
      </c>
      <c r="J11">
        <v>19950.995559999999</v>
      </c>
      <c r="K11">
        <v>7584.6093279999996</v>
      </c>
      <c r="M11">
        <v>9</v>
      </c>
      <c r="N11">
        <v>17184.69457</v>
      </c>
      <c r="O11">
        <v>5877.9431139999997</v>
      </c>
    </row>
    <row r="13" spans="1:29" x14ac:dyDescent="0.25">
      <c r="B13" t="s">
        <v>6</v>
      </c>
      <c r="C13" t="s">
        <v>14</v>
      </c>
      <c r="F13" t="s">
        <v>6</v>
      </c>
      <c r="G13" t="s">
        <v>14</v>
      </c>
      <c r="J13" t="s">
        <v>6</v>
      </c>
      <c r="K13" t="s">
        <v>14</v>
      </c>
      <c r="N13" t="s">
        <v>6</v>
      </c>
      <c r="O13" t="s">
        <v>14</v>
      </c>
    </row>
    <row r="14" spans="1:29" x14ac:dyDescent="0.25">
      <c r="A14">
        <v>0</v>
      </c>
      <c r="B14">
        <v>54047.608119999997</v>
      </c>
      <c r="C14">
        <v>25123.14212</v>
      </c>
      <c r="E14">
        <v>0</v>
      </c>
      <c r="F14">
        <v>45828.381705940803</v>
      </c>
      <c r="G14">
        <v>20311.871587108399</v>
      </c>
      <c r="I14">
        <v>0</v>
      </c>
      <c r="J14">
        <v>37108.696190000002</v>
      </c>
      <c r="K14">
        <v>14163.97301</v>
      </c>
      <c r="M14">
        <v>0</v>
      </c>
      <c r="N14">
        <v>32431.598330000001</v>
      </c>
      <c r="O14">
        <v>11005.293379999999</v>
      </c>
      <c r="Q14">
        <f>MAX(B14:B23)</f>
        <v>55189.574670000002</v>
      </c>
      <c r="U14">
        <f>MAX(F14:F23)</f>
        <v>45971.83567203</v>
      </c>
      <c r="Y14">
        <f>MAX(J14:J23)</f>
        <v>37490.760470000001</v>
      </c>
      <c r="AC14">
        <f>MAX(N14:N23)</f>
        <v>32673.471539999999</v>
      </c>
    </row>
    <row r="15" spans="1:29" x14ac:dyDescent="0.25">
      <c r="A15">
        <v>1</v>
      </c>
      <c r="B15">
        <v>55136.776510000003</v>
      </c>
      <c r="C15">
        <v>25708.200089999998</v>
      </c>
      <c r="E15">
        <v>1</v>
      </c>
      <c r="F15">
        <v>45945.860079854203</v>
      </c>
      <c r="G15">
        <v>20280.854616890199</v>
      </c>
      <c r="I15" s="1">
        <v>1</v>
      </c>
      <c r="J15" s="1">
        <v>37490.760470000001</v>
      </c>
      <c r="K15" s="1">
        <v>14277.117329999999</v>
      </c>
      <c r="M15" s="1">
        <v>1</v>
      </c>
      <c r="N15" s="1">
        <v>32673.471539999999</v>
      </c>
      <c r="O15" s="1">
        <v>11241.51324</v>
      </c>
    </row>
    <row r="16" spans="1:29" x14ac:dyDescent="0.25">
      <c r="A16" s="1">
        <v>2</v>
      </c>
      <c r="B16" s="1">
        <v>55189.574670000002</v>
      </c>
      <c r="C16" s="1">
        <v>25648.124629999998</v>
      </c>
      <c r="E16" s="1">
        <v>2</v>
      </c>
      <c r="F16" s="1">
        <v>45971.83567203</v>
      </c>
      <c r="G16" s="1">
        <v>20420.1022233927</v>
      </c>
      <c r="I16">
        <v>2</v>
      </c>
      <c r="J16">
        <v>36821.777909999997</v>
      </c>
      <c r="K16">
        <v>13989.11363</v>
      </c>
      <c r="M16">
        <v>2</v>
      </c>
      <c r="N16">
        <v>31830.03181</v>
      </c>
      <c r="O16">
        <v>10825.618039999999</v>
      </c>
    </row>
    <row r="17" spans="1:29" x14ac:dyDescent="0.25">
      <c r="A17">
        <v>3</v>
      </c>
      <c r="B17">
        <v>54528.015930000001</v>
      </c>
      <c r="C17">
        <v>25279.633570000002</v>
      </c>
      <c r="E17">
        <v>3</v>
      </c>
      <c r="F17">
        <v>44750.746122102501</v>
      </c>
      <c r="G17">
        <v>19772.724473247799</v>
      </c>
      <c r="I17">
        <v>3</v>
      </c>
      <c r="J17">
        <v>35997.867299999998</v>
      </c>
      <c r="K17">
        <v>13768.844800000001</v>
      </c>
      <c r="M17">
        <v>3</v>
      </c>
      <c r="N17">
        <v>31716.123329999999</v>
      </c>
      <c r="O17">
        <v>10907.757589999999</v>
      </c>
    </row>
    <row r="18" spans="1:29" x14ac:dyDescent="0.25">
      <c r="A18">
        <v>4</v>
      </c>
      <c r="B18">
        <v>54692.061300000001</v>
      </c>
      <c r="C18">
        <v>25072.91044</v>
      </c>
      <c r="E18">
        <v>4</v>
      </c>
      <c r="F18">
        <v>45316.480659984598</v>
      </c>
      <c r="G18">
        <v>19859.8849766901</v>
      </c>
      <c r="I18">
        <v>4</v>
      </c>
      <c r="J18">
        <v>36459.10284</v>
      </c>
      <c r="K18">
        <v>13652.462799999999</v>
      </c>
      <c r="M18">
        <v>4</v>
      </c>
      <c r="N18">
        <v>31408.076779999999</v>
      </c>
      <c r="O18">
        <v>10670.11205</v>
      </c>
    </row>
    <row r="19" spans="1:29" x14ac:dyDescent="0.25">
      <c r="A19">
        <v>5</v>
      </c>
      <c r="B19">
        <v>50995.114679999999</v>
      </c>
      <c r="C19">
        <v>23453.584459999998</v>
      </c>
      <c r="E19">
        <v>5</v>
      </c>
      <c r="F19">
        <v>42286.027485455998</v>
      </c>
      <c r="G19">
        <v>18445.9930188502</v>
      </c>
      <c r="I19">
        <v>5</v>
      </c>
      <c r="J19">
        <v>33141.979379999997</v>
      </c>
      <c r="K19">
        <v>12028.321120000001</v>
      </c>
      <c r="M19">
        <v>5</v>
      </c>
      <c r="N19">
        <v>30395.050749999999</v>
      </c>
      <c r="O19">
        <v>10087.747859999999</v>
      </c>
    </row>
    <row r="20" spans="1:29" x14ac:dyDescent="0.25">
      <c r="A20">
        <v>6</v>
      </c>
      <c r="B20">
        <v>54929.226479999998</v>
      </c>
      <c r="C20">
        <v>25406.387470000001</v>
      </c>
      <c r="E20">
        <v>6</v>
      </c>
      <c r="F20">
        <v>44294.478288319799</v>
      </c>
      <c r="G20">
        <v>19476.148632341199</v>
      </c>
      <c r="I20">
        <v>6</v>
      </c>
      <c r="J20">
        <v>35887.760430000002</v>
      </c>
      <c r="K20">
        <v>13399.2613</v>
      </c>
      <c r="M20">
        <v>6</v>
      </c>
      <c r="N20">
        <v>31079.832279999999</v>
      </c>
      <c r="O20">
        <v>10482.75237</v>
      </c>
    </row>
    <row r="21" spans="1:29" x14ac:dyDescent="0.25">
      <c r="A21">
        <v>7</v>
      </c>
      <c r="B21">
        <v>54883.195440000003</v>
      </c>
      <c r="C21">
        <v>25440.330119999999</v>
      </c>
      <c r="E21">
        <v>7</v>
      </c>
      <c r="F21">
        <v>45557.859132574296</v>
      </c>
      <c r="G21">
        <v>20115.096557295001</v>
      </c>
      <c r="I21">
        <v>7</v>
      </c>
      <c r="J21">
        <v>35966.789949999998</v>
      </c>
      <c r="K21">
        <v>13580.461929999999</v>
      </c>
      <c r="M21">
        <v>7</v>
      </c>
      <c r="N21">
        <v>30868.967359999999</v>
      </c>
      <c r="O21">
        <v>10516.660320000001</v>
      </c>
    </row>
    <row r="22" spans="1:29" x14ac:dyDescent="0.25">
      <c r="A22">
        <v>8</v>
      </c>
      <c r="B22">
        <v>54873.333879999998</v>
      </c>
      <c r="C22">
        <v>25455.21284</v>
      </c>
      <c r="E22">
        <v>8</v>
      </c>
      <c r="F22">
        <v>43945.8340492672</v>
      </c>
      <c r="G22">
        <v>19290.1467225571</v>
      </c>
      <c r="I22">
        <v>8</v>
      </c>
      <c r="J22">
        <v>36595.033790000001</v>
      </c>
      <c r="K22">
        <v>13726.024820000001</v>
      </c>
      <c r="M22">
        <v>8</v>
      </c>
      <c r="N22">
        <v>31579.203710000002</v>
      </c>
      <c r="O22">
        <v>10620.95737</v>
      </c>
    </row>
    <row r="23" spans="1:29" x14ac:dyDescent="0.25">
      <c r="A23">
        <v>9</v>
      </c>
      <c r="B23">
        <v>53433.513449999999</v>
      </c>
      <c r="C23">
        <v>24806.115679999999</v>
      </c>
      <c r="E23">
        <v>9</v>
      </c>
      <c r="F23">
        <v>43984.148581729198</v>
      </c>
      <c r="G23">
        <v>19336.054366652999</v>
      </c>
      <c r="I23">
        <v>9</v>
      </c>
      <c r="J23">
        <v>35899.121359999997</v>
      </c>
      <c r="K23">
        <v>13455.784970000001</v>
      </c>
      <c r="M23">
        <v>9</v>
      </c>
      <c r="N23">
        <v>30785.150750000001</v>
      </c>
      <c r="O23">
        <v>10397.28651</v>
      </c>
    </row>
    <row r="25" spans="1:29" x14ac:dyDescent="0.25">
      <c r="B25" t="s">
        <v>6</v>
      </c>
      <c r="C25" t="s">
        <v>14</v>
      </c>
      <c r="F25" t="s">
        <v>6</v>
      </c>
      <c r="G25" t="s">
        <v>14</v>
      </c>
      <c r="J25" t="s">
        <v>6</v>
      </c>
      <c r="K25" t="s">
        <v>14</v>
      </c>
      <c r="N25" t="s">
        <v>6</v>
      </c>
      <c r="O25" t="s">
        <v>14</v>
      </c>
    </row>
    <row r="26" spans="1:29" x14ac:dyDescent="0.25">
      <c r="A26">
        <v>0</v>
      </c>
      <c r="B26">
        <v>93445.248545049093</v>
      </c>
      <c r="C26">
        <v>43457.425305026401</v>
      </c>
      <c r="E26">
        <v>0</v>
      </c>
      <c r="F26">
        <v>80547.457917548498</v>
      </c>
      <c r="G26">
        <v>35168.009325123799</v>
      </c>
      <c r="I26" s="1">
        <v>0</v>
      </c>
      <c r="J26" s="1">
        <v>65987.326398994293</v>
      </c>
      <c r="K26" s="1">
        <v>25193.935666196299</v>
      </c>
      <c r="M26">
        <v>0</v>
      </c>
      <c r="N26">
        <v>57141.122389999997</v>
      </c>
      <c r="O26">
        <v>19823.456569999998</v>
      </c>
      <c r="Q26">
        <f>MAX(B26:B35)</f>
        <v>95202.656476452903</v>
      </c>
      <c r="U26">
        <f>MAX(F26:F35)</f>
        <v>80657.345131260998</v>
      </c>
      <c r="Y26">
        <f>MAX(J26:J35)</f>
        <v>65987.326398994293</v>
      </c>
      <c r="AC26">
        <f>MAX(N26:N35)</f>
        <v>57735.925289999999</v>
      </c>
    </row>
    <row r="27" spans="1:29" x14ac:dyDescent="0.25">
      <c r="A27" s="1">
        <v>1</v>
      </c>
      <c r="B27" s="1">
        <v>95202.656476452903</v>
      </c>
      <c r="C27" s="1">
        <v>44379.553592785698</v>
      </c>
      <c r="E27" s="1">
        <v>1</v>
      </c>
      <c r="F27" s="1">
        <v>80657.345131260998</v>
      </c>
      <c r="G27" s="1">
        <v>35369.0541948475</v>
      </c>
      <c r="I27">
        <v>1</v>
      </c>
      <c r="J27">
        <v>65945.700106239994</v>
      </c>
      <c r="K27">
        <v>25425.459010735201</v>
      </c>
      <c r="M27" s="1">
        <v>1</v>
      </c>
      <c r="N27" s="1">
        <v>57735.925289999999</v>
      </c>
      <c r="O27" s="1">
        <v>20093.478439999999</v>
      </c>
    </row>
    <row r="28" spans="1:29" x14ac:dyDescent="0.25">
      <c r="A28">
        <v>2</v>
      </c>
      <c r="B28">
        <v>95158.697664176507</v>
      </c>
      <c r="C28">
        <v>44131.348239575404</v>
      </c>
      <c r="E28">
        <v>2</v>
      </c>
      <c r="F28">
        <v>79134.974046749703</v>
      </c>
      <c r="G28">
        <v>35147.843371541901</v>
      </c>
      <c r="I28">
        <v>2</v>
      </c>
      <c r="J28">
        <v>63724.910980731896</v>
      </c>
      <c r="K28">
        <v>24811.76911248</v>
      </c>
      <c r="M28">
        <v>2</v>
      </c>
      <c r="N28">
        <v>56157.616300000002</v>
      </c>
      <c r="O28">
        <v>19570.077669999999</v>
      </c>
    </row>
    <row r="29" spans="1:29" x14ac:dyDescent="0.25">
      <c r="A29">
        <v>3</v>
      </c>
      <c r="B29">
        <v>94125.267093232906</v>
      </c>
      <c r="C29">
        <v>43337.032020053302</v>
      </c>
      <c r="E29">
        <v>3</v>
      </c>
      <c r="F29">
        <v>77960.305393339993</v>
      </c>
      <c r="G29">
        <v>34327.9463572268</v>
      </c>
      <c r="I29">
        <v>3</v>
      </c>
      <c r="J29">
        <v>64512.587707233099</v>
      </c>
      <c r="K29">
        <v>24892.147039277301</v>
      </c>
      <c r="M29">
        <v>3</v>
      </c>
      <c r="N29">
        <v>56391.866690000003</v>
      </c>
      <c r="O29">
        <v>19731.32619</v>
      </c>
    </row>
    <row r="30" spans="1:29" x14ac:dyDescent="0.25">
      <c r="A30">
        <v>4</v>
      </c>
      <c r="B30">
        <v>94515.002317569495</v>
      </c>
      <c r="C30">
        <v>43317.710911835398</v>
      </c>
      <c r="E30">
        <v>4</v>
      </c>
      <c r="F30">
        <v>79751.743945229595</v>
      </c>
      <c r="G30">
        <v>35006.712040696599</v>
      </c>
      <c r="I30">
        <v>4</v>
      </c>
      <c r="J30">
        <v>64097.566394106398</v>
      </c>
      <c r="K30">
        <v>25001.771812986</v>
      </c>
      <c r="M30">
        <v>4</v>
      </c>
      <c r="N30">
        <v>57413.669139999998</v>
      </c>
      <c r="O30">
        <v>20039.10829</v>
      </c>
    </row>
    <row r="31" spans="1:29" x14ac:dyDescent="0.25">
      <c r="A31">
        <v>5</v>
      </c>
      <c r="B31">
        <v>84833.354130032705</v>
      </c>
      <c r="C31">
        <v>39277.797537750899</v>
      </c>
      <c r="E31">
        <v>5</v>
      </c>
      <c r="F31">
        <v>72928.353136352496</v>
      </c>
      <c r="G31">
        <v>31777.2068799886</v>
      </c>
      <c r="I31">
        <v>5</v>
      </c>
      <c r="J31">
        <v>62440.581989982697</v>
      </c>
      <c r="K31">
        <v>23279.310975764201</v>
      </c>
      <c r="M31">
        <v>5</v>
      </c>
      <c r="N31">
        <v>54739.34809</v>
      </c>
      <c r="O31">
        <v>18045.877039999999</v>
      </c>
    </row>
    <row r="32" spans="1:29" x14ac:dyDescent="0.25">
      <c r="A32">
        <v>6</v>
      </c>
      <c r="B32">
        <v>93960.906357867207</v>
      </c>
      <c r="C32">
        <v>43187.496636887903</v>
      </c>
      <c r="E32">
        <v>6</v>
      </c>
      <c r="F32">
        <v>78088.001390167497</v>
      </c>
      <c r="G32">
        <v>34191.7032906315</v>
      </c>
      <c r="I32">
        <v>6</v>
      </c>
      <c r="J32">
        <v>64379.441788842603</v>
      </c>
      <c r="K32">
        <v>24401.770223782201</v>
      </c>
      <c r="M32">
        <v>6</v>
      </c>
      <c r="N32">
        <v>57182.503479999999</v>
      </c>
      <c r="O32">
        <v>19476.822410000001</v>
      </c>
    </row>
    <row r="33" spans="1:15" x14ac:dyDescent="0.25">
      <c r="A33">
        <v>7</v>
      </c>
      <c r="B33">
        <v>95019.952790730196</v>
      </c>
      <c r="C33">
        <v>44251.083904826897</v>
      </c>
      <c r="E33">
        <v>7</v>
      </c>
      <c r="F33">
        <v>79504.479633247203</v>
      </c>
      <c r="G33">
        <v>35005.006444979801</v>
      </c>
      <c r="I33">
        <v>7</v>
      </c>
      <c r="J33">
        <v>64084.033968963602</v>
      </c>
      <c r="K33">
        <v>24619.165381227402</v>
      </c>
      <c r="M33">
        <v>7</v>
      </c>
      <c r="N33">
        <v>56398.597300000001</v>
      </c>
      <c r="O33">
        <v>19636.421829999999</v>
      </c>
    </row>
    <row r="34" spans="1:15" x14ac:dyDescent="0.25">
      <c r="A34" s="7">
        <v>8</v>
      </c>
      <c r="B34" s="7">
        <v>95041.2384827223</v>
      </c>
      <c r="C34" s="7">
        <v>43781.097183413098</v>
      </c>
      <c r="E34">
        <v>8</v>
      </c>
      <c r="F34">
        <v>78054.011681074102</v>
      </c>
      <c r="G34">
        <v>33984.695104520397</v>
      </c>
      <c r="I34">
        <v>8</v>
      </c>
      <c r="J34">
        <v>64064.305191807303</v>
      </c>
      <c r="K34">
        <v>24204.7049912152</v>
      </c>
      <c r="M34">
        <v>8</v>
      </c>
      <c r="N34">
        <v>56587.307090000002</v>
      </c>
      <c r="O34">
        <v>19321.84345</v>
      </c>
    </row>
    <row r="35" spans="1:15" x14ac:dyDescent="0.25">
      <c r="A35">
        <v>9</v>
      </c>
      <c r="B35">
        <v>90806.2495517426</v>
      </c>
      <c r="C35">
        <v>41895.4759169186</v>
      </c>
      <c r="E35">
        <v>9</v>
      </c>
      <c r="F35">
        <v>78677.680061887906</v>
      </c>
      <c r="G35">
        <v>34608.104743793498</v>
      </c>
      <c r="I35">
        <v>9</v>
      </c>
      <c r="J35">
        <v>64859.570586749302</v>
      </c>
      <c r="K35">
        <v>25001.477469274301</v>
      </c>
      <c r="M35">
        <v>9</v>
      </c>
      <c r="N35">
        <v>57092.72135</v>
      </c>
      <c r="O35">
        <v>19597.348190000001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CE23-38F5-422B-8A0A-C38F40772CB1}">
  <dimension ref="A1:AC35"/>
  <sheetViews>
    <sheetView workbookViewId="0">
      <selection activeCell="G17" sqref="G17"/>
    </sheetView>
  </sheetViews>
  <sheetFormatPr defaultColWidth="8.875" defaultRowHeight="15.75" x14ac:dyDescent="0.25"/>
  <sheetData>
    <row r="1" spans="1:29" x14ac:dyDescent="0.25">
      <c r="B1" t="s">
        <v>6</v>
      </c>
      <c r="C1" t="s">
        <v>14</v>
      </c>
      <c r="F1" t="s">
        <v>6</v>
      </c>
      <c r="G1" t="s">
        <v>14</v>
      </c>
      <c r="J1" t="s">
        <v>6</v>
      </c>
      <c r="K1" t="s">
        <v>14</v>
      </c>
      <c r="N1" t="s">
        <v>6</v>
      </c>
      <c r="O1" t="s">
        <v>14</v>
      </c>
    </row>
    <row r="2" spans="1:29" x14ac:dyDescent="0.25">
      <c r="A2">
        <v>0</v>
      </c>
      <c r="B2">
        <v>28335.325959999998</v>
      </c>
      <c r="C2">
        <v>7931.9583499999999</v>
      </c>
      <c r="E2">
        <v>0</v>
      </c>
      <c r="F2">
        <v>22467.21874</v>
      </c>
      <c r="G2">
        <v>5561.7645540000003</v>
      </c>
      <c r="I2">
        <v>0</v>
      </c>
      <c r="J2">
        <v>16672.503049999999</v>
      </c>
      <c r="K2">
        <v>3592.9968370000001</v>
      </c>
      <c r="M2">
        <v>0</v>
      </c>
      <c r="N2">
        <v>13610.29543</v>
      </c>
      <c r="O2">
        <v>2875.6922</v>
      </c>
      <c r="Q2">
        <f>MAX(B2:B11)</f>
        <v>29064.115259999999</v>
      </c>
      <c r="U2">
        <f>MAX(F2:F11)</f>
        <v>22863.65812</v>
      </c>
      <c r="Y2">
        <f>MAX(J2:J11)</f>
        <v>17305.3</v>
      </c>
      <c r="AC2">
        <f>MAX(N2:N11)</f>
        <v>14428.959080000001</v>
      </c>
    </row>
    <row r="3" spans="1:29" x14ac:dyDescent="0.25">
      <c r="A3">
        <v>1</v>
      </c>
      <c r="B3">
        <v>28824.07732</v>
      </c>
      <c r="C3">
        <v>8122.4507720000001</v>
      </c>
      <c r="E3">
        <v>1</v>
      </c>
      <c r="F3">
        <v>22849.361219999999</v>
      </c>
      <c r="G3">
        <v>5639.2993450000004</v>
      </c>
      <c r="I3">
        <v>1</v>
      </c>
      <c r="J3">
        <v>16962.57906</v>
      </c>
      <c r="K3">
        <v>3642.591437</v>
      </c>
      <c r="M3" s="1">
        <v>1</v>
      </c>
      <c r="N3" s="1">
        <v>14428.959080000001</v>
      </c>
      <c r="O3" s="1">
        <v>2955.6236950000002</v>
      </c>
    </row>
    <row r="4" spans="1:29" x14ac:dyDescent="0.25">
      <c r="A4" s="1">
        <v>2</v>
      </c>
      <c r="B4" s="1">
        <v>29064.115259999999</v>
      </c>
      <c r="C4" s="1">
        <v>8225.7781579999992</v>
      </c>
      <c r="E4" s="1">
        <v>2</v>
      </c>
      <c r="F4" s="1">
        <v>22863.65812</v>
      </c>
      <c r="G4" s="1">
        <v>5657.8842649999997</v>
      </c>
      <c r="I4" s="1">
        <v>2</v>
      </c>
      <c r="J4" s="1">
        <v>17305.3</v>
      </c>
      <c r="K4" s="1">
        <v>3760.7060190000002</v>
      </c>
      <c r="M4">
        <v>2</v>
      </c>
      <c r="N4">
        <v>14343.80847</v>
      </c>
      <c r="O4">
        <v>2908.9163269999999</v>
      </c>
    </row>
    <row r="5" spans="1:29" x14ac:dyDescent="0.25">
      <c r="A5">
        <v>3</v>
      </c>
      <c r="B5">
        <v>28543.002929999999</v>
      </c>
      <c r="C5">
        <v>7927.3086240000002</v>
      </c>
      <c r="E5">
        <v>3</v>
      </c>
      <c r="F5">
        <v>22770.368859999999</v>
      </c>
      <c r="G5">
        <v>5603.092232</v>
      </c>
      <c r="I5">
        <v>3</v>
      </c>
      <c r="J5">
        <v>17056.919979999999</v>
      </c>
      <c r="K5">
        <v>3681.4836559999999</v>
      </c>
      <c r="M5">
        <v>3</v>
      </c>
      <c r="N5">
        <v>14270.121660000001</v>
      </c>
      <c r="O5">
        <v>2914.1825309999999</v>
      </c>
    </row>
    <row r="6" spans="1:29" x14ac:dyDescent="0.25">
      <c r="A6">
        <v>4</v>
      </c>
      <c r="B6">
        <v>27194.919379999999</v>
      </c>
      <c r="C6">
        <v>7507.8533319999997</v>
      </c>
      <c r="E6">
        <v>4</v>
      </c>
      <c r="F6">
        <v>21091.189139999999</v>
      </c>
      <c r="G6">
        <v>5204.1907670000001</v>
      </c>
      <c r="I6">
        <v>4</v>
      </c>
      <c r="J6">
        <v>15923.13673</v>
      </c>
      <c r="K6">
        <v>3498.2648600000002</v>
      </c>
      <c r="M6">
        <v>4</v>
      </c>
      <c r="N6">
        <v>13396.73581</v>
      </c>
      <c r="O6">
        <v>2833.0627159999999</v>
      </c>
    </row>
    <row r="7" spans="1:29" x14ac:dyDescent="0.25">
      <c r="A7">
        <v>5</v>
      </c>
      <c r="B7">
        <v>27340.181659999998</v>
      </c>
      <c r="C7">
        <v>7686.1563640000004</v>
      </c>
      <c r="E7">
        <v>5</v>
      </c>
      <c r="F7">
        <v>21666.538100000002</v>
      </c>
      <c r="G7">
        <v>5350.6459430000004</v>
      </c>
      <c r="I7">
        <v>5</v>
      </c>
      <c r="J7">
        <v>15922.3876</v>
      </c>
      <c r="K7">
        <v>3472.4191740000001</v>
      </c>
      <c r="M7">
        <v>5</v>
      </c>
      <c r="N7">
        <v>13765.855820000001</v>
      </c>
      <c r="O7">
        <v>2889.4921989999998</v>
      </c>
    </row>
    <row r="8" spans="1:29" x14ac:dyDescent="0.25">
      <c r="A8">
        <v>6</v>
      </c>
      <c r="B8">
        <v>28562.175050000002</v>
      </c>
      <c r="C8">
        <v>7943.111817</v>
      </c>
      <c r="E8">
        <v>6</v>
      </c>
      <c r="F8">
        <v>22713.53469</v>
      </c>
      <c r="G8">
        <v>5563.9044240000003</v>
      </c>
      <c r="I8">
        <v>6</v>
      </c>
      <c r="J8">
        <v>16928.255929999999</v>
      </c>
      <c r="K8">
        <v>3594.969145</v>
      </c>
      <c r="M8">
        <v>6</v>
      </c>
      <c r="N8">
        <v>13903.19627</v>
      </c>
      <c r="O8">
        <v>2911.950284</v>
      </c>
    </row>
    <row r="9" spans="1:29" x14ac:dyDescent="0.25">
      <c r="A9">
        <v>7</v>
      </c>
      <c r="B9">
        <v>28395.09518</v>
      </c>
      <c r="C9">
        <v>7890.0192209999996</v>
      </c>
      <c r="E9">
        <v>7</v>
      </c>
      <c r="F9">
        <v>22505.797210000001</v>
      </c>
      <c r="G9">
        <v>5562.8947090000001</v>
      </c>
      <c r="I9">
        <v>7</v>
      </c>
      <c r="J9">
        <v>16748.710080000001</v>
      </c>
      <c r="K9">
        <v>3592.8786100000002</v>
      </c>
      <c r="M9">
        <v>7</v>
      </c>
      <c r="N9">
        <v>13992.739659999999</v>
      </c>
      <c r="O9">
        <v>2903.0401189999998</v>
      </c>
    </row>
    <row r="10" spans="1:29" x14ac:dyDescent="0.25">
      <c r="A10">
        <v>8</v>
      </c>
      <c r="B10">
        <v>28389.571110000001</v>
      </c>
      <c r="C10">
        <v>7907.2220379999999</v>
      </c>
      <c r="E10">
        <v>8</v>
      </c>
      <c r="F10">
        <v>22719.7137</v>
      </c>
      <c r="G10">
        <v>5561.1267029999999</v>
      </c>
      <c r="I10">
        <v>8</v>
      </c>
      <c r="J10">
        <v>17176.022079999999</v>
      </c>
      <c r="K10">
        <v>3625.5391079999999</v>
      </c>
      <c r="M10">
        <v>8</v>
      </c>
      <c r="N10">
        <v>14267.275100000001</v>
      </c>
      <c r="O10">
        <v>2913.7429000000002</v>
      </c>
    </row>
    <row r="11" spans="1:29" x14ac:dyDescent="0.25">
      <c r="A11">
        <v>9</v>
      </c>
      <c r="B11">
        <v>28147.305660000002</v>
      </c>
      <c r="C11">
        <v>7884.5531360000004</v>
      </c>
      <c r="E11">
        <v>9</v>
      </c>
      <c r="F11">
        <v>22020.784940000001</v>
      </c>
      <c r="G11">
        <v>5449.7857359999998</v>
      </c>
      <c r="I11">
        <v>9</v>
      </c>
      <c r="J11">
        <v>16695.032299999999</v>
      </c>
      <c r="K11">
        <v>3589.7256980000002</v>
      </c>
      <c r="M11">
        <v>9</v>
      </c>
      <c r="N11">
        <v>13888.98602</v>
      </c>
      <c r="O11">
        <v>2901.560367</v>
      </c>
    </row>
    <row r="13" spans="1:29" x14ac:dyDescent="0.25">
      <c r="B13" t="s">
        <v>6</v>
      </c>
      <c r="C13" t="s">
        <v>14</v>
      </c>
      <c r="F13" t="s">
        <v>6</v>
      </c>
      <c r="G13" t="s">
        <v>14</v>
      </c>
      <c r="J13" t="s">
        <v>6</v>
      </c>
      <c r="K13" t="s">
        <v>14</v>
      </c>
      <c r="N13" t="s">
        <v>6</v>
      </c>
      <c r="O13" t="s">
        <v>14</v>
      </c>
    </row>
    <row r="14" spans="1:29" x14ac:dyDescent="0.25">
      <c r="A14">
        <v>0</v>
      </c>
      <c r="B14">
        <v>47675.876940000002</v>
      </c>
      <c r="C14">
        <v>13308.864089999999</v>
      </c>
      <c r="E14">
        <v>0</v>
      </c>
      <c r="F14">
        <v>37712.05603</v>
      </c>
      <c r="G14">
        <v>9471.7553680000001</v>
      </c>
      <c r="I14">
        <v>0</v>
      </c>
      <c r="J14">
        <v>29273.11045</v>
      </c>
      <c r="K14">
        <v>6238.26782</v>
      </c>
      <c r="M14">
        <v>0</v>
      </c>
      <c r="N14">
        <v>24357.63594</v>
      </c>
      <c r="O14">
        <v>5041.9612610000004</v>
      </c>
      <c r="Q14">
        <f>MAX(B14:B23)</f>
        <v>48684.474240000003</v>
      </c>
      <c r="U14">
        <f>MAX(F14:F23)</f>
        <v>38895.379910000003</v>
      </c>
      <c r="Y14">
        <f>MAX(J14:J23)</f>
        <v>30389.06667</v>
      </c>
      <c r="AC14">
        <f>MAX(N14:N23)</f>
        <v>25704.939060000001</v>
      </c>
    </row>
    <row r="15" spans="1:29" x14ac:dyDescent="0.25">
      <c r="A15">
        <v>1</v>
      </c>
      <c r="B15">
        <v>47452.165589999997</v>
      </c>
      <c r="C15">
        <v>13227.834699999999</v>
      </c>
      <c r="E15">
        <v>1</v>
      </c>
      <c r="F15">
        <v>38129.37023</v>
      </c>
      <c r="G15">
        <v>9493.1611429999994</v>
      </c>
      <c r="I15">
        <v>1</v>
      </c>
      <c r="J15">
        <v>29933.322690000001</v>
      </c>
      <c r="K15">
        <v>6425.9611880000002</v>
      </c>
      <c r="M15">
        <v>1</v>
      </c>
      <c r="N15">
        <v>25338.150819999999</v>
      </c>
      <c r="O15">
        <v>5105.9366620000001</v>
      </c>
    </row>
    <row r="16" spans="1:29" x14ac:dyDescent="0.25">
      <c r="A16">
        <v>2</v>
      </c>
      <c r="B16">
        <v>48602.549830000004</v>
      </c>
      <c r="C16">
        <v>13546.984539999999</v>
      </c>
      <c r="E16">
        <v>2</v>
      </c>
      <c r="F16">
        <v>38442.928200000002</v>
      </c>
      <c r="G16">
        <v>9592.4900510000007</v>
      </c>
      <c r="I16">
        <v>2</v>
      </c>
      <c r="J16">
        <v>29811.1047</v>
      </c>
      <c r="K16">
        <v>6532.8986059999997</v>
      </c>
      <c r="M16">
        <v>2</v>
      </c>
      <c r="N16">
        <v>25418.108260000001</v>
      </c>
      <c r="O16">
        <v>5176.3100549999999</v>
      </c>
    </row>
    <row r="17" spans="1:29" x14ac:dyDescent="0.25">
      <c r="A17" s="1">
        <v>3</v>
      </c>
      <c r="B17" s="1">
        <v>48684.474240000003</v>
      </c>
      <c r="C17" s="1">
        <v>13082.44987</v>
      </c>
      <c r="E17" s="1">
        <v>3</v>
      </c>
      <c r="F17" s="1">
        <v>38895.379910000003</v>
      </c>
      <c r="G17" s="1">
        <v>9447.1029109999999</v>
      </c>
      <c r="I17" s="1">
        <v>3</v>
      </c>
      <c r="J17" s="1">
        <v>30389.06667</v>
      </c>
      <c r="K17" s="1">
        <v>6437.87464</v>
      </c>
      <c r="M17" s="1">
        <v>3</v>
      </c>
      <c r="N17" s="1">
        <v>25704.939060000001</v>
      </c>
      <c r="O17" s="1">
        <v>5239.1290950000002</v>
      </c>
    </row>
    <row r="18" spans="1:29" x14ac:dyDescent="0.25">
      <c r="A18">
        <v>4</v>
      </c>
      <c r="B18">
        <v>44236.362439999997</v>
      </c>
      <c r="C18">
        <v>11987.077020000001</v>
      </c>
      <c r="E18">
        <v>4</v>
      </c>
      <c r="F18">
        <v>37232.253510000002</v>
      </c>
      <c r="G18">
        <v>9127.4424299999991</v>
      </c>
      <c r="I18">
        <v>4</v>
      </c>
      <c r="J18">
        <v>28532.563389999999</v>
      </c>
      <c r="K18">
        <v>6107.0529569999999</v>
      </c>
      <c r="M18">
        <v>4</v>
      </c>
      <c r="N18">
        <v>24361.24941</v>
      </c>
      <c r="O18">
        <v>5058.8484600000002</v>
      </c>
    </row>
    <row r="19" spans="1:29" x14ac:dyDescent="0.25">
      <c r="A19">
        <v>5</v>
      </c>
      <c r="B19">
        <v>43789.9277</v>
      </c>
      <c r="C19">
        <v>12080.746940000001</v>
      </c>
      <c r="E19">
        <v>5</v>
      </c>
      <c r="F19">
        <v>35836.347999999998</v>
      </c>
      <c r="G19">
        <v>8983.5100199999997</v>
      </c>
      <c r="I19">
        <v>5</v>
      </c>
      <c r="J19">
        <v>29068.937089999999</v>
      </c>
      <c r="K19">
        <v>6324.1422490000004</v>
      </c>
      <c r="M19">
        <v>5</v>
      </c>
      <c r="N19">
        <v>23729.354060000001</v>
      </c>
      <c r="O19">
        <v>4897.565302</v>
      </c>
    </row>
    <row r="20" spans="1:29" x14ac:dyDescent="0.25">
      <c r="A20">
        <v>6</v>
      </c>
      <c r="B20">
        <v>47959.984409999997</v>
      </c>
      <c r="C20">
        <v>12934.527309999999</v>
      </c>
      <c r="E20">
        <v>6</v>
      </c>
      <c r="F20">
        <v>38189.252350000002</v>
      </c>
      <c r="G20">
        <v>9410.3664379999991</v>
      </c>
      <c r="I20">
        <v>6</v>
      </c>
      <c r="J20">
        <v>28603.917689999998</v>
      </c>
      <c r="K20">
        <v>6242.2801289999998</v>
      </c>
      <c r="M20">
        <v>6</v>
      </c>
      <c r="N20">
        <v>24511.06308</v>
      </c>
      <c r="O20">
        <v>5155.1290829999998</v>
      </c>
    </row>
    <row r="21" spans="1:29" x14ac:dyDescent="0.25">
      <c r="A21">
        <v>7</v>
      </c>
      <c r="B21">
        <v>48126.046280000002</v>
      </c>
      <c r="C21">
        <v>13204.57231</v>
      </c>
      <c r="E21">
        <v>7</v>
      </c>
      <c r="F21">
        <v>38594.639239999997</v>
      </c>
      <c r="G21">
        <v>9617.2703079999992</v>
      </c>
      <c r="I21">
        <v>7</v>
      </c>
      <c r="J21">
        <v>29547.78788</v>
      </c>
      <c r="K21">
        <v>6335.5804589999998</v>
      </c>
      <c r="M21">
        <v>7</v>
      </c>
      <c r="N21">
        <v>25224.78687</v>
      </c>
      <c r="O21">
        <v>5152.5587889999997</v>
      </c>
    </row>
    <row r="22" spans="1:29" x14ac:dyDescent="0.25">
      <c r="A22">
        <v>8</v>
      </c>
      <c r="B22">
        <v>48645.543290000001</v>
      </c>
      <c r="C22">
        <v>13189.117099999999</v>
      </c>
      <c r="E22">
        <v>8</v>
      </c>
      <c r="F22">
        <v>38479.523439999997</v>
      </c>
      <c r="G22">
        <v>9402.0317429999996</v>
      </c>
      <c r="I22">
        <v>8</v>
      </c>
      <c r="J22">
        <v>30179.192999999999</v>
      </c>
      <c r="K22">
        <v>6433.0321690000001</v>
      </c>
      <c r="M22">
        <v>8</v>
      </c>
      <c r="N22">
        <v>25404.5635</v>
      </c>
      <c r="O22">
        <v>5204.1454409999997</v>
      </c>
    </row>
    <row r="23" spans="1:29" x14ac:dyDescent="0.25">
      <c r="A23">
        <v>9</v>
      </c>
      <c r="B23">
        <v>47135.4084</v>
      </c>
      <c r="C23">
        <v>12913.614799999999</v>
      </c>
      <c r="E23">
        <v>9</v>
      </c>
      <c r="F23">
        <v>36338.887130000003</v>
      </c>
      <c r="G23">
        <v>8985.2031979999992</v>
      </c>
      <c r="I23">
        <v>9</v>
      </c>
      <c r="J23">
        <v>27713.641</v>
      </c>
      <c r="K23">
        <v>6126.4949580000002</v>
      </c>
      <c r="M23">
        <v>9</v>
      </c>
      <c r="N23">
        <v>24046.268619999999</v>
      </c>
      <c r="O23">
        <v>5055.857446</v>
      </c>
    </row>
    <row r="25" spans="1:29" x14ac:dyDescent="0.25">
      <c r="A25" t="s">
        <v>19</v>
      </c>
      <c r="B25" t="s">
        <v>6</v>
      </c>
      <c r="C25" t="s">
        <v>14</v>
      </c>
      <c r="E25" t="s">
        <v>20</v>
      </c>
      <c r="F25" t="s">
        <v>6</v>
      </c>
      <c r="G25" t="s">
        <v>14</v>
      </c>
      <c r="I25" t="s">
        <v>21</v>
      </c>
      <c r="J25" t="s">
        <v>6</v>
      </c>
      <c r="K25" t="s">
        <v>14</v>
      </c>
      <c r="M25" t="s">
        <v>22</v>
      </c>
      <c r="N25" t="s">
        <v>6</v>
      </c>
      <c r="O25" t="s">
        <v>14</v>
      </c>
    </row>
    <row r="26" spans="1:29" x14ac:dyDescent="0.25">
      <c r="A26">
        <v>0</v>
      </c>
      <c r="B26">
        <v>77882.131601877001</v>
      </c>
      <c r="C26">
        <v>20946.184790826799</v>
      </c>
      <c r="E26">
        <v>0</v>
      </c>
      <c r="F26">
        <v>62352.278460000001</v>
      </c>
      <c r="G26">
        <v>15911.68101</v>
      </c>
      <c r="I26">
        <v>0</v>
      </c>
      <c r="J26">
        <v>47219.753689999998</v>
      </c>
      <c r="K26">
        <v>10817.270119999999</v>
      </c>
      <c r="M26">
        <v>0</v>
      </c>
      <c r="N26">
        <v>40577.611290000001</v>
      </c>
      <c r="O26">
        <v>8720.1995160000006</v>
      </c>
      <c r="Q26">
        <f>MAX(B26:B35)</f>
        <v>82468.411009866002</v>
      </c>
      <c r="U26">
        <f>MAX(F26:F35)</f>
        <v>66641.763070000001</v>
      </c>
      <c r="Y26">
        <f>MAX(J26:J35)</f>
        <v>53040.57791</v>
      </c>
      <c r="AC26">
        <f>MAX(N26:N35)</f>
        <v>45504.005770000003</v>
      </c>
    </row>
    <row r="27" spans="1:29" x14ac:dyDescent="0.25">
      <c r="A27">
        <v>1</v>
      </c>
      <c r="B27">
        <v>80178.418162280504</v>
      </c>
      <c r="C27">
        <v>21791.892892833999</v>
      </c>
      <c r="E27">
        <v>1</v>
      </c>
      <c r="F27">
        <v>63264.018770000002</v>
      </c>
      <c r="G27">
        <v>15451.190559999999</v>
      </c>
      <c r="I27">
        <v>1</v>
      </c>
      <c r="J27">
        <v>50026.875699999997</v>
      </c>
      <c r="K27">
        <v>10919.846659999999</v>
      </c>
      <c r="M27">
        <v>1</v>
      </c>
      <c r="N27">
        <v>42839.569710000003</v>
      </c>
      <c r="O27">
        <v>9075.8119559999996</v>
      </c>
    </row>
    <row r="28" spans="1:29" x14ac:dyDescent="0.25">
      <c r="A28">
        <v>2</v>
      </c>
      <c r="B28">
        <v>79131.375173169101</v>
      </c>
      <c r="C28">
        <v>21888.490136285302</v>
      </c>
      <c r="E28">
        <v>2</v>
      </c>
      <c r="F28">
        <v>62913.392789999998</v>
      </c>
      <c r="G28">
        <v>15890.576650000001</v>
      </c>
      <c r="I28">
        <v>2</v>
      </c>
      <c r="J28">
        <v>48554.853999999999</v>
      </c>
      <c r="K28">
        <v>10905.5422</v>
      </c>
      <c r="M28">
        <v>2</v>
      </c>
      <c r="N28">
        <v>41581.813309999998</v>
      </c>
      <c r="O28">
        <v>8713.1346749999993</v>
      </c>
    </row>
    <row r="29" spans="1:29" x14ac:dyDescent="0.25">
      <c r="A29">
        <v>3</v>
      </c>
      <c r="B29">
        <v>82049.629309261305</v>
      </c>
      <c r="C29">
        <v>21467.3676226274</v>
      </c>
      <c r="E29" s="1">
        <v>3</v>
      </c>
      <c r="F29" s="1">
        <v>66641.763070000001</v>
      </c>
      <c r="G29" s="1">
        <v>15911.12492</v>
      </c>
      <c r="I29">
        <v>3</v>
      </c>
      <c r="J29">
        <v>52926.88538</v>
      </c>
      <c r="K29">
        <v>11424.07114</v>
      </c>
      <c r="M29" s="1">
        <v>3</v>
      </c>
      <c r="N29" s="1">
        <v>45504.005770000003</v>
      </c>
      <c r="O29" s="1">
        <v>9243.1675539999997</v>
      </c>
    </row>
    <row r="30" spans="1:29" x14ac:dyDescent="0.25">
      <c r="A30">
        <v>4</v>
      </c>
      <c r="B30">
        <v>79831.663574519102</v>
      </c>
      <c r="C30">
        <v>21574.6567777126</v>
      </c>
      <c r="E30">
        <v>4</v>
      </c>
      <c r="F30">
        <v>62358.291899999997</v>
      </c>
      <c r="G30">
        <v>15150.569299999999</v>
      </c>
      <c r="I30">
        <v>4</v>
      </c>
      <c r="J30">
        <v>49616.967340000003</v>
      </c>
      <c r="K30">
        <v>10794.465539999999</v>
      </c>
      <c r="M30">
        <v>4</v>
      </c>
      <c r="N30">
        <v>43381.12371</v>
      </c>
      <c r="O30">
        <v>8888.4084239999993</v>
      </c>
    </row>
    <row r="31" spans="1:29" x14ac:dyDescent="0.25">
      <c r="A31">
        <v>5</v>
      </c>
      <c r="B31">
        <v>72340.087873334996</v>
      </c>
      <c r="C31">
        <v>19514.3756793965</v>
      </c>
      <c r="E31">
        <v>5</v>
      </c>
      <c r="F31">
        <v>61385.361140000001</v>
      </c>
      <c r="G31">
        <v>15319.24058</v>
      </c>
      <c r="I31">
        <v>5</v>
      </c>
      <c r="J31">
        <v>48741.848619999997</v>
      </c>
      <c r="K31">
        <v>10816.35161</v>
      </c>
      <c r="M31">
        <v>5</v>
      </c>
      <c r="N31">
        <v>41992.655229999997</v>
      </c>
      <c r="O31">
        <v>8632.2789959999991</v>
      </c>
    </row>
    <row r="32" spans="1:29" x14ac:dyDescent="0.25">
      <c r="A32">
        <v>6</v>
      </c>
      <c r="B32">
        <v>80643.002986715699</v>
      </c>
      <c r="C32">
        <v>21259.986252141502</v>
      </c>
      <c r="E32">
        <v>6</v>
      </c>
      <c r="F32">
        <v>65762.270510000002</v>
      </c>
      <c r="G32">
        <v>15951.195180000001</v>
      </c>
      <c r="I32">
        <v>6</v>
      </c>
      <c r="J32">
        <v>51294.846839999998</v>
      </c>
      <c r="K32">
        <v>11254.80119</v>
      </c>
      <c r="M32">
        <v>6</v>
      </c>
      <c r="N32">
        <v>42697.640399999997</v>
      </c>
      <c r="O32">
        <v>9029.481812</v>
      </c>
    </row>
    <row r="33" spans="1:15" x14ac:dyDescent="0.25">
      <c r="A33" s="1">
        <v>7</v>
      </c>
      <c r="B33" s="1">
        <v>82468.411009866002</v>
      </c>
      <c r="C33" s="1">
        <v>22288.471474124399</v>
      </c>
      <c r="E33">
        <v>7</v>
      </c>
      <c r="F33">
        <v>66255.987540000002</v>
      </c>
      <c r="G33">
        <v>15988.982910000001</v>
      </c>
      <c r="I33">
        <v>7</v>
      </c>
      <c r="J33">
        <v>51236.090790000002</v>
      </c>
      <c r="K33">
        <v>11189.31732</v>
      </c>
      <c r="M33">
        <v>7</v>
      </c>
      <c r="N33">
        <v>44173.553659999998</v>
      </c>
      <c r="O33">
        <v>9034.4663240000009</v>
      </c>
    </row>
    <row r="34" spans="1:15" x14ac:dyDescent="0.25">
      <c r="A34">
        <v>8</v>
      </c>
      <c r="B34">
        <v>82107.956630228</v>
      </c>
      <c r="C34">
        <v>21980.421453432798</v>
      </c>
      <c r="E34">
        <v>8</v>
      </c>
      <c r="F34">
        <v>65880.193719999996</v>
      </c>
      <c r="G34">
        <v>15866.479600000001</v>
      </c>
      <c r="I34" s="1">
        <v>8</v>
      </c>
      <c r="J34" s="1">
        <v>53040.57791</v>
      </c>
      <c r="K34" s="1">
        <v>11249.90855</v>
      </c>
      <c r="M34">
        <v>8</v>
      </c>
      <c r="N34">
        <v>44235.527650000004</v>
      </c>
      <c r="O34">
        <v>9136.6338039999991</v>
      </c>
    </row>
    <row r="35" spans="1:15" x14ac:dyDescent="0.25">
      <c r="A35">
        <v>9</v>
      </c>
      <c r="B35">
        <v>79695.333203027607</v>
      </c>
      <c r="C35">
        <v>21462.328676360499</v>
      </c>
      <c r="E35">
        <v>9</v>
      </c>
      <c r="F35">
        <v>62348.391889999999</v>
      </c>
      <c r="G35">
        <v>15620.957979999999</v>
      </c>
      <c r="I35">
        <v>9</v>
      </c>
      <c r="J35">
        <v>48175.222659999999</v>
      </c>
      <c r="K35">
        <v>10593.788479999999</v>
      </c>
      <c r="M35">
        <v>9</v>
      </c>
      <c r="N35">
        <v>43540.939870000002</v>
      </c>
      <c r="O35">
        <v>9017.5763549999992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C75D-E522-495C-A862-F54D49A750B8}">
  <dimension ref="A1:AC35"/>
  <sheetViews>
    <sheetView workbookViewId="0">
      <selection activeCell="G15" sqref="G15"/>
    </sheetView>
  </sheetViews>
  <sheetFormatPr defaultColWidth="8.875" defaultRowHeight="15.75" x14ac:dyDescent="0.25"/>
  <sheetData>
    <row r="1" spans="1:29" x14ac:dyDescent="0.25">
      <c r="B1" t="s">
        <v>6</v>
      </c>
      <c r="C1" t="s">
        <v>14</v>
      </c>
      <c r="F1" t="s">
        <v>6</v>
      </c>
      <c r="G1" t="s">
        <v>14</v>
      </c>
      <c r="J1" t="s">
        <v>6</v>
      </c>
      <c r="K1" t="s">
        <v>14</v>
      </c>
      <c r="N1" t="s">
        <v>6</v>
      </c>
      <c r="O1" t="s">
        <v>14</v>
      </c>
    </row>
    <row r="2" spans="1:29" x14ac:dyDescent="0.25">
      <c r="A2">
        <v>0</v>
      </c>
      <c r="B2">
        <v>37671.727301864397</v>
      </c>
      <c r="C2">
        <v>13315.2622040611</v>
      </c>
      <c r="E2">
        <v>0</v>
      </c>
      <c r="F2">
        <v>30532.644322525</v>
      </c>
      <c r="G2">
        <v>9844.8420420351504</v>
      </c>
      <c r="I2">
        <v>0</v>
      </c>
      <c r="J2">
        <v>23342.331600000001</v>
      </c>
      <c r="K2">
        <v>6221.5821960000003</v>
      </c>
      <c r="M2">
        <v>0</v>
      </c>
      <c r="N2">
        <v>18950.007010000001</v>
      </c>
      <c r="O2">
        <v>4949.4617159999998</v>
      </c>
      <c r="Q2">
        <f>MAX(B2:B11)</f>
        <v>38394.690097665698</v>
      </c>
      <c r="U2">
        <f>MAX(F2:F11)</f>
        <v>31461.673323766401</v>
      </c>
      <c r="Y2">
        <f>MAX(J2:J11)</f>
        <v>24504.265329999998</v>
      </c>
      <c r="AC2">
        <f>MAX(N2:N11)</f>
        <v>20133.253140000001</v>
      </c>
    </row>
    <row r="3" spans="1:29" x14ac:dyDescent="0.25">
      <c r="A3" s="1">
        <v>1</v>
      </c>
      <c r="B3" s="1">
        <v>38394.690097665698</v>
      </c>
      <c r="C3" s="1">
        <v>13772.3265791252</v>
      </c>
      <c r="E3" s="1">
        <v>1</v>
      </c>
      <c r="F3" s="1">
        <v>31461.673323766401</v>
      </c>
      <c r="G3" s="1">
        <v>10262.836014906101</v>
      </c>
      <c r="I3" s="1">
        <v>1</v>
      </c>
      <c r="J3" s="1">
        <v>24504.265329999998</v>
      </c>
      <c r="K3" s="1">
        <v>6840.9241160000001</v>
      </c>
      <c r="M3" s="1">
        <v>1</v>
      </c>
      <c r="N3" s="1">
        <v>20133.253140000001</v>
      </c>
      <c r="O3" s="1">
        <v>5421.0166049999998</v>
      </c>
    </row>
    <row r="4" spans="1:29" x14ac:dyDescent="0.25">
      <c r="A4">
        <v>2</v>
      </c>
      <c r="B4">
        <v>37963.4457392841</v>
      </c>
      <c r="C4">
        <v>13526.115735141</v>
      </c>
      <c r="E4">
        <v>2</v>
      </c>
      <c r="F4">
        <v>30961.7318915176</v>
      </c>
      <c r="G4">
        <v>9995.0304891030501</v>
      </c>
      <c r="I4">
        <v>2</v>
      </c>
      <c r="J4">
        <v>23536.85469</v>
      </c>
      <c r="K4">
        <v>6483.314582</v>
      </c>
      <c r="M4">
        <v>2</v>
      </c>
      <c r="N4">
        <v>19549.488450000001</v>
      </c>
      <c r="O4">
        <v>5190.9220009999999</v>
      </c>
    </row>
    <row r="5" spans="1:29" x14ac:dyDescent="0.25">
      <c r="A5">
        <v>3</v>
      </c>
      <c r="B5">
        <v>37261.175236464303</v>
      </c>
      <c r="C5">
        <v>13140.040472847901</v>
      </c>
      <c r="E5">
        <v>3</v>
      </c>
      <c r="F5">
        <v>30478.2524631099</v>
      </c>
      <c r="G5">
        <v>9683.6708857547001</v>
      </c>
      <c r="I5">
        <v>3</v>
      </c>
      <c r="J5">
        <v>24100.560440000001</v>
      </c>
      <c r="K5">
        <v>6626.1282220000003</v>
      </c>
      <c r="M5">
        <v>3</v>
      </c>
      <c r="N5">
        <v>19842.620490000001</v>
      </c>
      <c r="O5">
        <v>5238.5896009999997</v>
      </c>
    </row>
    <row r="6" spans="1:29" x14ac:dyDescent="0.25">
      <c r="A6">
        <v>4</v>
      </c>
      <c r="B6">
        <v>36302.272103801799</v>
      </c>
      <c r="C6">
        <v>12734.041822986401</v>
      </c>
      <c r="E6">
        <v>4</v>
      </c>
      <c r="F6">
        <v>30100.219119285899</v>
      </c>
      <c r="G6">
        <v>9610.6530987208098</v>
      </c>
      <c r="I6">
        <v>4</v>
      </c>
      <c r="J6">
        <v>22643.147550000002</v>
      </c>
      <c r="K6">
        <v>6226.9855900000002</v>
      </c>
      <c r="M6">
        <v>4</v>
      </c>
      <c r="N6">
        <v>19252.061440000001</v>
      </c>
      <c r="O6">
        <v>4927.3682660000004</v>
      </c>
    </row>
    <row r="7" spans="1:29" x14ac:dyDescent="0.25">
      <c r="A7">
        <v>5</v>
      </c>
      <c r="B7">
        <v>34540.3528810395</v>
      </c>
      <c r="C7">
        <v>12186.587255669399</v>
      </c>
      <c r="E7">
        <v>5</v>
      </c>
      <c r="F7">
        <v>29515.354752168299</v>
      </c>
      <c r="G7">
        <v>9298.7643208585196</v>
      </c>
      <c r="I7">
        <v>5</v>
      </c>
      <c r="J7">
        <v>21954.138350000001</v>
      </c>
      <c r="K7">
        <v>6156.2140429999999</v>
      </c>
      <c r="M7">
        <v>5</v>
      </c>
      <c r="N7">
        <v>18995.362700000001</v>
      </c>
      <c r="O7">
        <v>4925.5185389999997</v>
      </c>
    </row>
    <row r="8" spans="1:29" x14ac:dyDescent="0.25">
      <c r="A8">
        <v>6</v>
      </c>
      <c r="B8">
        <v>37227.061687322501</v>
      </c>
      <c r="C8">
        <v>13297.070461025</v>
      </c>
      <c r="E8">
        <v>6</v>
      </c>
      <c r="F8">
        <v>30976.803467279198</v>
      </c>
      <c r="G8">
        <v>10136.356930161801</v>
      </c>
      <c r="I8">
        <v>6</v>
      </c>
      <c r="J8">
        <v>23647.80271</v>
      </c>
      <c r="K8">
        <v>6560.7874810000003</v>
      </c>
      <c r="M8">
        <v>6</v>
      </c>
      <c r="N8">
        <v>19617.809959999999</v>
      </c>
      <c r="O8">
        <v>5167.7552299999998</v>
      </c>
    </row>
    <row r="9" spans="1:29" x14ac:dyDescent="0.25">
      <c r="A9">
        <v>7</v>
      </c>
      <c r="B9">
        <v>37932.6676022838</v>
      </c>
      <c r="C9">
        <v>13381.9735983229</v>
      </c>
      <c r="E9">
        <v>7</v>
      </c>
      <c r="F9">
        <v>30847.698003189798</v>
      </c>
      <c r="G9">
        <v>9862.3161995118408</v>
      </c>
      <c r="I9">
        <v>7</v>
      </c>
      <c r="J9">
        <v>23495.5128</v>
      </c>
      <c r="K9">
        <v>6466.4376169999996</v>
      </c>
      <c r="M9">
        <v>7</v>
      </c>
      <c r="N9">
        <v>19412.71283</v>
      </c>
      <c r="O9">
        <v>5094.3269739999996</v>
      </c>
    </row>
    <row r="10" spans="1:29" x14ac:dyDescent="0.25">
      <c r="A10">
        <v>8</v>
      </c>
      <c r="B10">
        <v>38061.638000527499</v>
      </c>
      <c r="C10">
        <v>13580.310229917701</v>
      </c>
      <c r="E10">
        <v>8</v>
      </c>
      <c r="F10">
        <v>31113.0590216075</v>
      </c>
      <c r="G10">
        <v>10106.494547013799</v>
      </c>
      <c r="I10">
        <v>8</v>
      </c>
      <c r="J10">
        <v>23947.808939999999</v>
      </c>
      <c r="K10">
        <v>6650.1432269999996</v>
      </c>
      <c r="M10">
        <v>8</v>
      </c>
      <c r="N10">
        <v>19633.987010000001</v>
      </c>
      <c r="O10">
        <v>5198.531379</v>
      </c>
    </row>
    <row r="11" spans="1:29" x14ac:dyDescent="0.25">
      <c r="A11">
        <v>9</v>
      </c>
      <c r="B11">
        <v>36699.408069904697</v>
      </c>
      <c r="C11">
        <v>12758.7604520513</v>
      </c>
      <c r="E11">
        <v>9</v>
      </c>
      <c r="F11">
        <v>30165.363703126801</v>
      </c>
      <c r="G11">
        <v>9512.9521926062407</v>
      </c>
      <c r="I11">
        <v>9</v>
      </c>
      <c r="J11">
        <v>23375.927</v>
      </c>
      <c r="K11">
        <v>6574.907279</v>
      </c>
      <c r="M11">
        <v>9</v>
      </c>
      <c r="N11">
        <v>19171.119060000001</v>
      </c>
      <c r="O11">
        <v>5143.4423470000002</v>
      </c>
    </row>
    <row r="13" spans="1:29" x14ac:dyDescent="0.25">
      <c r="B13" t="s">
        <v>6</v>
      </c>
      <c r="C13" t="s">
        <v>14</v>
      </c>
      <c r="F13" t="s">
        <v>6</v>
      </c>
      <c r="G13" t="s">
        <v>14</v>
      </c>
      <c r="J13" t="s">
        <v>6</v>
      </c>
      <c r="K13" t="s">
        <v>14</v>
      </c>
      <c r="N13" t="s">
        <v>6</v>
      </c>
      <c r="O13" t="s">
        <v>14</v>
      </c>
    </row>
    <row r="14" spans="1:29" x14ac:dyDescent="0.25">
      <c r="A14">
        <v>0</v>
      </c>
      <c r="B14">
        <v>61218.281410000003</v>
      </c>
      <c r="C14">
        <v>21483.12096</v>
      </c>
      <c r="E14">
        <v>0</v>
      </c>
      <c r="F14">
        <v>51117.936420764003</v>
      </c>
      <c r="G14">
        <v>15967.2589785987</v>
      </c>
      <c r="I14">
        <v>0</v>
      </c>
      <c r="J14">
        <v>39745.766600000003</v>
      </c>
      <c r="K14">
        <v>10814.46407</v>
      </c>
      <c r="M14">
        <v>0</v>
      </c>
      <c r="N14">
        <v>32390.127189999999</v>
      </c>
      <c r="O14">
        <v>8570.6547300000002</v>
      </c>
      <c r="Q14">
        <f>MAX(B14:B23)</f>
        <v>63587.632039999997</v>
      </c>
      <c r="U14">
        <f>MAX(F14:F23)</f>
        <v>52974.157050654001</v>
      </c>
      <c r="Y14">
        <f>MAX(J14:J23)</f>
        <v>41924.932110000002</v>
      </c>
      <c r="AC14">
        <f>MAX(N14:N23)</f>
        <v>35080.301149999999</v>
      </c>
    </row>
    <row r="15" spans="1:29" x14ac:dyDescent="0.25">
      <c r="A15" s="1">
        <v>1</v>
      </c>
      <c r="B15" s="1">
        <v>63587.632039999997</v>
      </c>
      <c r="C15" s="1">
        <v>22517.021799999999</v>
      </c>
      <c r="E15" s="1">
        <v>1</v>
      </c>
      <c r="F15" s="1">
        <v>52974.157050654001</v>
      </c>
      <c r="G15" s="1">
        <v>16974.340998244701</v>
      </c>
      <c r="I15" s="1">
        <v>1</v>
      </c>
      <c r="J15" s="1">
        <v>41924.932110000002</v>
      </c>
      <c r="K15" s="1">
        <v>11522.426170000001</v>
      </c>
      <c r="M15" s="1">
        <v>1</v>
      </c>
      <c r="N15" s="1">
        <v>35080.301149999999</v>
      </c>
      <c r="O15" s="1">
        <v>9092.3990200000007</v>
      </c>
    </row>
    <row r="16" spans="1:29" x14ac:dyDescent="0.25">
      <c r="A16">
        <v>2</v>
      </c>
      <c r="B16">
        <v>62930.3508</v>
      </c>
      <c r="C16">
        <v>21812.380369999999</v>
      </c>
      <c r="E16">
        <v>2</v>
      </c>
      <c r="F16">
        <v>52350.648850837701</v>
      </c>
      <c r="G16">
        <v>16472.422210427601</v>
      </c>
      <c r="I16">
        <v>2</v>
      </c>
      <c r="J16">
        <v>40491.031340000001</v>
      </c>
      <c r="K16">
        <v>11097.837100000001</v>
      </c>
      <c r="M16">
        <v>2</v>
      </c>
      <c r="N16">
        <v>34082.912839999997</v>
      </c>
      <c r="O16">
        <v>8768.5802280000007</v>
      </c>
    </row>
    <row r="17" spans="1:29" x14ac:dyDescent="0.25">
      <c r="A17">
        <v>3</v>
      </c>
      <c r="B17">
        <v>61652.4159</v>
      </c>
      <c r="C17">
        <v>21332.857370000002</v>
      </c>
      <c r="E17">
        <v>3</v>
      </c>
      <c r="F17">
        <v>52115.572121000201</v>
      </c>
      <c r="G17">
        <v>16301.468909465</v>
      </c>
      <c r="I17">
        <v>3</v>
      </c>
      <c r="J17">
        <v>40807.051200000002</v>
      </c>
      <c r="K17">
        <v>11118.11543</v>
      </c>
      <c r="M17">
        <v>3</v>
      </c>
      <c r="N17">
        <v>34075.695899999999</v>
      </c>
      <c r="O17">
        <v>8903.6812289999998</v>
      </c>
    </row>
    <row r="18" spans="1:29" x14ac:dyDescent="0.25">
      <c r="A18">
        <v>4</v>
      </c>
      <c r="B18">
        <v>59803.888930000001</v>
      </c>
      <c r="C18">
        <v>20539.667549999998</v>
      </c>
      <c r="E18">
        <v>4</v>
      </c>
      <c r="F18">
        <v>49182.908015855101</v>
      </c>
      <c r="G18">
        <v>14940.6175389077</v>
      </c>
      <c r="I18">
        <v>4</v>
      </c>
      <c r="J18">
        <v>38874.109170000003</v>
      </c>
      <c r="K18">
        <v>10743.835150000001</v>
      </c>
      <c r="M18">
        <v>4</v>
      </c>
      <c r="N18">
        <v>31706.921729999998</v>
      </c>
      <c r="O18">
        <v>8540.8271299999997</v>
      </c>
    </row>
    <row r="19" spans="1:29" x14ac:dyDescent="0.25">
      <c r="A19">
        <v>5</v>
      </c>
      <c r="B19">
        <v>54378.100169999998</v>
      </c>
      <c r="C19">
        <v>18120.382679999999</v>
      </c>
      <c r="E19">
        <v>5</v>
      </c>
      <c r="F19">
        <v>46975.512668932097</v>
      </c>
      <c r="G19">
        <v>14434.6673435878</v>
      </c>
      <c r="I19">
        <v>5</v>
      </c>
      <c r="J19">
        <v>38397.711790000001</v>
      </c>
      <c r="K19">
        <v>10647.986339999999</v>
      </c>
      <c r="M19">
        <v>5</v>
      </c>
      <c r="N19">
        <v>31565.594359999999</v>
      </c>
      <c r="O19">
        <v>8485.7146310000007</v>
      </c>
    </row>
    <row r="20" spans="1:29" x14ac:dyDescent="0.25">
      <c r="A20">
        <v>6</v>
      </c>
      <c r="B20">
        <v>59295.483659999998</v>
      </c>
      <c r="C20">
        <v>20041.775979999999</v>
      </c>
      <c r="E20">
        <v>6</v>
      </c>
      <c r="F20">
        <v>51551.667075336904</v>
      </c>
      <c r="G20">
        <v>16268.3828911071</v>
      </c>
      <c r="I20">
        <v>6</v>
      </c>
      <c r="J20">
        <v>39969.101669999996</v>
      </c>
      <c r="K20">
        <v>11142.510829999999</v>
      </c>
      <c r="M20">
        <v>6</v>
      </c>
      <c r="N20">
        <v>34050.660170000003</v>
      </c>
      <c r="O20">
        <v>8975.4975670000003</v>
      </c>
    </row>
    <row r="21" spans="1:29" x14ac:dyDescent="0.25">
      <c r="A21">
        <v>7</v>
      </c>
      <c r="B21">
        <v>62711.191030000002</v>
      </c>
      <c r="C21">
        <v>21866.913</v>
      </c>
      <c r="E21">
        <v>7</v>
      </c>
      <c r="F21">
        <v>51838.485220089999</v>
      </c>
      <c r="G21">
        <v>16497.4684436633</v>
      </c>
      <c r="I21">
        <v>7</v>
      </c>
      <c r="J21">
        <v>40439.172189999997</v>
      </c>
      <c r="K21">
        <v>11207.29564</v>
      </c>
      <c r="M21">
        <v>7</v>
      </c>
      <c r="N21">
        <v>33483.1705</v>
      </c>
      <c r="O21">
        <v>8807.9104370000005</v>
      </c>
    </row>
    <row r="22" spans="1:29" x14ac:dyDescent="0.25">
      <c r="A22">
        <v>8</v>
      </c>
      <c r="B22">
        <v>62521.698709999997</v>
      </c>
      <c r="C22">
        <v>21528.432219999999</v>
      </c>
      <c r="E22">
        <v>8</v>
      </c>
      <c r="F22">
        <v>51650.0527486426</v>
      </c>
      <c r="G22">
        <v>16437.853010055998</v>
      </c>
      <c r="I22">
        <v>8</v>
      </c>
      <c r="J22">
        <v>39948.126640000002</v>
      </c>
      <c r="K22">
        <v>11121.50416</v>
      </c>
      <c r="M22">
        <v>8</v>
      </c>
      <c r="N22">
        <v>33905.752970000001</v>
      </c>
      <c r="O22">
        <v>8989.4569179999999</v>
      </c>
    </row>
    <row r="23" spans="1:29" x14ac:dyDescent="0.25">
      <c r="A23">
        <v>9</v>
      </c>
      <c r="B23">
        <v>60976.365449999998</v>
      </c>
      <c r="C23">
        <v>20762.659899999999</v>
      </c>
      <c r="E23">
        <v>9</v>
      </c>
      <c r="F23">
        <v>50132.512057655098</v>
      </c>
      <c r="G23">
        <v>15538.947313212801</v>
      </c>
      <c r="I23">
        <v>9</v>
      </c>
      <c r="J23">
        <v>39623.887490000001</v>
      </c>
      <c r="K23">
        <v>10971.531499999999</v>
      </c>
      <c r="M23">
        <v>9</v>
      </c>
      <c r="N23">
        <v>32228.60138</v>
      </c>
      <c r="O23">
        <v>8835.0457289999995</v>
      </c>
    </row>
    <row r="25" spans="1:29" x14ac:dyDescent="0.25">
      <c r="B25" t="s">
        <v>6</v>
      </c>
      <c r="C25" t="s">
        <v>14</v>
      </c>
      <c r="F25" t="s">
        <v>6</v>
      </c>
      <c r="G25" t="s">
        <v>14</v>
      </c>
      <c r="J25" t="s">
        <v>6</v>
      </c>
      <c r="K25" t="s">
        <v>14</v>
      </c>
      <c r="N25" t="s">
        <v>6</v>
      </c>
      <c r="O25" t="s">
        <v>14</v>
      </c>
    </row>
    <row r="26" spans="1:29" x14ac:dyDescent="0.25">
      <c r="A26">
        <v>0</v>
      </c>
      <c r="B26">
        <v>102626.35920000001</v>
      </c>
      <c r="C26">
        <v>34412.799200000001</v>
      </c>
      <c r="E26">
        <v>0</v>
      </c>
      <c r="F26">
        <v>82774.131760000004</v>
      </c>
      <c r="G26">
        <v>25328.135880000002</v>
      </c>
      <c r="I26">
        <v>0</v>
      </c>
      <c r="J26">
        <v>66004.575819999998</v>
      </c>
      <c r="K26">
        <v>18871.601780000001</v>
      </c>
      <c r="M26">
        <v>0</v>
      </c>
      <c r="N26">
        <v>55672.673130000003</v>
      </c>
      <c r="O26">
        <v>15150.398499999999</v>
      </c>
      <c r="Q26">
        <f>MAX(B26:B35)</f>
        <v>105022.70080000001</v>
      </c>
      <c r="U26">
        <f>MAX(F26:F35)</f>
        <v>88484.161619999999</v>
      </c>
      <c r="Y26">
        <f>MAX(J26:J35)</f>
        <v>70075.624970000004</v>
      </c>
      <c r="AC26">
        <f>MAX(N26:N35)</f>
        <v>59259.970730000001</v>
      </c>
    </row>
    <row r="27" spans="1:29" x14ac:dyDescent="0.25">
      <c r="A27" s="1">
        <v>1</v>
      </c>
      <c r="B27" s="1">
        <v>105022.70080000001</v>
      </c>
      <c r="C27" s="1">
        <v>35761.267379999998</v>
      </c>
      <c r="E27" s="7">
        <v>1</v>
      </c>
      <c r="F27" s="7">
        <v>87751.823329999999</v>
      </c>
      <c r="G27" s="7">
        <v>27366.284899999999</v>
      </c>
      <c r="I27">
        <v>1</v>
      </c>
      <c r="J27">
        <v>69985.000180000003</v>
      </c>
      <c r="K27">
        <v>19194.813890000001</v>
      </c>
      <c r="M27" s="1">
        <v>1</v>
      </c>
      <c r="N27" s="1">
        <v>59259.970730000001</v>
      </c>
      <c r="O27" s="1">
        <v>15778.09864</v>
      </c>
    </row>
    <row r="28" spans="1:29" x14ac:dyDescent="0.25">
      <c r="A28">
        <v>2</v>
      </c>
      <c r="B28">
        <v>101976.3058</v>
      </c>
      <c r="C28">
        <v>34674.761469999998</v>
      </c>
      <c r="E28">
        <v>2</v>
      </c>
      <c r="F28">
        <v>84656.301770000005</v>
      </c>
      <c r="G28">
        <v>26138.054100000001</v>
      </c>
      <c r="I28">
        <v>2</v>
      </c>
      <c r="J28">
        <v>65677.763810000004</v>
      </c>
      <c r="K28">
        <v>18217.288649999999</v>
      </c>
      <c r="M28">
        <v>2</v>
      </c>
      <c r="N28">
        <v>55415.585720000003</v>
      </c>
      <c r="O28">
        <v>15100.21025</v>
      </c>
    </row>
    <row r="29" spans="1:29" x14ac:dyDescent="0.25">
      <c r="A29">
        <v>3</v>
      </c>
      <c r="B29">
        <v>103291.74739999999</v>
      </c>
      <c r="C29">
        <v>34872.682829999998</v>
      </c>
      <c r="E29">
        <v>3</v>
      </c>
      <c r="F29">
        <v>85843.412379999994</v>
      </c>
      <c r="G29">
        <v>26542.006399999998</v>
      </c>
      <c r="I29">
        <v>3</v>
      </c>
      <c r="J29">
        <v>67942.559139999998</v>
      </c>
      <c r="K29">
        <v>18711.573280000001</v>
      </c>
      <c r="M29">
        <v>3</v>
      </c>
      <c r="N29">
        <v>59101.62412</v>
      </c>
      <c r="O29">
        <v>15960.367689999999</v>
      </c>
    </row>
    <row r="30" spans="1:29" x14ac:dyDescent="0.25">
      <c r="A30">
        <v>4</v>
      </c>
      <c r="B30">
        <v>93718.009669999999</v>
      </c>
      <c r="C30">
        <v>30902.892950000001</v>
      </c>
      <c r="E30">
        <v>4</v>
      </c>
      <c r="F30">
        <v>80347.225810000004</v>
      </c>
      <c r="G30">
        <v>23894.55071</v>
      </c>
      <c r="I30">
        <v>4</v>
      </c>
      <c r="J30">
        <v>63571.66145</v>
      </c>
      <c r="K30">
        <v>17807.360189999999</v>
      </c>
      <c r="M30">
        <v>4</v>
      </c>
      <c r="N30">
        <v>55318.296520000004</v>
      </c>
      <c r="O30">
        <v>14568.281279999999</v>
      </c>
    </row>
    <row r="31" spans="1:29" x14ac:dyDescent="0.25">
      <c r="A31">
        <v>5</v>
      </c>
      <c r="B31">
        <v>94093.961920000002</v>
      </c>
      <c r="C31">
        <v>30841.118180000001</v>
      </c>
      <c r="E31">
        <v>5</v>
      </c>
      <c r="F31">
        <v>78633.445269999997</v>
      </c>
      <c r="G31">
        <v>23549.948390000001</v>
      </c>
      <c r="I31">
        <v>5</v>
      </c>
      <c r="J31">
        <v>61121.466310000003</v>
      </c>
      <c r="K31">
        <v>17084.77763</v>
      </c>
      <c r="M31">
        <v>5</v>
      </c>
      <c r="N31">
        <v>54878.230009999999</v>
      </c>
      <c r="O31">
        <v>14927.26676</v>
      </c>
    </row>
    <row r="32" spans="1:29" x14ac:dyDescent="0.25">
      <c r="A32">
        <v>6</v>
      </c>
      <c r="B32">
        <v>102824.4843</v>
      </c>
      <c r="C32">
        <v>34471.221819999999</v>
      </c>
      <c r="E32">
        <v>6</v>
      </c>
      <c r="F32">
        <v>84462.82634</v>
      </c>
      <c r="G32">
        <v>26096.940259999999</v>
      </c>
      <c r="I32">
        <v>6</v>
      </c>
      <c r="J32">
        <v>68561.557090000002</v>
      </c>
      <c r="K32">
        <v>19164.899399999998</v>
      </c>
      <c r="M32">
        <v>6</v>
      </c>
      <c r="N32">
        <v>58682.243130000003</v>
      </c>
      <c r="O32">
        <v>15609.2063</v>
      </c>
    </row>
    <row r="33" spans="1:15" x14ac:dyDescent="0.25">
      <c r="A33">
        <v>7</v>
      </c>
      <c r="B33">
        <v>104975.16590000001</v>
      </c>
      <c r="C33">
        <v>35095.094799999999</v>
      </c>
      <c r="E33" s="12">
        <v>7</v>
      </c>
      <c r="F33" s="12">
        <v>88484.161619999999</v>
      </c>
      <c r="G33" s="12">
        <v>27552.18</v>
      </c>
      <c r="I33" s="1">
        <v>7</v>
      </c>
      <c r="J33" s="1">
        <v>70075.624970000004</v>
      </c>
      <c r="K33" s="1">
        <v>19136.61966</v>
      </c>
      <c r="M33">
        <v>7</v>
      </c>
      <c r="N33">
        <v>57943.761579999999</v>
      </c>
      <c r="O33">
        <v>15421.4854</v>
      </c>
    </row>
    <row r="34" spans="1:15" x14ac:dyDescent="0.25">
      <c r="A34">
        <v>8</v>
      </c>
      <c r="B34">
        <v>102894.5868</v>
      </c>
      <c r="C34">
        <v>34078.478000000003</v>
      </c>
      <c r="E34">
        <v>8</v>
      </c>
      <c r="F34">
        <v>86996.898230000006</v>
      </c>
      <c r="G34">
        <v>26667.27752</v>
      </c>
      <c r="I34">
        <v>8</v>
      </c>
      <c r="J34">
        <v>68400.240179999993</v>
      </c>
      <c r="K34">
        <v>18694.839550000001</v>
      </c>
      <c r="M34">
        <v>8</v>
      </c>
      <c r="N34">
        <v>58301.699350000003</v>
      </c>
      <c r="O34">
        <v>15329.3616</v>
      </c>
    </row>
    <row r="35" spans="1:15" x14ac:dyDescent="0.25">
      <c r="A35">
        <v>9</v>
      </c>
      <c r="B35">
        <v>100928.4019</v>
      </c>
      <c r="C35">
        <v>34570.856460000003</v>
      </c>
      <c r="E35">
        <v>9</v>
      </c>
      <c r="F35">
        <v>85755.206860000006</v>
      </c>
      <c r="G35">
        <v>26172.815869999999</v>
      </c>
      <c r="I35">
        <v>9</v>
      </c>
      <c r="J35">
        <v>67423.65251</v>
      </c>
      <c r="K35">
        <v>18523.966059999999</v>
      </c>
      <c r="M35">
        <v>9</v>
      </c>
      <c r="N35">
        <v>58214.84158</v>
      </c>
      <c r="O35">
        <v>15403.74919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DAP24RTP36</vt:lpstr>
      <vt:lpstr>DAP24RTP288</vt:lpstr>
      <vt:lpstr>DAP0RTP36</vt:lpstr>
      <vt:lpstr>DAP0RTP288</vt:lpstr>
      <vt:lpstr>Result</vt:lpstr>
      <vt:lpstr>WEST_Para</vt:lpstr>
      <vt:lpstr>NYC_Para</vt:lpstr>
      <vt:lpstr>LONGIL_Para</vt:lpstr>
      <vt:lpstr>NORTH_Para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Ningkun Zheng</cp:lastModifiedBy>
  <dcterms:created xsi:type="dcterms:W3CDTF">2022-09-26T20:38:48Z</dcterms:created>
  <dcterms:modified xsi:type="dcterms:W3CDTF">2022-11-14T17:51:09Z</dcterms:modified>
</cp:coreProperties>
</file>