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086A317B-A3A6-47A6-90CA-838E3B1816DE}" xr6:coauthVersionLast="40" xr6:coauthVersionMax="40" xr10:uidLastSave="{00000000-0000-0000-0000-000000000000}"/>
  <bookViews>
    <workbookView xWindow="0" yWindow="0" windowWidth="21570" windowHeight="7920" xr2:uid="{00000000-000D-0000-FFFF-FFFF00000000}"/>
  </bookViews>
  <sheets>
    <sheet name="shortlist" sheetId="8" r:id="rId1"/>
    <sheet name="longlis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2" i="8"/>
  <c r="C68" i="8" l="1"/>
  <c r="C69" i="8" l="1"/>
  <c r="C67" i="8"/>
</calcChain>
</file>

<file path=xl/sharedStrings.xml><?xml version="1.0" encoding="utf-8"?>
<sst xmlns="http://schemas.openxmlformats.org/spreadsheetml/2006/main" count="529" uniqueCount="448">
  <si>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</si>
  <si>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</si>
  <si>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</si>
  <si>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</si>
  <si>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</si>
  <si>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</si>
  <si>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</si>
  <si>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</si>
  <si>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</si>
  <si>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</si>
  <si>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</si>
  <si>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</si>
  <si>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</si>
  <si>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</si>
  <si>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</si>
  <si>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</si>
  <si>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</si>
  <si>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</si>
  <si>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</si>
  <si>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</si>
  <si>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</si>
  <si>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</si>
  <si>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</si>
  <si>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</si>
  <si>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</si>
  <si>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</si>
  <si>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</si>
  <si>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</si>
  <si>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</si>
  <si>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</si>
  <si>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</si>
  <si>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</si>
  <si>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</si>
  <si>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</si>
  <si>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</si>
  <si>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</si>
  <si>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</si>
  <si>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</si>
  <si>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</si>
  <si>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</si>
  <si>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</si>
  <si>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</si>
  <si>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</si>
  <si>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</si>
  <si>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</si>
  <si>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</si>
  <si>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</si>
  <si>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</si>
  <si>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</si>
  <si>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</si>
  <si>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</si>
  <si>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</si>
  <si>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</si>
  <si>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</si>
  <si>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</si>
  <si>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</si>
  <si>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</si>
  <si>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</si>
  <si>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</si>
  <si>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</si>
  <si>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</si>
  <si>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</si>
  <si>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</si>
  <si>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</si>
  <si>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</si>
  <si>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</si>
  <si>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</si>
  <si>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</si>
  <si>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</si>
  <si>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</si>
  <si>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</si>
  <si>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</si>
  <si>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</si>
  <si>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</si>
  <si>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</si>
  <si>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</si>
  <si>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</si>
  <si>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</si>
  <si>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</si>
  <si>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</si>
  <si>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</si>
  <si>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</si>
  <si>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</si>
  <si>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</si>
  <si>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</si>
  <si>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</si>
  <si>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</si>
  <si>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</si>
  <si>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</si>
  <si>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</si>
  <si>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</si>
  <si>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</si>
  <si>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</si>
  <si>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</si>
  <si>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</si>
  <si>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</si>
  <si>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</si>
  <si>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</si>
  <si>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</si>
  <si>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</si>
  <si>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</si>
  <si>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</si>
  <si>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</si>
  <si>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</si>
  <si>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</si>
  <si>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</si>
  <si>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</si>
  <si>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</si>
  <si>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</si>
  <si>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</si>
  <si>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</si>
  <si>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</si>
  <si>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</si>
  <si>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</si>
  <si>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</si>
  <si>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</si>
  <si>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</si>
  <si>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</si>
  <si>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</si>
  <si>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</si>
  <si>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</si>
  <si>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</si>
  <si>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</si>
  <si>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</si>
  <si>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</si>
  <si>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</si>
  <si>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</si>
  <si>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</si>
  <si>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</si>
  <si>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</si>
  <si>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</si>
  <si>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</si>
  <si>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</si>
  <si>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</si>
  <si>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</si>
  <si>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</si>
  <si>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</si>
  <si>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</si>
  <si>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</si>
  <si>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</si>
  <si>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</si>
  <si>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</si>
  <si>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</si>
  <si>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</si>
  <si>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</si>
  <si>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</si>
  <si>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</si>
  <si>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</si>
  <si>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</si>
  <si>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</si>
  <si>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</si>
  <si>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</si>
  <si>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</si>
  <si>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</si>
  <si>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</si>
  <si>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</si>
  <si>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</si>
  <si>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</si>
  <si>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</si>
  <si>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</si>
  <si>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</si>
  <si>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</si>
  <si>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</si>
  <si>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</si>
  <si>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</si>
  <si>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</si>
  <si>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</si>
  <si>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</si>
  <si>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</si>
  <si>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</si>
  <si>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</si>
  <si>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</si>
  <si>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</si>
  <si>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</si>
  <si>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</si>
  <si>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</si>
  <si>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</si>
  <si>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</si>
  <si>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</si>
  <si>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</si>
  <si>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</si>
  <si>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</si>
  <si>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</si>
  <si>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</si>
  <si>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</si>
  <si>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</si>
  <si>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</si>
  <si>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</si>
  <si>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</si>
  <si>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</si>
  <si>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</si>
  <si>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</si>
  <si>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</si>
  <si>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</si>
  <si>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</si>
  <si>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</si>
  <si>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</si>
  <si>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</si>
  <si>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</si>
  <si>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</si>
  <si>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</si>
  <si>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</si>
  <si>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</si>
  <si>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</si>
  <si>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</si>
  <si>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</si>
  <si>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</si>
  <si>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</si>
  <si>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</si>
  <si>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</si>
  <si>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</si>
  <si>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</si>
  <si>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</si>
  <si>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</si>
  <si>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</si>
  <si>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</si>
  <si>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</si>
  <si>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</si>
  <si>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</si>
  <si>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</si>
  <si>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</si>
  <si>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</si>
  <si>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</si>
  <si>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</si>
  <si>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</si>
  <si>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</si>
  <si>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</si>
  <si>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</si>
  <si>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</si>
  <si>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</si>
  <si>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</si>
  <si>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</si>
  <si>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</si>
  <si>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</si>
  <si>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</si>
  <si>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</si>
  <si>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</si>
  <si>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</si>
  <si>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</si>
  <si>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</si>
  <si>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</si>
  <si>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</si>
  <si>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</si>
  <si>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</si>
  <si>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</si>
  <si>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</si>
  <si>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</si>
  <si>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</si>
  <si>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</si>
  <si>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</si>
  <si>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</si>
  <si>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</si>
  <si>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</si>
  <si>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</si>
  <si>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</si>
  <si>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</si>
  <si>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</si>
  <si>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</si>
  <si>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</si>
  <si>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</si>
  <si>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</si>
  <si>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</si>
  <si>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</si>
  <si>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</si>
  <si>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</si>
  <si>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</si>
  <si>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</si>
  <si>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</si>
  <si>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</si>
  <si>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</si>
  <si>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</si>
  <si>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</si>
  <si>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</si>
  <si>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</si>
  <si>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</si>
  <si>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</si>
  <si>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</si>
  <si>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</si>
  <si>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</si>
  <si>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</si>
  <si>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</si>
  <si>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</si>
  <si>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</si>
  <si>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</si>
  <si>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</si>
  <si>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</si>
  <si>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</si>
  <si>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</si>
  <si>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</si>
  <si>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</si>
  <si>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</si>
  <si>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</si>
  <si>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</si>
  <si>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</si>
  <si>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</si>
  <si>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</si>
  <si>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</si>
  <si>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</si>
  <si>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</si>
  <si>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</si>
  <si>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</si>
  <si>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</si>
  <si>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</si>
  <si>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</si>
  <si>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</si>
  <si>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</si>
  <si>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</si>
  <si>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</si>
  <si>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</si>
  <si>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</si>
  <si>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</si>
  <si>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</si>
  <si>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</si>
  <si>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</si>
  <si>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</si>
  <si>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</si>
  <si>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</si>
  <si>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</si>
  <si>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</si>
  <si>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</si>
  <si>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</si>
  <si>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</si>
  <si>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</si>
  <si>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</si>
  <si>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</si>
  <si>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</si>
  <si>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</si>
  <si>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</si>
  <si>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</si>
  <si>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</si>
  <si>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</si>
  <si>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</si>
  <si>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</si>
  <si>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</si>
  <si>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</si>
  <si>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</si>
  <si>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</si>
  <si>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</si>
  <si>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</si>
  <si>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</si>
  <si>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</si>
  <si>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</si>
  <si>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</si>
  <si>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</si>
  <si>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</si>
  <si>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</si>
  <si>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</si>
  <si>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</si>
  <si>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</si>
  <si>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</si>
  <si>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</si>
  <si>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</si>
  <si>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</si>
  <si>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</si>
  <si>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</si>
  <si>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</si>
  <si>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</si>
  <si>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</si>
  <si>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</si>
  <si>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</si>
  <si>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</si>
  <si>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</si>
  <si>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</si>
  <si>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</si>
  <si>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</si>
  <si>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</si>
  <si>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</si>
  <si>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</si>
  <si>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</si>
  <si>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</si>
  <si>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</si>
  <si>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</si>
  <si>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</si>
  <si>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</si>
  <si>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</si>
  <si>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</si>
  <si>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</si>
  <si>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</si>
  <si>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</si>
  <si>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</si>
  <si>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</si>
  <si>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</si>
  <si>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</si>
  <si>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</si>
  <si>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</si>
  <si>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</si>
  <si>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</si>
  <si>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</si>
  <si>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</si>
  <si>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</si>
  <si>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</si>
  <si>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</si>
  <si>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</si>
  <si>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</si>
  <si>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</si>
  <si>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</si>
  <si>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</si>
  <si>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</si>
  <si>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</si>
  <si>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</si>
  <si>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</si>
  <si>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</si>
  <si>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</si>
  <si>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</si>
  <si>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</si>
  <si>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</si>
  <si>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</si>
  <si>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</si>
  <si>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</si>
  <si>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</si>
  <si>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</si>
  <si>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</si>
  <si>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</si>
  <si>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</si>
  <si>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</si>
  <si>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</si>
  <si>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</si>
  <si>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</si>
  <si>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</si>
  <si>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</si>
  <si>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</si>
  <si>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</si>
  <si>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</si>
  <si>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</si>
  <si>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</si>
  <si>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</si>
  <si>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</si>
  <si>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Azerbaĳan</t>
  </si>
  <si>
    <t>Cuba</t>
  </si>
  <si>
    <t>Iran</t>
  </si>
  <si>
    <t>Libya</t>
  </si>
  <si>
    <t>Myanmar</t>
  </si>
  <si>
    <t>Russia</t>
  </si>
  <si>
    <t>Rwanda</t>
  </si>
  <si>
    <t>Syria</t>
  </si>
  <si>
    <t>Vietnam</t>
  </si>
  <si>
    <t>United Kingdom</t>
  </si>
  <si>
    <t>United States</t>
  </si>
  <si>
    <t>South Korea</t>
  </si>
  <si>
    <t>Citizens arrested over political social media posts</t>
  </si>
  <si>
    <t>Any Internet/Telecom mass surveillance</t>
  </si>
  <si>
    <t>Mirai-Like Normalised</t>
  </si>
  <si>
    <t>BGP Hijacks Normalised</t>
  </si>
  <si>
    <t>Number of independent routing paths</t>
  </si>
  <si>
    <t>Proximity to hegemonic nations</t>
  </si>
  <si>
    <t>Mirai-Like attacker/victim</t>
  </si>
  <si>
    <t>Exposure to nearby nations conducting mass surveillance.2</t>
  </si>
  <si>
    <t>Exposure to major surveillance scheme by 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</si>
</sst>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K67" totalsRowCount="1">
  <autoFilter ref="A1:K66" xr:uid="{5D7A7C19-206F-4AA4-8764-1A67075BA007}"/>
  <tableColumns count="11">
    <tableColumn id="1" xr3:uid="{6CAE0BB8-B52D-4A20-9ADF-6A97394DE9AD}" name="Country"/>
    <tableColumn id="11" xr3:uid="{E090A22D-FB18-4748-A91D-414C31BC34CD}" name="Exposure to major surveillance scheme by proximity"/>
    <tableColumn id="2" xr3:uid="{3CED1D76-1951-4C3A-814D-035739A9FCBB}" name="Mirai-Like attacker/victim" totalsRowFunction="custom">
      <totalsRowFormula>SUM(C2:C66)</totalsRowFormula>
    </tableColumn>
    <tableColumn id="7" xr3:uid="{CB08F8B3-73D8-4C99-A366-FA8017EE0D03}" name="Mirai-Like Normalised"/>
    <tableColumn id="9" xr3:uid="{073C29FB-BAA7-451E-AA1E-76930F6E46F7}" name="BGP Hijacks"/>
    <tableColumn id="10" xr3:uid="{036D57D5-B326-42ED-8FFD-747DA6B50910}" name="BGP Hijacks Normalised">
      <calculatedColumnFormula>E2/384</calculatedColumnFormula>
    </tableColumn>
    <tableColumn id="5" xr3:uid="{E8D3BBBC-FD07-4637-8DED-2FE5C7491C7E}" name="Citizens arrested over political social media posts"/>
    <tableColumn id="6" xr3:uid="{0A948547-E070-4D9E-A4DC-3394201B9DF2}" name="Any Internet/Telecom mass surveillance"/>
    <tableColumn id="3" xr3:uid="{117857E3-94F2-428B-901B-0A65A2DC9A2E}" name="Number of independent routing paths"/>
    <tableColumn id="4" xr3:uid="{C77F7C6C-3FDB-46D9-AF53-A5FA9BCD762D}" name="Proximity to hegemonic nations"/>
    <tableColumn id="8" xr3:uid="{A3BC02F8-FAD8-4507-9BC4-F7F494F9FACF}" name="Exposure to nearby nations conducting mass surveillance.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K69"/>
  <sheetViews>
    <sheetView tabSelected="1" workbookViewId="0">
      <selection activeCell="B34" sqref="B34"/>
    </sheetView>
  </sheetViews>
  <sheetFormatPr defaultRowHeight="15" x14ac:dyDescent="0.25"/>
  <cols>
    <col min="1" max="2" width="18" customWidth="1"/>
    <col min="3" max="6" width="17.5703125" customWidth="1"/>
    <col min="7" max="7" width="25.28515625" customWidth="1"/>
    <col min="8" max="8" width="26.7109375" customWidth="1"/>
    <col min="9" max="9" width="19.42578125" customWidth="1"/>
    <col min="10" max="10" width="17.5703125" customWidth="1"/>
    <col min="11" max="11" width="15.5703125" customWidth="1"/>
  </cols>
  <sheetData>
    <row r="1" spans="1:11" x14ac:dyDescent="0.25">
      <c r="A1" t="s">
        <v>400</v>
      </c>
      <c r="B1" t="s">
        <v>447</v>
      </c>
      <c r="C1" t="s">
        <v>445</v>
      </c>
      <c r="D1" t="s">
        <v>441</v>
      </c>
      <c r="E1" t="s">
        <v>399</v>
      </c>
      <c r="F1" t="s">
        <v>442</v>
      </c>
      <c r="G1" t="s">
        <v>439</v>
      </c>
      <c r="H1" t="s">
        <v>440</v>
      </c>
      <c r="I1" t="s">
        <v>443</v>
      </c>
      <c r="J1" t="s">
        <v>444</v>
      </c>
      <c r="K1" t="s">
        <v>446</v>
      </c>
    </row>
    <row r="2" spans="1:11" x14ac:dyDescent="0.25">
      <c r="A2" t="s">
        <v>13</v>
      </c>
      <c r="B2">
        <v>0</v>
      </c>
      <c r="C2">
        <v>9</v>
      </c>
      <c r="D2">
        <v>1.7699115044247788E-4</v>
      </c>
      <c r="E2">
        <v>77</v>
      </c>
      <c r="F2">
        <f>E2/384</f>
        <v>0.20052083333333334</v>
      </c>
      <c r="G2">
        <v>0</v>
      </c>
      <c r="H2">
        <v>1</v>
      </c>
    </row>
    <row r="3" spans="1:11" x14ac:dyDescent="0.25">
      <c r="A3" t="s">
        <v>15</v>
      </c>
      <c r="B3">
        <v>1</v>
      </c>
      <c r="C3">
        <v>2157</v>
      </c>
      <c r="D3">
        <v>4.2418879056047194E-2</v>
      </c>
      <c r="E3">
        <v>17</v>
      </c>
      <c r="F3">
        <f t="shared" ref="F3:F66" si="0">E3/384</f>
        <v>4.4270833333333336E-2</v>
      </c>
      <c r="G3">
        <v>0</v>
      </c>
      <c r="H3">
        <v>0</v>
      </c>
    </row>
    <row r="4" spans="1:11" x14ac:dyDescent="0.25">
      <c r="A4" t="s">
        <v>11</v>
      </c>
      <c r="B4">
        <v>5</v>
      </c>
      <c r="C4">
        <v>168</v>
      </c>
      <c r="D4">
        <v>3.3038348082595871E-3</v>
      </c>
      <c r="E4">
        <v>0</v>
      </c>
      <c r="F4">
        <f t="shared" si="0"/>
        <v>0</v>
      </c>
      <c r="G4">
        <v>0</v>
      </c>
      <c r="H4">
        <v>0</v>
      </c>
    </row>
    <row r="5" spans="1:11" x14ac:dyDescent="0.25">
      <c r="A5" t="s">
        <v>19</v>
      </c>
      <c r="B5">
        <v>4</v>
      </c>
      <c r="C5">
        <v>561</v>
      </c>
      <c r="D5">
        <v>1.1032448377581121E-2</v>
      </c>
      <c r="E5">
        <v>7</v>
      </c>
      <c r="F5">
        <f t="shared" si="0"/>
        <v>1.8229166666666668E-2</v>
      </c>
      <c r="G5">
        <v>1</v>
      </c>
      <c r="H5">
        <v>1</v>
      </c>
    </row>
    <row r="6" spans="1:11" x14ac:dyDescent="0.25">
      <c r="A6" t="s">
        <v>427</v>
      </c>
      <c r="B6">
        <v>5</v>
      </c>
      <c r="C6">
        <v>0</v>
      </c>
      <c r="D6">
        <v>0</v>
      </c>
      <c r="E6">
        <v>0</v>
      </c>
      <c r="F6">
        <f t="shared" si="0"/>
        <v>0</v>
      </c>
      <c r="G6">
        <v>1</v>
      </c>
      <c r="H6">
        <v>0</v>
      </c>
    </row>
    <row r="7" spans="1:11" x14ac:dyDescent="0.25">
      <c r="A7" t="s">
        <v>37</v>
      </c>
      <c r="B7">
        <v>1</v>
      </c>
      <c r="C7">
        <v>41</v>
      </c>
      <c r="D7">
        <v>8.0629301868239919E-4</v>
      </c>
      <c r="E7">
        <v>1</v>
      </c>
      <c r="F7">
        <f t="shared" si="0"/>
        <v>2.6041666666666665E-3</v>
      </c>
      <c r="G7">
        <v>1</v>
      </c>
      <c r="H7">
        <v>1</v>
      </c>
    </row>
    <row r="8" spans="1:11" x14ac:dyDescent="0.25">
      <c r="A8" t="s">
        <v>29</v>
      </c>
      <c r="B8">
        <v>3</v>
      </c>
      <c r="C8">
        <v>243</v>
      </c>
      <c r="D8">
        <v>4.7787610619469028E-3</v>
      </c>
      <c r="E8">
        <v>28</v>
      </c>
      <c r="F8">
        <f t="shared" si="0"/>
        <v>7.2916666666666671E-2</v>
      </c>
      <c r="G8">
        <v>1</v>
      </c>
      <c r="H8">
        <v>0</v>
      </c>
    </row>
    <row r="9" spans="1:11" x14ac:dyDescent="0.25">
      <c r="A9" t="s">
        <v>57</v>
      </c>
      <c r="B9">
        <v>3</v>
      </c>
      <c r="C9">
        <v>63</v>
      </c>
      <c r="D9">
        <v>1.2389380530973451E-3</v>
      </c>
      <c r="E9">
        <v>4</v>
      </c>
      <c r="F9">
        <f t="shared" si="0"/>
        <v>1.0416666666666666E-2</v>
      </c>
      <c r="G9">
        <v>1</v>
      </c>
      <c r="H9">
        <v>1</v>
      </c>
    </row>
    <row r="10" spans="1:11" x14ac:dyDescent="0.25">
      <c r="A10" t="s">
        <v>51</v>
      </c>
      <c r="B10">
        <v>3</v>
      </c>
      <c r="C10">
        <v>9028</v>
      </c>
      <c r="D10">
        <v>0.1775417895771878</v>
      </c>
      <c r="E10">
        <v>107</v>
      </c>
      <c r="F10">
        <f t="shared" si="0"/>
        <v>0.27864583333333331</v>
      </c>
      <c r="G10">
        <v>1</v>
      </c>
      <c r="H10">
        <v>0</v>
      </c>
    </row>
    <row r="11" spans="1:11" x14ac:dyDescent="0.25">
      <c r="A11" t="s">
        <v>178</v>
      </c>
      <c r="B11">
        <v>3</v>
      </c>
      <c r="C11">
        <v>69</v>
      </c>
      <c r="D11">
        <v>1.3569321533923305E-3</v>
      </c>
      <c r="E11">
        <v>5</v>
      </c>
      <c r="F11">
        <f t="shared" si="0"/>
        <v>1.3020833333333334E-2</v>
      </c>
      <c r="G11">
        <v>1</v>
      </c>
      <c r="H11">
        <v>0</v>
      </c>
    </row>
    <row r="12" spans="1:11" x14ac:dyDescent="0.25">
      <c r="A12" t="s">
        <v>61</v>
      </c>
      <c r="B12">
        <v>2</v>
      </c>
      <c r="C12">
        <v>1131</v>
      </c>
      <c r="D12">
        <v>2.2241887905604718E-2</v>
      </c>
      <c r="E12">
        <v>18</v>
      </c>
      <c r="F12">
        <f t="shared" si="0"/>
        <v>4.6875E-2</v>
      </c>
      <c r="G12">
        <v>1</v>
      </c>
      <c r="H12">
        <v>1</v>
      </c>
    </row>
    <row r="13" spans="1:11" x14ac:dyDescent="0.25">
      <c r="A13" t="s">
        <v>75</v>
      </c>
      <c r="B13">
        <v>7</v>
      </c>
      <c r="C13">
        <v>50850</v>
      </c>
      <c r="D13">
        <v>1</v>
      </c>
      <c r="E13">
        <v>84</v>
      </c>
      <c r="F13">
        <f t="shared" si="0"/>
        <v>0.21875</v>
      </c>
      <c r="G13">
        <v>1</v>
      </c>
      <c r="H13">
        <v>1</v>
      </c>
    </row>
    <row r="14" spans="1:11" x14ac:dyDescent="0.25">
      <c r="A14" t="s">
        <v>77</v>
      </c>
      <c r="B14">
        <v>3</v>
      </c>
      <c r="C14">
        <v>757</v>
      </c>
      <c r="D14">
        <v>1.4886922320550638E-2</v>
      </c>
      <c r="E14">
        <v>5</v>
      </c>
      <c r="F14">
        <f t="shared" si="0"/>
        <v>1.3020833333333334E-2</v>
      </c>
      <c r="G14">
        <v>0</v>
      </c>
      <c r="H14">
        <v>1</v>
      </c>
    </row>
    <row r="15" spans="1:11" x14ac:dyDescent="0.25">
      <c r="A15" t="s">
        <v>428</v>
      </c>
      <c r="B15">
        <v>3</v>
      </c>
      <c r="C15">
        <v>0</v>
      </c>
      <c r="D15">
        <v>0</v>
      </c>
      <c r="E15">
        <v>0</v>
      </c>
      <c r="F15">
        <f t="shared" si="0"/>
        <v>0</v>
      </c>
      <c r="G15">
        <v>1</v>
      </c>
      <c r="H15">
        <v>1</v>
      </c>
    </row>
    <row r="16" spans="1:11" x14ac:dyDescent="0.25">
      <c r="A16" t="s">
        <v>99</v>
      </c>
      <c r="B16">
        <v>3</v>
      </c>
      <c r="C16">
        <v>612</v>
      </c>
      <c r="D16">
        <v>1.2035398230088496E-2</v>
      </c>
      <c r="E16">
        <v>6</v>
      </c>
      <c r="F16">
        <f t="shared" si="0"/>
        <v>1.5625E-2</v>
      </c>
      <c r="G16">
        <v>0</v>
      </c>
      <c r="H16">
        <v>0</v>
      </c>
    </row>
    <row r="17" spans="1:8" x14ac:dyDescent="0.25">
      <c r="A17" t="s">
        <v>103</v>
      </c>
      <c r="B17">
        <v>5</v>
      </c>
      <c r="C17">
        <v>11080</v>
      </c>
      <c r="D17">
        <v>0.21789577187807277</v>
      </c>
      <c r="E17">
        <v>6</v>
      </c>
      <c r="F17">
        <f t="shared" si="0"/>
        <v>1.5625E-2</v>
      </c>
      <c r="G17">
        <v>1</v>
      </c>
      <c r="H17">
        <v>1</v>
      </c>
    </row>
    <row r="18" spans="1:8" x14ac:dyDescent="0.25">
      <c r="A18" t="s">
        <v>101</v>
      </c>
      <c r="B18">
        <v>2</v>
      </c>
      <c r="C18">
        <v>23</v>
      </c>
      <c r="D18">
        <v>4.5231071779744348E-4</v>
      </c>
      <c r="E18">
        <v>7</v>
      </c>
      <c r="F18">
        <f t="shared" si="0"/>
        <v>1.8229166666666668E-2</v>
      </c>
      <c r="G18">
        <v>0</v>
      </c>
      <c r="H18">
        <v>0</v>
      </c>
    </row>
    <row r="19" spans="1:8" x14ac:dyDescent="0.25">
      <c r="A19" t="s">
        <v>107</v>
      </c>
      <c r="B19">
        <v>5</v>
      </c>
      <c r="C19">
        <v>77</v>
      </c>
      <c r="D19">
        <v>1.5142576204523108E-3</v>
      </c>
      <c r="E19">
        <v>107</v>
      </c>
      <c r="F19">
        <f t="shared" si="0"/>
        <v>0.27864583333333331</v>
      </c>
      <c r="G19">
        <v>1</v>
      </c>
      <c r="H19">
        <v>1</v>
      </c>
    </row>
    <row r="20" spans="1:8" x14ac:dyDescent="0.25">
      <c r="A20" t="s">
        <v>113</v>
      </c>
      <c r="B20">
        <v>7</v>
      </c>
      <c r="C20">
        <v>1235</v>
      </c>
      <c r="D20">
        <v>2.4287118977384465E-2</v>
      </c>
      <c r="E20">
        <v>26</v>
      </c>
      <c r="F20">
        <f t="shared" si="0"/>
        <v>6.7708333333333329E-2</v>
      </c>
      <c r="G20">
        <v>1</v>
      </c>
      <c r="H20">
        <v>1</v>
      </c>
    </row>
    <row r="21" spans="1:8" x14ac:dyDescent="0.25">
      <c r="A21" t="s">
        <v>128</v>
      </c>
      <c r="B21">
        <v>0</v>
      </c>
      <c r="C21">
        <v>6</v>
      </c>
      <c r="D21">
        <v>1.1799410029498526E-4</v>
      </c>
      <c r="E21">
        <v>0</v>
      </c>
      <c r="F21">
        <f t="shared" si="0"/>
        <v>0</v>
      </c>
      <c r="G21">
        <v>1</v>
      </c>
      <c r="H21">
        <v>1</v>
      </c>
    </row>
    <row r="22" spans="1:8" x14ac:dyDescent="0.25">
      <c r="A22" t="s">
        <v>120</v>
      </c>
      <c r="B22">
        <v>5</v>
      </c>
      <c r="C22">
        <v>152</v>
      </c>
      <c r="D22">
        <v>2.9891838741396264E-3</v>
      </c>
      <c r="E22">
        <v>11</v>
      </c>
      <c r="F22">
        <f t="shared" si="0"/>
        <v>2.8645833333333332E-2</v>
      </c>
      <c r="G22">
        <v>1</v>
      </c>
      <c r="H22">
        <v>1</v>
      </c>
    </row>
    <row r="23" spans="1:8" x14ac:dyDescent="0.25">
      <c r="A23" t="s">
        <v>87</v>
      </c>
      <c r="B23">
        <v>7</v>
      </c>
      <c r="C23">
        <v>1353</v>
      </c>
      <c r="D23">
        <v>2.6607669616519173E-2</v>
      </c>
      <c r="E23">
        <v>65</v>
      </c>
      <c r="F23">
        <f t="shared" si="0"/>
        <v>0.16927083333333334</v>
      </c>
      <c r="G23">
        <v>1</v>
      </c>
      <c r="H23">
        <v>1</v>
      </c>
    </row>
    <row r="24" spans="1:8" x14ac:dyDescent="0.25">
      <c r="A24" t="s">
        <v>150</v>
      </c>
      <c r="B24">
        <v>2</v>
      </c>
      <c r="C24">
        <v>609</v>
      </c>
      <c r="D24">
        <v>1.1976401179941002E-2</v>
      </c>
      <c r="E24">
        <v>3</v>
      </c>
      <c r="F24">
        <f t="shared" si="0"/>
        <v>7.8125E-3</v>
      </c>
      <c r="G24">
        <v>0</v>
      </c>
      <c r="H24">
        <v>1</v>
      </c>
    </row>
    <row r="25" spans="1:8" x14ac:dyDescent="0.25">
      <c r="A25" t="s">
        <v>164</v>
      </c>
      <c r="B25">
        <v>2</v>
      </c>
      <c r="C25">
        <v>10</v>
      </c>
      <c r="D25">
        <v>1.9665683382497542E-4</v>
      </c>
      <c r="E25">
        <v>1</v>
      </c>
      <c r="F25">
        <f t="shared" si="0"/>
        <v>2.6041666666666665E-3</v>
      </c>
      <c r="G25">
        <v>0</v>
      </c>
      <c r="H25">
        <v>0</v>
      </c>
    </row>
    <row r="26" spans="1:8" x14ac:dyDescent="0.25">
      <c r="A26" t="s">
        <v>158</v>
      </c>
      <c r="B26">
        <v>5</v>
      </c>
      <c r="C26">
        <v>3218</v>
      </c>
      <c r="D26">
        <v>6.3284169124877096E-2</v>
      </c>
      <c r="E26">
        <v>96</v>
      </c>
      <c r="F26">
        <f t="shared" si="0"/>
        <v>0.25</v>
      </c>
      <c r="G26">
        <v>1</v>
      </c>
      <c r="H26">
        <v>1</v>
      </c>
    </row>
    <row r="27" spans="1:8" x14ac:dyDescent="0.25">
      <c r="A27" t="s">
        <v>152</v>
      </c>
      <c r="B27">
        <v>3</v>
      </c>
      <c r="C27">
        <v>3023</v>
      </c>
      <c r="D27">
        <v>5.9449360865290068E-2</v>
      </c>
      <c r="E27">
        <v>12</v>
      </c>
      <c r="F27">
        <f t="shared" si="0"/>
        <v>3.125E-2</v>
      </c>
      <c r="G27">
        <v>1</v>
      </c>
      <c r="H27">
        <v>1</v>
      </c>
    </row>
    <row r="28" spans="1:8" x14ac:dyDescent="0.25">
      <c r="A28" t="s">
        <v>429</v>
      </c>
      <c r="B28">
        <v>6</v>
      </c>
      <c r="C28">
        <v>0</v>
      </c>
      <c r="D28">
        <v>0</v>
      </c>
      <c r="E28">
        <v>0</v>
      </c>
      <c r="F28">
        <f t="shared" si="0"/>
        <v>0</v>
      </c>
      <c r="G28">
        <v>1</v>
      </c>
      <c r="H28">
        <v>1</v>
      </c>
    </row>
    <row r="29" spans="1:8" x14ac:dyDescent="0.25">
      <c r="A29" t="s">
        <v>166</v>
      </c>
      <c r="B29">
        <v>4</v>
      </c>
      <c r="C29">
        <v>2880</v>
      </c>
      <c r="D29">
        <v>5.663716814159292E-2</v>
      </c>
      <c r="E29">
        <v>9</v>
      </c>
      <c r="F29">
        <f t="shared" si="0"/>
        <v>2.34375E-2</v>
      </c>
      <c r="G29">
        <v>0</v>
      </c>
      <c r="H29">
        <v>1</v>
      </c>
    </row>
    <row r="30" spans="1:8" x14ac:dyDescent="0.25">
      <c r="A30" t="s">
        <v>172</v>
      </c>
      <c r="B30">
        <v>3</v>
      </c>
      <c r="C30">
        <v>9815</v>
      </c>
      <c r="D30">
        <v>0.19301868239921338</v>
      </c>
      <c r="E30">
        <v>16</v>
      </c>
      <c r="F30">
        <f t="shared" si="0"/>
        <v>4.1666666666666664E-2</v>
      </c>
      <c r="G30">
        <v>0</v>
      </c>
      <c r="H30">
        <v>1</v>
      </c>
    </row>
    <row r="31" spans="1:8" x14ac:dyDescent="0.25">
      <c r="A31" t="s">
        <v>170</v>
      </c>
      <c r="B31">
        <v>5</v>
      </c>
      <c r="C31">
        <v>148</v>
      </c>
      <c r="D31">
        <v>2.910521140609636E-3</v>
      </c>
      <c r="E31">
        <v>1</v>
      </c>
      <c r="F31">
        <f t="shared" si="0"/>
        <v>2.6041666666666665E-3</v>
      </c>
      <c r="G31">
        <v>1</v>
      </c>
      <c r="H31">
        <v>1</v>
      </c>
    </row>
    <row r="32" spans="1:8" x14ac:dyDescent="0.25">
      <c r="A32" t="s">
        <v>186</v>
      </c>
      <c r="B32">
        <v>2</v>
      </c>
      <c r="C32">
        <v>241</v>
      </c>
      <c r="D32">
        <v>4.7394296951819076E-3</v>
      </c>
      <c r="E32">
        <v>2</v>
      </c>
      <c r="F32">
        <f t="shared" si="0"/>
        <v>5.208333333333333E-3</v>
      </c>
      <c r="G32">
        <v>1</v>
      </c>
      <c r="H32">
        <v>1</v>
      </c>
    </row>
    <row r="33" spans="1:8" x14ac:dyDescent="0.25">
      <c r="A33" t="s">
        <v>174</v>
      </c>
      <c r="B33">
        <v>0</v>
      </c>
      <c r="C33">
        <v>26</v>
      </c>
      <c r="D33">
        <v>5.1130776794493606E-4</v>
      </c>
      <c r="E33">
        <v>34</v>
      </c>
      <c r="F33">
        <f t="shared" si="0"/>
        <v>8.8541666666666671E-2</v>
      </c>
      <c r="G33">
        <v>1</v>
      </c>
      <c r="H33">
        <v>0</v>
      </c>
    </row>
    <row r="34" spans="1:8" x14ac:dyDescent="0.25">
      <c r="A34" t="s">
        <v>176</v>
      </c>
      <c r="B34">
        <v>1</v>
      </c>
      <c r="C34">
        <v>13</v>
      </c>
      <c r="D34">
        <v>2.5565388397246803E-4</v>
      </c>
      <c r="E34">
        <v>11</v>
      </c>
      <c r="F34">
        <f t="shared" si="0"/>
        <v>2.8645833333333332E-2</v>
      </c>
      <c r="G34">
        <v>0</v>
      </c>
      <c r="H34">
        <v>0</v>
      </c>
    </row>
    <row r="35" spans="1:8" x14ac:dyDescent="0.25">
      <c r="A35" t="s">
        <v>190</v>
      </c>
      <c r="B35">
        <v>5</v>
      </c>
      <c r="C35">
        <v>12</v>
      </c>
      <c r="D35">
        <v>2.3598820058997051E-4</v>
      </c>
      <c r="E35">
        <v>22</v>
      </c>
      <c r="F35">
        <f t="shared" si="0"/>
        <v>5.7291666666666664E-2</v>
      </c>
      <c r="G35">
        <v>1</v>
      </c>
      <c r="H35">
        <v>0</v>
      </c>
    </row>
    <row r="36" spans="1:8" x14ac:dyDescent="0.25">
      <c r="A36" t="s">
        <v>430</v>
      </c>
      <c r="B36">
        <v>5</v>
      </c>
      <c r="C36">
        <v>0</v>
      </c>
      <c r="D36">
        <v>0</v>
      </c>
      <c r="E36">
        <v>0</v>
      </c>
      <c r="F36">
        <f t="shared" si="0"/>
        <v>0</v>
      </c>
      <c r="G36">
        <v>0</v>
      </c>
      <c r="H36">
        <v>0</v>
      </c>
    </row>
    <row r="37" spans="1:8" x14ac:dyDescent="0.25">
      <c r="A37" t="s">
        <v>236</v>
      </c>
      <c r="B37">
        <v>0</v>
      </c>
      <c r="C37">
        <v>1</v>
      </c>
      <c r="D37">
        <v>1.9665683382497542E-5</v>
      </c>
      <c r="E37">
        <v>41</v>
      </c>
      <c r="F37">
        <f t="shared" si="0"/>
        <v>0.10677083333333333</v>
      </c>
      <c r="G37">
        <v>0</v>
      </c>
      <c r="H37">
        <v>0</v>
      </c>
    </row>
    <row r="38" spans="1:8" x14ac:dyDescent="0.25">
      <c r="A38" t="s">
        <v>240</v>
      </c>
      <c r="B38">
        <v>4</v>
      </c>
      <c r="C38">
        <v>1264</v>
      </c>
      <c r="D38">
        <v>2.4857423795476893E-2</v>
      </c>
      <c r="E38">
        <v>9</v>
      </c>
      <c r="F38">
        <f t="shared" si="0"/>
        <v>2.34375E-2</v>
      </c>
      <c r="G38">
        <v>1</v>
      </c>
      <c r="H38">
        <v>1</v>
      </c>
    </row>
    <row r="39" spans="1:8" x14ac:dyDescent="0.25">
      <c r="A39" t="s">
        <v>238</v>
      </c>
      <c r="B39">
        <v>3</v>
      </c>
      <c r="C39">
        <v>4666</v>
      </c>
      <c r="D39">
        <v>9.176007866273353E-2</v>
      </c>
      <c r="E39">
        <v>4</v>
      </c>
      <c r="F39">
        <f t="shared" si="0"/>
        <v>1.0416666666666666E-2</v>
      </c>
      <c r="G39">
        <v>1</v>
      </c>
      <c r="H39">
        <v>0</v>
      </c>
    </row>
    <row r="40" spans="1:8" x14ac:dyDescent="0.25">
      <c r="A40" t="s">
        <v>206</v>
      </c>
      <c r="B40">
        <v>2</v>
      </c>
      <c r="C40">
        <v>1664</v>
      </c>
      <c r="D40">
        <v>3.2723697148475908E-2</v>
      </c>
      <c r="E40">
        <v>160</v>
      </c>
      <c r="F40">
        <f t="shared" si="0"/>
        <v>0.41666666666666669</v>
      </c>
      <c r="G40">
        <v>1</v>
      </c>
      <c r="H40">
        <v>0</v>
      </c>
    </row>
    <row r="41" spans="1:8" x14ac:dyDescent="0.25">
      <c r="A41" t="s">
        <v>431</v>
      </c>
      <c r="B41">
        <v>4</v>
      </c>
      <c r="C41">
        <v>0</v>
      </c>
      <c r="D41">
        <v>0</v>
      </c>
      <c r="E41">
        <v>0</v>
      </c>
      <c r="F41">
        <f t="shared" si="0"/>
        <v>0</v>
      </c>
      <c r="G41">
        <v>1</v>
      </c>
      <c r="H41">
        <v>1</v>
      </c>
    </row>
    <row r="42" spans="1:8" x14ac:dyDescent="0.25">
      <c r="A42" t="s">
        <v>250</v>
      </c>
      <c r="B42">
        <v>0</v>
      </c>
      <c r="C42">
        <v>814</v>
      </c>
      <c r="D42">
        <v>1.6007866273352999E-2</v>
      </c>
      <c r="E42">
        <v>1</v>
      </c>
      <c r="F42">
        <f t="shared" si="0"/>
        <v>2.6041666666666665E-3</v>
      </c>
      <c r="G42">
        <v>1</v>
      </c>
      <c r="H42">
        <v>0</v>
      </c>
    </row>
    <row r="43" spans="1:8" x14ac:dyDescent="0.25">
      <c r="A43" t="s">
        <v>274</v>
      </c>
      <c r="B43">
        <v>4</v>
      </c>
      <c r="C43">
        <v>611</v>
      </c>
      <c r="D43">
        <v>1.2015732546705998E-2</v>
      </c>
      <c r="E43">
        <v>7</v>
      </c>
      <c r="F43">
        <f t="shared" si="0"/>
        <v>1.8229166666666668E-2</v>
      </c>
      <c r="G43">
        <v>1</v>
      </c>
      <c r="H43">
        <v>1</v>
      </c>
    </row>
    <row r="44" spans="1:8" x14ac:dyDescent="0.25">
      <c r="A44" t="s">
        <v>272</v>
      </c>
      <c r="B44">
        <v>5</v>
      </c>
      <c r="C44">
        <v>256</v>
      </c>
      <c r="D44">
        <v>5.0344149459193707E-3</v>
      </c>
      <c r="E44">
        <v>7</v>
      </c>
      <c r="F44">
        <f t="shared" si="0"/>
        <v>1.8229166666666668E-2</v>
      </c>
      <c r="G44">
        <v>0</v>
      </c>
      <c r="H44">
        <v>0</v>
      </c>
    </row>
    <row r="45" spans="1:8" x14ac:dyDescent="0.25">
      <c r="A45" t="s">
        <v>432</v>
      </c>
      <c r="B45">
        <v>6</v>
      </c>
      <c r="C45">
        <v>0</v>
      </c>
      <c r="D45">
        <v>0</v>
      </c>
      <c r="E45">
        <v>0</v>
      </c>
      <c r="F45">
        <f t="shared" si="0"/>
        <v>0</v>
      </c>
      <c r="G45">
        <v>1</v>
      </c>
      <c r="H45">
        <v>1</v>
      </c>
    </row>
    <row r="46" spans="1:8" x14ac:dyDescent="0.25">
      <c r="A46" t="s">
        <v>433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v>1</v>
      </c>
      <c r="H46">
        <v>0</v>
      </c>
    </row>
    <row r="47" spans="1:8" x14ac:dyDescent="0.25">
      <c r="A47" t="s">
        <v>296</v>
      </c>
      <c r="B47">
        <v>5</v>
      </c>
      <c r="C47">
        <v>207</v>
      </c>
      <c r="D47">
        <v>4.0707964601769909E-3</v>
      </c>
      <c r="E47">
        <v>17</v>
      </c>
      <c r="F47">
        <f t="shared" si="0"/>
        <v>4.4270833333333336E-2</v>
      </c>
      <c r="G47">
        <v>1</v>
      </c>
      <c r="H47">
        <v>1</v>
      </c>
    </row>
    <row r="48" spans="1:8" x14ac:dyDescent="0.25">
      <c r="A48" t="s">
        <v>304</v>
      </c>
      <c r="B48">
        <v>5</v>
      </c>
      <c r="C48">
        <v>1358</v>
      </c>
      <c r="D48">
        <v>2.6705998033431662E-2</v>
      </c>
      <c r="E48">
        <v>14</v>
      </c>
      <c r="F48">
        <f t="shared" si="0"/>
        <v>3.6458333333333336E-2</v>
      </c>
      <c r="G48">
        <v>0</v>
      </c>
      <c r="H48">
        <v>1</v>
      </c>
    </row>
    <row r="49" spans="1:8" x14ac:dyDescent="0.25">
      <c r="A49" t="s">
        <v>369</v>
      </c>
      <c r="B49">
        <v>1</v>
      </c>
      <c r="C49">
        <v>672</v>
      </c>
      <c r="D49">
        <v>1.3215339233038349E-2</v>
      </c>
      <c r="E49">
        <v>17</v>
      </c>
      <c r="F49">
        <f t="shared" si="0"/>
        <v>4.4270833333333336E-2</v>
      </c>
      <c r="G49">
        <v>0</v>
      </c>
      <c r="H49">
        <v>1</v>
      </c>
    </row>
    <row r="50" spans="1:8" x14ac:dyDescent="0.25">
      <c r="A50" t="s">
        <v>438</v>
      </c>
      <c r="B50">
        <v>5</v>
      </c>
      <c r="C50">
        <v>0</v>
      </c>
      <c r="D50">
        <v>0</v>
      </c>
      <c r="E50">
        <v>0</v>
      </c>
      <c r="F50">
        <f t="shared" si="0"/>
        <v>0</v>
      </c>
      <c r="G50">
        <v>1</v>
      </c>
      <c r="H50">
        <v>1</v>
      </c>
    </row>
    <row r="51" spans="1:8" x14ac:dyDescent="0.25">
      <c r="A51" t="s">
        <v>194</v>
      </c>
      <c r="B51">
        <v>2</v>
      </c>
      <c r="C51">
        <v>72</v>
      </c>
      <c r="D51">
        <v>1.415929203539823E-3</v>
      </c>
      <c r="E51">
        <v>11</v>
      </c>
      <c r="F51">
        <f t="shared" si="0"/>
        <v>2.8645833333333332E-2</v>
      </c>
      <c r="G51">
        <v>0</v>
      </c>
      <c r="H51">
        <v>1</v>
      </c>
    </row>
    <row r="52" spans="1:8" x14ac:dyDescent="0.25">
      <c r="A52" t="s">
        <v>300</v>
      </c>
      <c r="B52">
        <v>5</v>
      </c>
      <c r="C52">
        <v>8</v>
      </c>
      <c r="D52">
        <v>1.5732546705998033E-4</v>
      </c>
      <c r="E52">
        <v>40</v>
      </c>
      <c r="F52">
        <f t="shared" si="0"/>
        <v>0.10416666666666667</v>
      </c>
      <c r="G52">
        <v>1</v>
      </c>
      <c r="H52">
        <v>0</v>
      </c>
    </row>
    <row r="53" spans="1:8" x14ac:dyDescent="0.25">
      <c r="A53" t="s">
        <v>434</v>
      </c>
      <c r="B53">
        <v>7</v>
      </c>
      <c r="C53">
        <v>0</v>
      </c>
      <c r="D53">
        <v>0</v>
      </c>
      <c r="E53">
        <v>0</v>
      </c>
      <c r="F53">
        <f t="shared" si="0"/>
        <v>0</v>
      </c>
      <c r="G53">
        <v>1</v>
      </c>
      <c r="H53">
        <v>1</v>
      </c>
    </row>
    <row r="54" spans="1:8" x14ac:dyDescent="0.25">
      <c r="A54" t="s">
        <v>332</v>
      </c>
      <c r="B54">
        <v>4</v>
      </c>
      <c r="C54">
        <v>1769</v>
      </c>
      <c r="D54">
        <v>3.478859390363815E-2</v>
      </c>
      <c r="E54">
        <v>3</v>
      </c>
      <c r="F54">
        <f t="shared" si="0"/>
        <v>7.8125E-3</v>
      </c>
      <c r="G54">
        <v>1</v>
      </c>
      <c r="H54">
        <v>1</v>
      </c>
    </row>
    <row r="55" spans="1:8" x14ac:dyDescent="0.25">
      <c r="A55" t="s">
        <v>336</v>
      </c>
      <c r="B55">
        <v>4</v>
      </c>
      <c r="C55">
        <v>420</v>
      </c>
      <c r="D55">
        <v>8.2595870206489674E-3</v>
      </c>
      <c r="E55">
        <v>113</v>
      </c>
      <c r="F55">
        <f t="shared" si="0"/>
        <v>0.29427083333333331</v>
      </c>
      <c r="G55">
        <v>1</v>
      </c>
      <c r="H55">
        <v>1</v>
      </c>
    </row>
    <row r="56" spans="1:8" x14ac:dyDescent="0.25">
      <c r="A56" t="s">
        <v>340</v>
      </c>
      <c r="B56">
        <v>5</v>
      </c>
      <c r="C56">
        <v>5089</v>
      </c>
      <c r="D56">
        <v>0.10007866273352999</v>
      </c>
      <c r="E56">
        <v>13</v>
      </c>
      <c r="F56">
        <f t="shared" si="0"/>
        <v>3.3854166666666664E-2</v>
      </c>
      <c r="G56">
        <v>1</v>
      </c>
      <c r="H56">
        <v>1</v>
      </c>
    </row>
    <row r="57" spans="1:8" x14ac:dyDescent="0.25">
      <c r="A57" t="s">
        <v>350</v>
      </c>
      <c r="B57">
        <v>0</v>
      </c>
      <c r="C57">
        <v>9</v>
      </c>
      <c r="D57">
        <v>1.7699115044247788E-4</v>
      </c>
      <c r="E57">
        <v>5</v>
      </c>
      <c r="F57">
        <f t="shared" si="0"/>
        <v>1.3020833333333334E-2</v>
      </c>
      <c r="G57">
        <v>1</v>
      </c>
      <c r="H57">
        <v>0</v>
      </c>
    </row>
    <row r="58" spans="1:8" x14ac:dyDescent="0.25">
      <c r="A58" t="s">
        <v>348</v>
      </c>
      <c r="B58">
        <v>5</v>
      </c>
      <c r="C58">
        <v>1329</v>
      </c>
      <c r="D58">
        <v>2.6135693215339234E-2</v>
      </c>
      <c r="E58">
        <v>26</v>
      </c>
      <c r="F58">
        <f t="shared" si="0"/>
        <v>6.7708333333333329E-2</v>
      </c>
      <c r="G58">
        <v>1</v>
      </c>
      <c r="H58">
        <v>1</v>
      </c>
    </row>
    <row r="59" spans="1:8" x14ac:dyDescent="0.25">
      <c r="A59" t="s">
        <v>3</v>
      </c>
      <c r="B59">
        <v>6</v>
      </c>
      <c r="C59">
        <v>428</v>
      </c>
      <c r="D59">
        <v>8.4169124877089482E-3</v>
      </c>
      <c r="E59">
        <v>2</v>
      </c>
      <c r="F59">
        <f t="shared" si="0"/>
        <v>5.208333333333333E-3</v>
      </c>
      <c r="G59">
        <v>1</v>
      </c>
      <c r="H59">
        <v>1</v>
      </c>
    </row>
    <row r="60" spans="1:8" x14ac:dyDescent="0.25">
      <c r="A60" t="s">
        <v>436</v>
      </c>
      <c r="B60">
        <v>7</v>
      </c>
      <c r="C60">
        <v>1481</v>
      </c>
      <c r="D60">
        <v>2.9124877089478859E-2</v>
      </c>
      <c r="E60">
        <v>98</v>
      </c>
      <c r="F60">
        <f t="shared" si="0"/>
        <v>0.25520833333333331</v>
      </c>
      <c r="G60">
        <v>1</v>
      </c>
      <c r="H60">
        <v>1</v>
      </c>
    </row>
    <row r="61" spans="1:8" x14ac:dyDescent="0.25">
      <c r="A61" t="s">
        <v>437</v>
      </c>
      <c r="B61">
        <v>3</v>
      </c>
      <c r="C61">
        <v>9695</v>
      </c>
      <c r="D61">
        <v>0.19065880039331368</v>
      </c>
      <c r="E61">
        <v>384</v>
      </c>
      <c r="F61">
        <f t="shared" si="0"/>
        <v>1</v>
      </c>
      <c r="G61">
        <v>0</v>
      </c>
      <c r="H61">
        <v>1</v>
      </c>
    </row>
    <row r="62" spans="1:8" x14ac:dyDescent="0.25">
      <c r="A62" t="s">
        <v>355</v>
      </c>
      <c r="B62">
        <v>4</v>
      </c>
      <c r="C62">
        <v>20</v>
      </c>
      <c r="D62">
        <v>3.9331366764995085E-4</v>
      </c>
      <c r="E62">
        <v>1</v>
      </c>
      <c r="F62">
        <f t="shared" si="0"/>
        <v>2.6041666666666665E-3</v>
      </c>
      <c r="G62">
        <v>1</v>
      </c>
      <c r="H62">
        <v>0</v>
      </c>
    </row>
    <row r="63" spans="1:8" x14ac:dyDescent="0.25">
      <c r="A63" t="s">
        <v>359</v>
      </c>
      <c r="B63">
        <v>2</v>
      </c>
      <c r="C63">
        <v>878</v>
      </c>
      <c r="D63">
        <v>1.7266470009832842E-2</v>
      </c>
      <c r="E63">
        <v>1</v>
      </c>
      <c r="F63">
        <f t="shared" si="0"/>
        <v>2.6041666666666665E-3</v>
      </c>
      <c r="G63">
        <v>1</v>
      </c>
      <c r="H63">
        <v>1</v>
      </c>
    </row>
    <row r="64" spans="1:8" x14ac:dyDescent="0.25">
      <c r="A64" t="s">
        <v>435</v>
      </c>
      <c r="B64">
        <v>4</v>
      </c>
      <c r="C64">
        <v>0</v>
      </c>
      <c r="D64">
        <v>0</v>
      </c>
      <c r="E64">
        <v>0</v>
      </c>
      <c r="F64">
        <f t="shared" si="0"/>
        <v>0</v>
      </c>
      <c r="G64">
        <v>1</v>
      </c>
      <c r="H64">
        <v>1</v>
      </c>
    </row>
    <row r="65" spans="1:8" x14ac:dyDescent="0.25">
      <c r="A65" t="s">
        <v>371</v>
      </c>
      <c r="B65">
        <v>0</v>
      </c>
      <c r="C65">
        <v>21</v>
      </c>
      <c r="D65">
        <v>4.1297935103244839E-4</v>
      </c>
      <c r="E65">
        <v>5</v>
      </c>
      <c r="F65">
        <f t="shared" si="0"/>
        <v>1.3020833333333334E-2</v>
      </c>
      <c r="G65">
        <v>1</v>
      </c>
      <c r="H65">
        <v>0</v>
      </c>
    </row>
    <row r="66" spans="1:8" x14ac:dyDescent="0.25">
      <c r="A66" t="s">
        <v>426</v>
      </c>
      <c r="B66">
        <v>0</v>
      </c>
      <c r="C66">
        <v>0</v>
      </c>
      <c r="D66">
        <v>0</v>
      </c>
      <c r="E66">
        <v>22</v>
      </c>
      <c r="F66">
        <f t="shared" si="0"/>
        <v>5.7291666666666664E-2</v>
      </c>
      <c r="G66">
        <v>1</v>
      </c>
      <c r="H66">
        <v>0</v>
      </c>
    </row>
    <row r="67" spans="1:8" x14ac:dyDescent="0.25">
      <c r="C67">
        <f>SUM(C2:C66)</f>
        <v>132342</v>
      </c>
    </row>
    <row r="68" spans="1:8" x14ac:dyDescent="0.25">
      <c r="C68">
        <f>AVERAGE(C2:C66)</f>
        <v>2036.0307692307692</v>
      </c>
    </row>
    <row r="69" spans="1:8" x14ac:dyDescent="0.25">
      <c r="C69">
        <f>_xlfn.STDEV.P(C2:C66)</f>
        <v>6579.0904210448443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15" sqref="B1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436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437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shortlist</vt:lpstr>
      <vt:lpstr>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2019-01-17T14:43:01Z</dcterms:modified>
</cp:coreProperties>
</file>