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bailey/Downloads/"/>
    </mc:Choice>
  </mc:AlternateContent>
  <xr:revisionPtr revIDLastSave="0" documentId="8_{97A61B2A-C382-0E45-A58C-143BDCCE0CF9}" xr6:coauthVersionLast="47" xr6:coauthVersionMax="47" xr10:uidLastSave="{00000000-0000-0000-0000-000000000000}"/>
  <bookViews>
    <workbookView xWindow="-120" yWindow="3620" windowWidth="68800" windowHeight="26680" xr2:uid="{75FB1775-1086-A742-863D-A9B9062A0740}"/>
  </bookViews>
  <sheets>
    <sheet name="Actic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K31" i="1"/>
  <c r="J31" i="1"/>
  <c r="I31" i="1"/>
  <c r="H31" i="1"/>
  <c r="G31" i="1"/>
  <c r="F31" i="1"/>
  <c r="E31" i="1"/>
  <c r="D31" i="1"/>
  <c r="C31" i="1"/>
  <c r="B31" i="1"/>
  <c r="L29" i="1"/>
  <c r="L31" i="1" s="1"/>
</calcChain>
</file>

<file path=xl/sharedStrings.xml><?xml version="1.0" encoding="utf-8"?>
<sst xmlns="http://schemas.openxmlformats.org/spreadsheetml/2006/main" count="31" uniqueCount="31">
  <si>
    <t xml:space="preserve">Account Number </t>
  </si>
  <si>
    <t>Period Start Date</t>
  </si>
  <si>
    <t>Period End Date</t>
  </si>
  <si>
    <t>On Peak kW Purchase</t>
  </si>
  <si>
    <t>Off Peak kW Purchase</t>
  </si>
  <si>
    <t>On Peak kWh Purchase</t>
  </si>
  <si>
    <t>Off Peak kWh Purchase</t>
  </si>
  <si>
    <t>On Peak kWh Sales</t>
  </si>
  <si>
    <t>Off Peak kWh Sales</t>
  </si>
  <si>
    <t>Supply Charges</t>
  </si>
  <si>
    <t>Generation Charge On Peak</t>
  </si>
  <si>
    <t>Generation Charge Off Peak</t>
  </si>
  <si>
    <t>Delivery Charges</t>
  </si>
  <si>
    <t>Prod Demand Charge</t>
  </si>
  <si>
    <t>kWh Charge On Peak</t>
  </si>
  <si>
    <t>kWh Charge Off Peak</t>
  </si>
  <si>
    <t>Customer Service Charge</t>
  </si>
  <si>
    <t>Distribution Demand Charge</t>
  </si>
  <si>
    <t>Revenue Adjustment Mechanism On Peak</t>
  </si>
  <si>
    <t>Revenue Adjustment Mechanism Off Peak</t>
  </si>
  <si>
    <t>FMCC kWh Charge On Peak</t>
  </si>
  <si>
    <t>FMCC kWh Charge Off Peak</t>
  </si>
  <si>
    <t>CTA Demand Charge</t>
  </si>
  <si>
    <t>Systems Benefits Charge On Peak</t>
  </si>
  <si>
    <t>Systems Benefits Charge Off Peak</t>
  </si>
  <si>
    <t>Comb. Pub. Benefits On Peak</t>
  </si>
  <si>
    <t>Comb. Pub. Benefits Off Peak</t>
  </si>
  <si>
    <t>Electric Sys Improvements</t>
  </si>
  <si>
    <t>CT Mfgr's GET Credit</t>
  </si>
  <si>
    <t>Late Charge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</si>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</sst>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4" fontId="0" fillId="4" borderId="5" xfId="0" applyNumberFormat="1" applyFill="1" applyBorder="1"/>
    <xf numFmtId="14" fontId="0" fillId="4" borderId="0" xfId="0" applyNumberFormat="1" applyFill="1"/>
    <xf numFmtId="14" fontId="0" fillId="4" borderId="6" xfId="0" applyNumberFormat="1" applyFill="1" applyBorder="1"/>
    <xf numFmtId="0" fontId="1" fillId="2" borderId="7" xfId="0" applyFont="1" applyFill="1" applyBorder="1"/>
    <xf numFmtId="0" fontId="1" fillId="5" borderId="7" xfId="0" applyFont="1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4" fontId="1" fillId="5" borderId="7" xfId="0" applyNumberFormat="1" applyFont="1" applyFill="1" applyBorder="1"/>
    <xf numFmtId="164" fontId="0" fillId="4" borderId="5" xfId="0" applyNumberFormat="1" applyFill="1" applyBorder="1"/>
    <xf numFmtId="164" fontId="0" fillId="4" borderId="0" xfId="0" applyNumberFormat="1" applyFill="1"/>
    <xf numFmtId="164" fontId="0" fillId="4" borderId="6" xfId="0" applyNumberFormat="1" applyFill="1" applyBorder="1"/>
    <xf numFmtId="0" fontId="1" fillId="2" borderId="12" xfId="0" applyFon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5" xfId="0" applyNumberFormat="1" applyFill="1" applyBorder="1"/>
    <xf numFmtId="164" fontId="0" fillId="6" borderId="5" xfId="0" applyNumberFormat="1" applyFill="1" applyBorder="1"/>
    <xf numFmtId="164" fontId="0" fillId="6" borderId="0" xfId="0" applyNumberFormat="1" applyFill="1"/>
    <xf numFmtId="164" fontId="0" fillId="6" borderId="6" xfId="0" applyNumberFormat="1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56C9-A73E-E049-B6B8-1CD7535DBAC3}">
  <dimension ref="A1:M31"/>
  <sheetViews>
    <sheetView tabSelected="1" zoomScale="113" workbookViewId="0">
      <selection activeCell="I16" sqref="I16"/>
    </sheetView>
  </sheetViews>
  <sheetFormatPr baseColWidth="10" defaultRowHeight="16" x14ac:dyDescent="0.2"/>
  <cols>
    <col min="1" max="1" width="36.83203125" customWidth="1"/>
    <col min="2" max="3" width="11.6640625" bestFit="1" customWidth="1"/>
    <col min="4" max="4" width="11" bestFit="1" customWidth="1"/>
    <col min="5" max="13" width="11.6640625" bestFit="1" customWidth="1"/>
  </cols>
  <sheetData>
    <row r="1" spans="1:13" ht="17" thickBot="1" x14ac:dyDescent="0.25">
      <c r="A1" s="1" t="s">
        <v>0</v>
      </c>
      <c r="B1" s="2">
        <v>2019</v>
      </c>
      <c r="C1" s="3">
        <v>2019</v>
      </c>
      <c r="D1" s="3">
        <v>2019</v>
      </c>
      <c r="E1" s="3">
        <v>2019</v>
      </c>
      <c r="F1" s="3">
        <v>2019</v>
      </c>
      <c r="G1" s="3">
        <v>2019</v>
      </c>
      <c r="H1" s="3">
        <v>2019</v>
      </c>
      <c r="I1" s="3">
        <v>2019</v>
      </c>
      <c r="J1" s="3">
        <v>2019</v>
      </c>
      <c r="K1" s="3">
        <v>2019</v>
      </c>
      <c r="L1" s="3">
        <v>2019</v>
      </c>
      <c r="M1" s="4">
        <v>2019</v>
      </c>
    </row>
    <row r="2" spans="1:13" x14ac:dyDescent="0.2">
      <c r="A2" s="1" t="s">
        <v>1</v>
      </c>
      <c r="B2" s="5">
        <v>45197</v>
      </c>
      <c r="C2" s="6">
        <v>45228</v>
      </c>
      <c r="D2" s="6">
        <v>45259</v>
      </c>
      <c r="E2" s="6">
        <v>45292</v>
      </c>
      <c r="F2" s="6">
        <v>45321</v>
      </c>
      <c r="G2" s="6">
        <v>45351</v>
      </c>
      <c r="H2" s="6">
        <v>45382</v>
      </c>
      <c r="I2" s="6">
        <v>45412</v>
      </c>
      <c r="J2" s="6">
        <v>45442</v>
      </c>
      <c r="K2" s="6">
        <v>45474</v>
      </c>
      <c r="L2" s="6">
        <v>45504</v>
      </c>
      <c r="M2" s="7">
        <v>45537</v>
      </c>
    </row>
    <row r="3" spans="1:13" x14ac:dyDescent="0.2">
      <c r="A3" s="8" t="s">
        <v>2</v>
      </c>
      <c r="B3" s="5">
        <v>45228</v>
      </c>
      <c r="C3" s="6">
        <v>45259</v>
      </c>
      <c r="D3" s="6">
        <v>45292</v>
      </c>
      <c r="E3" s="6">
        <v>45321</v>
      </c>
      <c r="F3" s="6">
        <v>45351</v>
      </c>
      <c r="G3" s="6">
        <v>45382</v>
      </c>
      <c r="H3" s="6">
        <v>45412</v>
      </c>
      <c r="I3" s="6">
        <v>45442</v>
      </c>
      <c r="J3" s="6">
        <v>45474</v>
      </c>
      <c r="K3" s="6">
        <v>45504</v>
      </c>
      <c r="L3" s="6">
        <v>45537</v>
      </c>
      <c r="M3" s="7">
        <v>45565</v>
      </c>
    </row>
    <row r="4" spans="1:13" x14ac:dyDescent="0.2">
      <c r="A4" s="9" t="s">
        <v>3</v>
      </c>
      <c r="B4" s="10">
        <v>135.69999999999999</v>
      </c>
      <c r="C4" s="11">
        <v>152.6</v>
      </c>
      <c r="D4" s="11">
        <v>140.69999999999999</v>
      </c>
      <c r="E4" s="11">
        <v>168.9</v>
      </c>
      <c r="F4" s="11">
        <v>170.7</v>
      </c>
      <c r="G4" s="11">
        <v>149.6</v>
      </c>
      <c r="H4" s="11">
        <v>155.4</v>
      </c>
      <c r="I4" s="11">
        <v>144</v>
      </c>
      <c r="J4" s="11">
        <v>150.80000000000001</v>
      </c>
      <c r="K4" s="11">
        <v>159.30000000000001</v>
      </c>
      <c r="L4" s="11">
        <v>171.8</v>
      </c>
      <c r="M4" s="12">
        <v>150.1</v>
      </c>
    </row>
    <row r="5" spans="1:13" x14ac:dyDescent="0.2">
      <c r="A5" s="9" t="s">
        <v>4</v>
      </c>
      <c r="B5" s="10">
        <v>162</v>
      </c>
      <c r="C5" s="11">
        <v>167.3</v>
      </c>
      <c r="D5" s="11">
        <v>166.3</v>
      </c>
      <c r="E5" s="11">
        <v>168.1</v>
      </c>
      <c r="F5" s="11">
        <v>170.9</v>
      </c>
      <c r="G5" s="11">
        <v>175.1</v>
      </c>
      <c r="H5" s="11">
        <v>154.6</v>
      </c>
      <c r="I5" s="11">
        <v>168.8</v>
      </c>
      <c r="J5" s="11">
        <v>161</v>
      </c>
      <c r="K5" s="11">
        <v>180.7</v>
      </c>
      <c r="L5" s="11">
        <v>165.2</v>
      </c>
      <c r="M5" s="12">
        <v>164.9</v>
      </c>
    </row>
    <row r="6" spans="1:13" x14ac:dyDescent="0.2">
      <c r="A6" s="9" t="s">
        <v>5</v>
      </c>
      <c r="B6" s="28">
        <v>12108</v>
      </c>
      <c r="C6" s="29">
        <v>13831</v>
      </c>
      <c r="D6" s="29">
        <v>10998</v>
      </c>
      <c r="E6" s="29">
        <v>15077</v>
      </c>
      <c r="F6" s="29">
        <v>15282</v>
      </c>
      <c r="G6" s="29">
        <v>12320</v>
      </c>
      <c r="H6" s="29">
        <v>12115</v>
      </c>
      <c r="I6" s="29">
        <v>11895</v>
      </c>
      <c r="J6" s="29">
        <v>11813</v>
      </c>
      <c r="K6" s="29">
        <v>11774</v>
      </c>
      <c r="L6" s="29">
        <v>13638</v>
      </c>
      <c r="M6" s="30">
        <v>10757</v>
      </c>
    </row>
    <row r="7" spans="1:13" x14ac:dyDescent="0.2">
      <c r="A7" s="9" t="s">
        <v>6</v>
      </c>
      <c r="B7" s="28">
        <v>35264</v>
      </c>
      <c r="C7" s="29">
        <v>35364</v>
      </c>
      <c r="D7" s="29">
        <v>29631</v>
      </c>
      <c r="E7" s="29">
        <v>35577</v>
      </c>
      <c r="F7" s="29">
        <v>36422</v>
      </c>
      <c r="G7" s="29">
        <v>34367</v>
      </c>
      <c r="H7" s="29">
        <v>33042</v>
      </c>
      <c r="I7" s="29">
        <v>32587</v>
      </c>
      <c r="J7" s="29">
        <v>36367</v>
      </c>
      <c r="K7" s="29">
        <v>37574</v>
      </c>
      <c r="L7" s="29">
        <v>41050</v>
      </c>
      <c r="M7" s="30">
        <v>33205</v>
      </c>
    </row>
    <row r="8" spans="1:13" x14ac:dyDescent="0.2">
      <c r="A8" s="9" t="s">
        <v>7</v>
      </c>
      <c r="B8" s="28">
        <v>0</v>
      </c>
      <c r="C8" s="29">
        <v>3</v>
      </c>
      <c r="D8" s="29">
        <v>10</v>
      </c>
      <c r="E8" s="29">
        <v>0</v>
      </c>
      <c r="F8" s="29">
        <v>0</v>
      </c>
      <c r="G8" s="29">
        <v>1</v>
      </c>
      <c r="H8" s="29">
        <v>2</v>
      </c>
      <c r="I8" s="29">
        <v>1</v>
      </c>
      <c r="J8" s="29">
        <v>3</v>
      </c>
      <c r="K8" s="29">
        <v>20</v>
      </c>
      <c r="L8" s="29">
        <v>20</v>
      </c>
      <c r="M8" s="30">
        <v>1</v>
      </c>
    </row>
    <row r="9" spans="1:13" ht="17" thickBot="1" x14ac:dyDescent="0.25">
      <c r="A9" s="9" t="s">
        <v>8</v>
      </c>
      <c r="B9" s="28">
        <v>205</v>
      </c>
      <c r="C9" s="29">
        <v>43</v>
      </c>
      <c r="D9" s="29">
        <v>15</v>
      </c>
      <c r="E9" s="29">
        <v>4</v>
      </c>
      <c r="F9" s="29">
        <v>0</v>
      </c>
      <c r="G9" s="29">
        <v>17</v>
      </c>
      <c r="H9" s="29">
        <v>357</v>
      </c>
      <c r="I9" s="29">
        <v>319</v>
      </c>
      <c r="J9" s="29">
        <v>582</v>
      </c>
      <c r="K9" s="29">
        <v>179</v>
      </c>
      <c r="L9" s="29">
        <v>249</v>
      </c>
      <c r="M9" s="30">
        <v>163</v>
      </c>
    </row>
    <row r="10" spans="1:13" ht="17" thickBot="1" x14ac:dyDescent="0.25">
      <c r="A10" s="13" t="s">
        <v>9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</row>
    <row r="11" spans="1:13" x14ac:dyDescent="0.2">
      <c r="A11" s="17" t="s">
        <v>10</v>
      </c>
      <c r="B11" s="25">
        <v>1708.92</v>
      </c>
      <c r="C11" s="26">
        <v>1951.68</v>
      </c>
      <c r="D11" s="26">
        <v>1550.85</v>
      </c>
      <c r="E11" s="26">
        <v>2203.35</v>
      </c>
      <c r="F11" s="26">
        <v>2233.31</v>
      </c>
      <c r="G11" s="26">
        <v>1680.93</v>
      </c>
      <c r="H11" s="26">
        <v>1709.63</v>
      </c>
      <c r="I11" s="26">
        <v>1678.72</v>
      </c>
      <c r="J11" s="26">
        <v>1611.47</v>
      </c>
      <c r="K11" s="26">
        <v>1603.83</v>
      </c>
      <c r="L11" s="26">
        <v>1724.8</v>
      </c>
      <c r="M11" s="27">
        <v>1360.31</v>
      </c>
    </row>
    <row r="12" spans="1:13" ht="17" thickBot="1" x14ac:dyDescent="0.25">
      <c r="A12" s="17" t="s">
        <v>11</v>
      </c>
      <c r="B12" s="25">
        <v>4948.2299999999996</v>
      </c>
      <c r="C12" s="26">
        <v>4985.21</v>
      </c>
      <c r="D12" s="26">
        <v>4180</v>
      </c>
      <c r="E12" s="26">
        <v>5198.6400000000003</v>
      </c>
      <c r="F12" s="26">
        <v>5322.71</v>
      </c>
      <c r="G12" s="26">
        <v>4687.0600000000004</v>
      </c>
      <c r="H12" s="26">
        <v>4613.16</v>
      </c>
      <c r="I12" s="26">
        <v>4554.3100000000004</v>
      </c>
      <c r="J12" s="26">
        <v>4882.8599999999997</v>
      </c>
      <c r="K12" s="26">
        <v>5102.55</v>
      </c>
      <c r="L12" s="26">
        <v>5191.59</v>
      </c>
      <c r="M12" s="27">
        <v>4178.82</v>
      </c>
    </row>
    <row r="13" spans="1:13" ht="17" thickBot="1" x14ac:dyDescent="0.25">
      <c r="A13" s="13" t="s">
        <v>12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2">
      <c r="A14" s="17" t="s">
        <v>13</v>
      </c>
      <c r="B14" s="18">
        <v>806.06</v>
      </c>
      <c r="C14" s="19">
        <v>906.44</v>
      </c>
      <c r="D14" s="19">
        <v>835.76</v>
      </c>
      <c r="E14" s="19">
        <v>1003.27</v>
      </c>
      <c r="F14" s="19">
        <v>1013.96</v>
      </c>
      <c r="G14" s="19">
        <v>888.62</v>
      </c>
      <c r="H14" s="19">
        <v>923.08</v>
      </c>
      <c r="I14" s="19">
        <v>855.36</v>
      </c>
      <c r="J14" s="19">
        <v>890.9</v>
      </c>
      <c r="K14" s="19">
        <v>782.16</v>
      </c>
      <c r="L14" s="19">
        <v>843.54</v>
      </c>
      <c r="M14" s="20">
        <v>736.99</v>
      </c>
    </row>
    <row r="15" spans="1:13" x14ac:dyDescent="0.2">
      <c r="A15" s="17" t="s">
        <v>14</v>
      </c>
      <c r="B15" s="25">
        <v>454.66</v>
      </c>
      <c r="C15" s="26">
        <v>519.24</v>
      </c>
      <c r="D15" s="26">
        <v>412.6</v>
      </c>
      <c r="E15" s="26">
        <v>566.14</v>
      </c>
      <c r="F15" s="26">
        <v>573.84</v>
      </c>
      <c r="G15" s="26">
        <v>462.58</v>
      </c>
      <c r="H15" s="26">
        <v>454.84</v>
      </c>
      <c r="I15" s="26">
        <v>446.62</v>
      </c>
      <c r="J15" s="26">
        <v>441.07</v>
      </c>
      <c r="K15" s="26">
        <v>364.96</v>
      </c>
      <c r="L15" s="26">
        <v>423.48</v>
      </c>
      <c r="M15" s="27">
        <v>333.97</v>
      </c>
    </row>
    <row r="16" spans="1:13" x14ac:dyDescent="0.2">
      <c r="A16" s="17" t="s">
        <v>15</v>
      </c>
      <c r="B16" s="25">
        <v>295.2</v>
      </c>
      <c r="C16" s="26">
        <v>297.39999999999998</v>
      </c>
      <c r="D16" s="26">
        <v>249.37</v>
      </c>
      <c r="E16" s="26">
        <v>299.52</v>
      </c>
      <c r="F16" s="26">
        <v>306.67</v>
      </c>
      <c r="G16" s="26">
        <v>289.23</v>
      </c>
      <c r="H16" s="26">
        <v>275.20999999999998</v>
      </c>
      <c r="I16" s="26">
        <v>271.7</v>
      </c>
      <c r="J16" s="26">
        <v>299.68</v>
      </c>
      <c r="K16" s="26">
        <v>260.27</v>
      </c>
      <c r="L16" s="26">
        <v>285.70999999999998</v>
      </c>
      <c r="M16" s="27">
        <v>229.97</v>
      </c>
    </row>
    <row r="17" spans="1:13" x14ac:dyDescent="0.2">
      <c r="A17" s="17" t="s">
        <v>16</v>
      </c>
      <c r="B17" s="18">
        <v>270</v>
      </c>
      <c r="C17" s="19">
        <v>270</v>
      </c>
      <c r="D17" s="19">
        <v>270</v>
      </c>
      <c r="E17" s="19">
        <v>270</v>
      </c>
      <c r="F17" s="19">
        <v>270</v>
      </c>
      <c r="G17" s="19">
        <v>270</v>
      </c>
      <c r="H17" s="19">
        <v>270</v>
      </c>
      <c r="I17" s="19">
        <v>270</v>
      </c>
      <c r="J17" s="19">
        <v>270</v>
      </c>
      <c r="K17" s="19">
        <v>270</v>
      </c>
      <c r="L17" s="19">
        <v>270</v>
      </c>
      <c r="M17" s="20">
        <v>270</v>
      </c>
    </row>
    <row r="18" spans="1:13" x14ac:dyDescent="0.2">
      <c r="A18" s="17" t="s">
        <v>17</v>
      </c>
      <c r="B18" s="18">
        <v>1692.81</v>
      </c>
      <c r="C18" s="19">
        <v>1692.81</v>
      </c>
      <c r="D18" s="19">
        <v>1692.81</v>
      </c>
      <c r="E18" s="19">
        <v>1692.81</v>
      </c>
      <c r="F18" s="19">
        <v>1565.07</v>
      </c>
      <c r="G18" s="19">
        <v>1558.99</v>
      </c>
      <c r="H18" s="19">
        <v>1558.99</v>
      </c>
      <c r="I18" s="19">
        <v>1558.99</v>
      </c>
      <c r="J18" s="19">
        <v>1558.99</v>
      </c>
      <c r="K18" s="19">
        <v>1570.28</v>
      </c>
      <c r="L18" s="19">
        <v>1570.28</v>
      </c>
      <c r="M18" s="20">
        <v>1570.28</v>
      </c>
    </row>
    <row r="19" spans="1:13" x14ac:dyDescent="0.2">
      <c r="A19" s="17" t="s">
        <v>18</v>
      </c>
      <c r="B19" s="25">
        <v>9.69</v>
      </c>
      <c r="C19" s="26">
        <v>11.06</v>
      </c>
      <c r="D19" s="26">
        <v>8.7899999999999991</v>
      </c>
      <c r="E19" s="26">
        <v>12.06</v>
      </c>
      <c r="F19" s="26">
        <v>12.23</v>
      </c>
      <c r="G19" s="26">
        <v>9.86</v>
      </c>
      <c r="H19" s="26">
        <v>9.69</v>
      </c>
      <c r="I19" s="26">
        <v>9.52</v>
      </c>
      <c r="J19" s="26">
        <v>9.8699999999999992</v>
      </c>
      <c r="K19" s="26">
        <v>22.92</v>
      </c>
      <c r="L19" s="26">
        <v>26.59</v>
      </c>
      <c r="M19" s="27">
        <v>20.97</v>
      </c>
    </row>
    <row r="20" spans="1:13" x14ac:dyDescent="0.2">
      <c r="A20" s="17" t="s">
        <v>19</v>
      </c>
      <c r="B20" s="25">
        <v>28.05</v>
      </c>
      <c r="C20" s="26">
        <v>28.26</v>
      </c>
      <c r="D20" s="26">
        <v>23.69</v>
      </c>
      <c r="E20" s="26">
        <v>28.46</v>
      </c>
      <c r="F20" s="26">
        <v>29.14</v>
      </c>
      <c r="G20" s="26">
        <v>27.48</v>
      </c>
      <c r="H20" s="26">
        <v>26.15</v>
      </c>
      <c r="I20" s="26">
        <v>25.81</v>
      </c>
      <c r="J20" s="26">
        <v>29.91</v>
      </c>
      <c r="K20" s="26">
        <v>72.92</v>
      </c>
      <c r="L20" s="26">
        <v>80.05</v>
      </c>
      <c r="M20" s="27">
        <v>64.430000000000007</v>
      </c>
    </row>
    <row r="21" spans="1:13" x14ac:dyDescent="0.2">
      <c r="A21" s="17" t="s">
        <v>20</v>
      </c>
      <c r="B21" s="25">
        <v>72.16</v>
      </c>
      <c r="C21" s="26">
        <v>82.41</v>
      </c>
      <c r="D21" s="26">
        <v>65.489999999999995</v>
      </c>
      <c r="E21" s="26">
        <v>89.86</v>
      </c>
      <c r="F21" s="26">
        <v>91.08</v>
      </c>
      <c r="G21" s="26">
        <v>73.42</v>
      </c>
      <c r="H21" s="26">
        <v>72.19</v>
      </c>
      <c r="I21" s="26">
        <v>70.89</v>
      </c>
      <c r="J21" s="26">
        <v>97.45</v>
      </c>
      <c r="K21" s="26">
        <v>932.09</v>
      </c>
      <c r="L21" s="26">
        <v>1087.94</v>
      </c>
      <c r="M21" s="27">
        <v>936.85</v>
      </c>
    </row>
    <row r="22" spans="1:13" x14ac:dyDescent="0.2">
      <c r="A22" s="17" t="s">
        <v>21</v>
      </c>
      <c r="B22" s="25">
        <v>46.63</v>
      </c>
      <c r="C22" s="26">
        <v>46.98</v>
      </c>
      <c r="D22" s="26">
        <v>39.39</v>
      </c>
      <c r="E22" s="26">
        <v>47.31</v>
      </c>
      <c r="F22" s="26">
        <v>48.44</v>
      </c>
      <c r="G22" s="26">
        <v>45.69</v>
      </c>
      <c r="H22" s="26">
        <v>43.47</v>
      </c>
      <c r="I22" s="26">
        <v>42.92</v>
      </c>
      <c r="J22" s="26">
        <v>66</v>
      </c>
      <c r="K22" s="26">
        <v>665.26</v>
      </c>
      <c r="L22" s="26">
        <v>734.63</v>
      </c>
      <c r="M22" s="27">
        <v>645.64</v>
      </c>
    </row>
    <row r="23" spans="1:13" x14ac:dyDescent="0.2">
      <c r="A23" s="17" t="s">
        <v>22</v>
      </c>
      <c r="B23" s="18">
        <v>-21.71</v>
      </c>
      <c r="C23" s="19">
        <v>-24.42</v>
      </c>
      <c r="D23" s="19">
        <v>-22.51</v>
      </c>
      <c r="E23" s="19">
        <v>-27.02</v>
      </c>
      <c r="F23" s="19">
        <v>-27.31</v>
      </c>
      <c r="G23" s="19">
        <v>-23.94</v>
      </c>
      <c r="H23" s="19">
        <v>-24.86</v>
      </c>
      <c r="I23" s="19">
        <v>-23.04</v>
      </c>
      <c r="J23" s="19">
        <v>-22.76</v>
      </c>
      <c r="K23" s="19">
        <v>20.71</v>
      </c>
      <c r="L23" s="19">
        <v>22.33</v>
      </c>
      <c r="M23" s="20">
        <v>19.510000000000002</v>
      </c>
    </row>
    <row r="24" spans="1:13" x14ac:dyDescent="0.2">
      <c r="A24" s="17" t="s">
        <v>23</v>
      </c>
      <c r="B24" s="25">
        <v>3.63</v>
      </c>
      <c r="C24" s="26">
        <v>4.1500000000000004</v>
      </c>
      <c r="D24" s="26">
        <v>3.3</v>
      </c>
      <c r="E24" s="26">
        <v>4.5199999999999996</v>
      </c>
      <c r="F24" s="26">
        <v>4.58</v>
      </c>
      <c r="G24" s="26">
        <v>3.7</v>
      </c>
      <c r="H24" s="26">
        <v>3.63</v>
      </c>
      <c r="I24" s="26">
        <v>3.57</v>
      </c>
      <c r="J24" s="26">
        <v>7.64</v>
      </c>
      <c r="K24" s="26">
        <v>134.11000000000001</v>
      </c>
      <c r="L24" s="26">
        <v>155.56</v>
      </c>
      <c r="M24" s="27">
        <v>122.52</v>
      </c>
    </row>
    <row r="25" spans="1:13" x14ac:dyDescent="0.2">
      <c r="A25" s="17" t="s">
        <v>24</v>
      </c>
      <c r="B25" s="25">
        <v>10.58</v>
      </c>
      <c r="C25" s="26">
        <v>10.61</v>
      </c>
      <c r="D25" s="26">
        <v>8.89</v>
      </c>
      <c r="E25" s="26">
        <v>10.67</v>
      </c>
      <c r="F25" s="26">
        <v>10.93</v>
      </c>
      <c r="G25" s="26">
        <v>10.31</v>
      </c>
      <c r="H25" s="26">
        <v>9.91</v>
      </c>
      <c r="I25" s="26">
        <v>9.7799999999999994</v>
      </c>
      <c r="J25" s="26">
        <v>23.51</v>
      </c>
      <c r="K25" s="26">
        <v>427.97</v>
      </c>
      <c r="L25" s="26">
        <v>470.4</v>
      </c>
      <c r="M25" s="27">
        <v>378.2</v>
      </c>
    </row>
    <row r="26" spans="1:13" x14ac:dyDescent="0.2">
      <c r="A26" s="17" t="s">
        <v>25</v>
      </c>
      <c r="B26" s="25">
        <v>84.76</v>
      </c>
      <c r="C26" s="26">
        <v>96.8</v>
      </c>
      <c r="D26" s="26">
        <v>76.92</v>
      </c>
      <c r="E26" s="26">
        <v>105.54</v>
      </c>
      <c r="F26" s="26">
        <v>106.97</v>
      </c>
      <c r="G26" s="26">
        <v>86.23</v>
      </c>
      <c r="H26" s="26">
        <v>84.79</v>
      </c>
      <c r="I26" s="26">
        <v>83.26</v>
      </c>
      <c r="J26" s="26">
        <v>82.67</v>
      </c>
      <c r="K26" s="26">
        <v>82.28</v>
      </c>
      <c r="L26" s="26">
        <v>95.47</v>
      </c>
      <c r="M26" s="27">
        <v>75.290000000000006</v>
      </c>
    </row>
    <row r="27" spans="1:13" x14ac:dyDescent="0.2">
      <c r="A27" s="17" t="s">
        <v>26</v>
      </c>
      <c r="B27" s="25">
        <v>245.41</v>
      </c>
      <c r="C27" s="26">
        <v>247.25</v>
      </c>
      <c r="D27" s="26">
        <v>207.31</v>
      </c>
      <c r="E27" s="26">
        <v>249.01</v>
      </c>
      <c r="F27" s="26">
        <v>254.95</v>
      </c>
      <c r="G27" s="26">
        <v>240.45</v>
      </c>
      <c r="H27" s="26">
        <v>228.8</v>
      </c>
      <c r="I27" s="26">
        <v>225.88</v>
      </c>
      <c r="J27" s="26">
        <v>250.5</v>
      </c>
      <c r="K27" s="26">
        <v>261.77</v>
      </c>
      <c r="L27" s="26">
        <v>287.35000000000002</v>
      </c>
      <c r="M27" s="27">
        <v>231.29</v>
      </c>
    </row>
    <row r="28" spans="1:13" x14ac:dyDescent="0.2">
      <c r="A28" s="17" t="s">
        <v>27</v>
      </c>
      <c r="B28" s="18">
        <v>259.08</v>
      </c>
      <c r="C28" s="19">
        <v>259.08</v>
      </c>
      <c r="D28" s="19">
        <v>259.08</v>
      </c>
      <c r="E28" s="19">
        <v>259.08</v>
      </c>
      <c r="F28" s="19">
        <v>239.53</v>
      </c>
      <c r="G28" s="19">
        <v>238.6</v>
      </c>
      <c r="H28" s="19">
        <v>238.6</v>
      </c>
      <c r="I28" s="19">
        <v>238.6</v>
      </c>
      <c r="J28" s="19">
        <v>243.2</v>
      </c>
      <c r="K28" s="19">
        <v>388.51</v>
      </c>
      <c r="L28" s="19">
        <v>388.51</v>
      </c>
      <c r="M28" s="20">
        <v>388.51</v>
      </c>
    </row>
    <row r="29" spans="1:13" x14ac:dyDescent="0.2">
      <c r="A29" s="17" t="s">
        <v>28</v>
      </c>
      <c r="B29" s="18">
        <v>-351.74</v>
      </c>
      <c r="C29" s="19">
        <v>-367.09</v>
      </c>
      <c r="D29" s="19">
        <v>-342.21</v>
      </c>
      <c r="E29" s="19">
        <v>-380.3</v>
      </c>
      <c r="F29" s="19">
        <v>-370.65</v>
      </c>
      <c r="G29" s="19">
        <v>-345.28</v>
      </c>
      <c r="H29" s="19">
        <v>-345</v>
      </c>
      <c r="I29" s="19">
        <v>-337.96</v>
      </c>
      <c r="J29" s="19">
        <v>-347.24</v>
      </c>
      <c r="K29" s="19">
        <v>-396</v>
      </c>
      <c r="L29" s="19">
        <f>-25.34-392.79</f>
        <v>-418.13</v>
      </c>
      <c r="M29" s="20">
        <v>-377.57</v>
      </c>
    </row>
    <row r="30" spans="1:13" ht="17" thickBot="1" x14ac:dyDescent="0.25">
      <c r="A30" s="21" t="s">
        <v>29</v>
      </c>
      <c r="B30" s="18"/>
      <c r="C30" s="19"/>
      <c r="D30" s="19"/>
      <c r="E30" s="19"/>
      <c r="F30" s="19"/>
      <c r="G30" s="19">
        <v>116.85</v>
      </c>
      <c r="H30" s="19">
        <v>103.21</v>
      </c>
      <c r="I30" s="19">
        <v>102.55</v>
      </c>
      <c r="J30" s="19">
        <v>0.45</v>
      </c>
      <c r="K30" s="19"/>
      <c r="L30" s="19"/>
      <c r="M30" s="20"/>
    </row>
    <row r="31" spans="1:13" ht="17" thickBot="1" x14ac:dyDescent="0.25">
      <c r="A31" s="21" t="s">
        <v>30</v>
      </c>
      <c r="B31" s="22">
        <f>SUM(B11:B12,B14:B29)</f>
        <v>10562.419999999998</v>
      </c>
      <c r="C31" s="23">
        <f t="shared" ref="C31:K31" si="0">SUM(C11:C12,C14:C30)</f>
        <v>11017.869999999997</v>
      </c>
      <c r="D31" s="23">
        <f t="shared" si="0"/>
        <v>9519.5300000000007</v>
      </c>
      <c r="E31" s="23">
        <f t="shared" si="0"/>
        <v>11632.92</v>
      </c>
      <c r="F31" s="23">
        <f t="shared" si="0"/>
        <v>11685.45</v>
      </c>
      <c r="G31" s="23">
        <f t="shared" si="0"/>
        <v>10320.780000000001</v>
      </c>
      <c r="H31" s="23">
        <f t="shared" si="0"/>
        <v>10255.489999999998</v>
      </c>
      <c r="I31" s="23">
        <f t="shared" si="0"/>
        <v>10087.48</v>
      </c>
      <c r="J31" s="23">
        <f t="shared" si="0"/>
        <v>10396.170000000002</v>
      </c>
      <c r="K31" s="23">
        <f t="shared" si="0"/>
        <v>12566.590000000002</v>
      </c>
      <c r="L31" s="23">
        <f>SUM(L11:L12,L14:L29)</f>
        <v>13240.099999999999</v>
      </c>
      <c r="M31" s="24">
        <f>SUM(M11:M12,M14:M29)</f>
        <v>11185.980000000003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Bailey</dc:creator>
  <cp:lastModifiedBy>Nicholas Bailey</cp:lastModifiedBy>
  <dcterms:created xsi:type="dcterms:W3CDTF">2025-05-13T13:36:46Z</dcterms:created>
  <dcterms:modified xsi:type="dcterms:W3CDTF">2025-05-13T13:45:09Z</dcterms:modified>
</cp:coreProperties>
</file>