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commentsmeta4"/>
  <Override ContentType="application/binary" PartName="/xl/commentsmeta2"/>
  <Override ContentType="application/binary" PartName="/xl/metadata"/>
  <Override ContentType="application/binary" PartName="/xl/commentsmeta3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ope Projet" sheetId="1" r:id="rId4"/>
    <sheet state="visible" name="Planif Elaboration (E)" sheetId="2" r:id="rId5"/>
    <sheet state="visible" name="Tests E" sheetId="3" r:id="rId6"/>
    <sheet state="visible" name="Planif Construction 1 (C1)" sheetId="4" r:id="rId7"/>
    <sheet state="visible" name="Tests C1" sheetId="5" r:id="rId8"/>
    <sheet state="visible" name="Planif Construction 2 (C2)" sheetId="6" r:id="rId9"/>
    <sheet state="visible" name="Tests C2" sheetId="7" r:id="rId10"/>
    <sheet state="visible" name="Planif Transition (T)" sheetId="8" r:id="rId11"/>
    <sheet state="visible" name="Tests T" sheetId="9" r:id="rId12"/>
    <sheet state="visible" name="Params" sheetId="10" r:id="rId13"/>
  </sheets>
  <definedNames>
    <definedName name="BacklogItemStatus">Params!$C$2:$C$4</definedName>
    <definedName name="ValuePoints">Params!$A$2:$A$5</definedName>
    <definedName name="StoryPoints">Params!$B$2:$B$15</definedName>
  </definedNames>
  <calcPr/>
  <extLst>
    <ext uri="GoogleSheetsCustomDataVersion1">
      <go:sheetsCustomData xmlns:go="http://customooxmlschemas.google.com/" r:id="rId14" roundtripDataSignature="AMtx7mg3sz4lW7/AuI/lEZpuZQuTQ3vgB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">
      <text>
        <t xml:space="preserve">======
ID#AAAAOtcgIgI
    (2021-09-03 12:40:40)
0.5 - Facultative
2 - Utile, mais non obligatoire
8 - Nécessaire, mais pas urgente
20 - Requise</t>
      </text>
    </comment>
  </commentList>
  <extLst>
    <ext uri="GoogleSheetsCustomDataVersion1">
      <go:sheetsCustomData xmlns:go="http://customooxmlschemas.google.com/" r:id="rId1" roundtripDataSignature="AMtx7mh1BmONu7pUIY4PmrQava464toNMA=="/>
    </ext>
  </extL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======
ID#AAAAOtcgIgU
    (2021-09-03 12:40:40)
Estimation initiale</t>
      </text>
    </comment>
    <comment authorId="0" ref="G1">
      <text>
        <t xml:space="preserve">======
ID#AAAAOtcgIf4
    (2021-09-03 12:40:40)
Points restant après chaque échéance</t>
      </text>
    </comment>
    <comment authorId="0" ref="B2">
      <text>
        <t xml:space="preserve">======
ID#AAAAOtcgIfw
    (2021-09-03 12:40:40)
L'ID de la story dans le product backlog</t>
      </text>
    </comment>
  </commentList>
  <extLst>
    <ext uri="GoogleSheetsCustomDataVersion1">
      <go:sheetsCustomData xmlns:go="http://customooxmlschemas.google.com/" r:id="rId1" roundtripDataSignature="AMtx7mgbtpdP/ODzCMX9O3U2qxqSQR+UkQ=="/>
    </ext>
  </extL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ID#AAAAOtcgIgE
    (2021-09-03 12:40:40)
L'ID de la story dans le product backlog</t>
      </text>
    </comment>
    <comment authorId="0" ref="F2">
      <text>
        <t xml:space="preserve">======
ID#AAAAOtcgIf0
    (2021-09-03 12:40:40)
Estimation initiale</t>
      </text>
    </comment>
    <comment authorId="0" ref="G1">
      <text>
        <t xml:space="preserve">======
ID#AAAAOtcgIfs
    (2021-09-03 12:40:40)
Points restant après chaque échéance</t>
      </text>
    </comment>
  </commentList>
  <extLst>
    <ext uri="GoogleSheetsCustomDataVersion1">
      <go:sheetsCustomData xmlns:go="http://customooxmlschemas.google.com/" r:id="rId1" roundtripDataSignature="AMtx7mgSKteMqUms4ZOf5GpmVw/YnDVqRA=="/>
    </ext>
  </extL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======
ID#AAAAOtcgIgM
    (2021-09-03 12:40:40)
L'ID de la story dans le product backlog</t>
      </text>
    </comment>
    <comment authorId="0" ref="F2">
      <text>
        <t xml:space="preserve">======
ID#AAAAOtcgIgQ
    (2021-09-03 12:40:40)
Estimation initiale</t>
      </text>
    </comment>
    <comment authorId="0" ref="G1">
      <text>
        <t xml:space="preserve">======
ID#AAAAOtcgIfo
    (2021-09-03 12:40:40)
Points restant après chaque échéance</t>
      </text>
    </comment>
  </commentList>
  <extLst>
    <ext uri="GoogleSheetsCustomDataVersion1">
      <go:sheetsCustomData xmlns:go="http://customooxmlschemas.google.com/" r:id="rId1" roundtripDataSignature="AMtx7mgR+nvjD0eo1yv3hzlNltFBQUTNeg=="/>
    </ext>
  </extL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">
      <text>
        <t xml:space="preserve">======
ID#AAAAOtcgIgY
    (2021-09-03 12:40:40)
Points restant après chaque échéance</t>
      </text>
    </comment>
    <comment authorId="0" ref="B2">
      <text>
        <t xml:space="preserve">======
ID#AAAAOtcgIgA
    (2021-09-03 12:40:40)
L'ID de la story dans le product backlog</t>
      </text>
    </comment>
    <comment authorId="0" ref="F2">
      <text>
        <t xml:space="preserve">======
ID#AAAAOtcgIf8
    (2021-09-03 12:40:40)
Estimation initiale</t>
      </text>
    </comment>
  </commentList>
  <extLst>
    <ext uri="GoogleSheetsCustomDataVersion1">
      <go:sheetsCustomData xmlns:go="http://customooxmlschemas.google.com/" r:id="rId1" roundtripDataSignature="AMtx7mjkWLurqT4o7YfH3WVe51t4Nez33g=="/>
    </ext>
  </extLst>
</comments>
</file>

<file path=xl/sharedStrings.xml><?xml version="1.0" encoding="utf-8"?>
<sst xmlns="http://schemas.openxmlformats.org/spreadsheetml/2006/main" count="233" uniqueCount="114">
  <si>
    <t>ID</t>
  </si>
  <si>
    <t>Fonctionnalité</t>
  </si>
  <si>
    <t>Sous-fonctionnalité</t>
  </si>
  <si>
    <t>Objectif (lien avec les besoins métier)</t>
  </si>
  <si>
    <t>Notes</t>
  </si>
  <si>
    <t>Test d'acceptation</t>
  </si>
  <si>
    <t>Valeur métier</t>
  </si>
  <si>
    <t>Story points (complexité)</t>
  </si>
  <si>
    <t>Valeur / point</t>
  </si>
  <si>
    <t>Statut</t>
  </si>
  <si>
    <t>Création login</t>
  </si>
  <si>
    <t>inscription + connexion,</t>
  </si>
  <si>
    <t>Avoir un coté clients pour effectuer des réservations et des commandes et avoir un coté Admin pour gérer les clients les réservation, commandes etc.</t>
  </si>
  <si>
    <t>À faire</t>
  </si>
  <si>
    <t>Gérer les clients</t>
  </si>
  <si>
    <t>Ajouter un client, Modifier un client, Supprimer un client</t>
  </si>
  <si>
    <t>Gérer les produits</t>
  </si>
  <si>
    <t>Ajouter un produit, Modifier un produit, Supprimer un produit</t>
  </si>
  <si>
    <t>Ajouter un moyen de paiement</t>
  </si>
  <si>
    <t>Permettre aux clients d'effectuer des paiements en ligne</t>
  </si>
  <si>
    <t>Gérer les rendez-vous</t>
  </si>
  <si>
    <t>Ajouter, modifier, supprimer rendez-vous &amp; gérer les plages horaires (libres et réserévées)</t>
  </si>
  <si>
    <t>Permettre aux clients de prendre rendez-vous, de les modifier et de les supprimer et permettre à la mandante de prendre rendez-vous pour les clients et de déplacer certains rendez-vous</t>
  </si>
  <si>
    <t>Gérer les prestations</t>
  </si>
  <si>
    <t>Ajouter, modifier, supprimer des prestations</t>
  </si>
  <si>
    <t>Avoir un catalogue des prestations en ligne que les clients pourront consulter en tout temps</t>
  </si>
  <si>
    <t>Suivre l'historique des prix</t>
  </si>
  <si>
    <t>Avoir un historique des prestations et des prix que seule la mandante pourra voir</t>
  </si>
  <si>
    <t>Envoi d'un formulaire de contact</t>
  </si>
  <si>
    <t>Recevoir des questions des clients qui en auraient</t>
  </si>
  <si>
    <t>Terminé</t>
  </si>
  <si>
    <t>Nb membres</t>
  </si>
  <si>
    <t>Mb1 : Faton
Mb2 : Dorian
Mb3 : Nikola</t>
  </si>
  <si>
    <t>Le planning doit contenir tout le travail à effectuer, par exemple :
- les activités d'analyse et de modélisation requises
- le travail sur les fonctionnalités à implanter (réalisation et test)
- le travail sur les environnements de travail (DEV, TEST, PROD)
- les activités d'accompagnement (gestion projet, rendez-vous avec le mandant ou le GREP
- ...</t>
  </si>
  <si>
    <t>Phase</t>
  </si>
  <si>
    <t>Elément / Fonctionnalité</t>
  </si>
  <si>
    <t>Tâche</t>
  </si>
  <si>
    <t>Attribution de la tâche</t>
  </si>
  <si>
    <t>Points</t>
  </si>
  <si>
    <t>Général</t>
  </si>
  <si>
    <t>Gestion de projet</t>
  </si>
  <si>
    <t>Maintenir le burndown chart</t>
  </si>
  <si>
    <t>Mb1, Mb2, Mb3</t>
  </si>
  <si>
    <t>Elaboration</t>
  </si>
  <si>
    <t>Analyse des besoins</t>
  </si>
  <si>
    <t>- Dossier détaillé de description du mandat</t>
  </si>
  <si>
    <t>- Liste des besoins métier (point de vue du mandant)</t>
  </si>
  <si>
    <t>- Liste des fonctionnalités (point de vue de l'équipe)</t>
  </si>
  <si>
    <t>- Définition des priorités (besoins / fonctionnalités)</t>
  </si>
  <si>
    <t>- Liste finale des technologies choisies</t>
  </si>
  <si>
    <t>- Diagramme de cas d'utilisation (DUC)</t>
  </si>
  <si>
    <t>- Diagramme de classes (DC)</t>
  </si>
  <si>
    <t>Total restant</t>
  </si>
  <si>
    <t>Avancement théorique</t>
  </si>
  <si>
    <t>Période</t>
  </si>
  <si>
    <t>Semaine</t>
  </si>
  <si>
    <t>Identifiant du test</t>
  </si>
  <si>
    <t>Fonctionnalité testée</t>
  </si>
  <si>
    <t>Scénario</t>
  </si>
  <si>
    <t>Données du test</t>
  </si>
  <si>
    <t>Résultat attendu</t>
  </si>
  <si>
    <t>Date et heure du test</t>
  </si>
  <si>
    <t>Résultat observé</t>
  </si>
  <si>
    <t>Testeur</t>
  </si>
  <si>
    <t>Aller sur la page truc
Saisir telle valeur
Cliquer sur tel bouton
...</t>
  </si>
  <si>
    <t>Construction 1</t>
  </si>
  <si>
    <t>Maquettage</t>
  </si>
  <si>
    <t>Mb2</t>
  </si>
  <si>
    <t xml:space="preserve">Corriger DC </t>
  </si>
  <si>
    <t>Mb3</t>
  </si>
  <si>
    <t xml:space="preserve">Corriger DUC </t>
  </si>
  <si>
    <t>Mb1, Mb2</t>
  </si>
  <si>
    <t>Partie site</t>
  </si>
  <si>
    <t>Création du projet django</t>
  </si>
  <si>
    <t>Mb1, Mb3, Mb2</t>
  </si>
  <si>
    <t>Partage du projet sur Github</t>
  </si>
  <si>
    <t>Création d'un admin</t>
  </si>
  <si>
    <t>Mb1</t>
  </si>
  <si>
    <t>Mise en page du site</t>
  </si>
  <si>
    <t>Partie inscription et login</t>
  </si>
  <si>
    <t>Gérer les produits. affichage admin</t>
  </si>
  <si>
    <t>Consulter les prestations affichage</t>
  </si>
  <si>
    <t>Gérer les rendez-vous partie affichage</t>
  </si>
  <si>
    <t>Gérer la page contact</t>
  </si>
  <si>
    <t>Navigation</t>
  </si>
  <si>
    <t>Gestion des accès (client ou admin ou pas inscrits)</t>
  </si>
  <si>
    <t>Gérer la page accueil admin, affichage</t>
  </si>
  <si>
    <t xml:space="preserve"> </t>
  </si>
  <si>
    <t>Formulaire de contact</t>
  </si>
  <si>
    <t>Aller sur le site
Cliquer sur l'onglet contact
Entrer ce qui est demandé dans le formulaire
Cliquer sur le bouton "envoyer"</t>
  </si>
  <si>
    <t>Nom : Sébastien mehmoud
Prénom : SBAAA
Email : monemail@d
Message : REQUETTE SqL</t>
  </si>
  <si>
    <t>Le formulaire s'envoi et s'enregistre dans la bdd</t>
  </si>
  <si>
    <t>24.09.2021
13h20</t>
  </si>
  <si>
    <t>Login et inscription</t>
  </si>
  <si>
    <t>Cliquer sur s'incrire puis entrer 
toutes les données demandées. 
Ensuite cliquer sur s'incrire</t>
  </si>
  <si>
    <t xml:space="preserve">Nom : Faton1213
Email : fat@gmail.com
Mdp : qwertz123456
Nom : Zum
Prenom : Fat
Date Naissance : 7/06/1999
Genre : Homme
</t>
  </si>
  <si>
    <t>L'inscription s'effectue 
et le client peut se 
connecter</t>
  </si>
  <si>
    <t>L'inscription fonctionne
correctement</t>
  </si>
  <si>
    <t>Faton Zumeri</t>
  </si>
  <si>
    <t>Déployer le site sur pythonanywhere</t>
  </si>
  <si>
    <t>Gérer les réservations</t>
  </si>
  <si>
    <t>Gérer la page d'accueil</t>
  </si>
  <si>
    <t>Gérer l'historique des prix (produits et prestations)</t>
  </si>
  <si>
    <t>Mb1, Mb3</t>
  </si>
  <si>
    <t>Gérer le panier</t>
  </si>
  <si>
    <t>Modifier compte client (ex: modifier mdp, changer username etc..)</t>
  </si>
  <si>
    <t>Mb1,Mb2</t>
  </si>
  <si>
    <t>Consulter produit</t>
  </si>
  <si>
    <t>Mb1 : Membre 1
Mb2 : Membre 2
Mb3 : Membre 3</t>
  </si>
  <si>
    <t>Estimation charge (Story points)</t>
  </si>
  <si>
    <t>ProductBacklogItemStatus</t>
  </si>
  <si>
    <t>En cours</t>
  </si>
  <si>
    <t>?</t>
  </si>
  <si>
    <t>infini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</si>
</sst>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-100C]ddd\,\ d\ mm"/>
    <numFmt numFmtId="165" formatCode="0&quot; périodes&quot;"/>
    <numFmt numFmtId="166" formatCode="0.0"/>
    <numFmt numFmtId="167" formatCode="dd.mm.yyyy"/>
  </numFmts>
  <fonts count="9">
    <font>
      <sz val="10.0"/>
      <color rgb="FF000000"/>
      <name val="Arial"/>
    </font>
    <font>
      <i/>
      <sz val="10.0"/>
      <color theme="1"/>
      <name val="Arial"/>
    </font>
    <font>
      <b/>
      <sz val="10.0"/>
      <color theme="0"/>
      <name val="Arial"/>
    </font>
    <font>
      <sz val="10.0"/>
      <color theme="1"/>
      <name val="Arial"/>
    </font>
    <font>
      <sz val="10.0"/>
      <color theme="1"/>
      <name val="Calibri"/>
    </font>
    <font>
      <i/>
      <sz val="8.0"/>
      <color rgb="FF000000"/>
      <name val="Arial"/>
    </font>
    <font>
      <b/>
      <sz val="10.0"/>
      <color theme="1"/>
      <name val="Arial"/>
    </font>
    <font/>
    <font>
      <b/>
      <i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4" numFmtId="0" xfId="0" applyFont="1"/>
    <xf borderId="1" fillId="2" fontId="0" numFmtId="0" xfId="0" applyAlignment="1" applyBorder="1" applyFill="1" applyFont="1">
      <alignment horizontal="right" vertical="center"/>
    </xf>
    <xf borderId="1" fillId="2" fontId="0" numFmtId="0" xfId="0" applyAlignment="1" applyBorder="1" applyFont="1">
      <alignment horizontal="left" vertical="center"/>
    </xf>
    <xf borderId="1" fillId="2" fontId="0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0" fillId="0" fontId="0" numFmtId="0" xfId="0" applyFont="1"/>
    <xf borderId="2" fillId="0" fontId="6" numFmtId="164" xfId="0" applyAlignment="1" applyBorder="1" applyFont="1" applyNumberFormat="1">
      <alignment shrinkToFit="0" wrapText="1"/>
    </xf>
    <xf borderId="2" fillId="0" fontId="6" numFmtId="0" xfId="0" applyBorder="1" applyFont="1"/>
    <xf borderId="2" fillId="0" fontId="1" numFmtId="165" xfId="0" applyBorder="1" applyFont="1" applyNumberFormat="1"/>
    <xf borderId="2" fillId="0" fontId="3" numFmtId="0" xfId="0" applyAlignment="1" applyBorder="1" applyFont="1">
      <alignment vertical="top"/>
    </xf>
    <xf quotePrefix="1" borderId="2" fillId="0" fontId="3" numFmtId="0" xfId="0" applyAlignment="1" applyBorder="1" applyFont="1">
      <alignment vertical="top"/>
    </xf>
    <xf borderId="2" fillId="0" fontId="3" numFmtId="0" xfId="0" applyBorder="1" applyFont="1"/>
    <xf borderId="2" fillId="0" fontId="3" numFmtId="0" xfId="0" applyAlignment="1" applyBorder="1" applyFont="1">
      <alignment readingOrder="0"/>
    </xf>
    <xf borderId="2" fillId="0" fontId="6" numFmtId="0" xfId="0" applyAlignment="1" applyBorder="1" applyFont="1">
      <alignment vertical="top"/>
    </xf>
    <xf borderId="2" fillId="0" fontId="6" numFmtId="0" xfId="0" applyAlignment="1" applyBorder="1" applyFont="1">
      <alignment readingOrder="0"/>
    </xf>
    <xf borderId="0" fillId="0" fontId="6" numFmtId="0" xfId="0" applyAlignment="1" applyFont="1">
      <alignment vertical="top"/>
    </xf>
    <xf borderId="0" fillId="0" fontId="6" numFmtId="0" xfId="0" applyFont="1"/>
    <xf borderId="3" fillId="0" fontId="3" numFmtId="0" xfId="0" applyBorder="1" applyFont="1"/>
    <xf borderId="4" fillId="0" fontId="7" numFmtId="0" xfId="0" applyBorder="1" applyFont="1"/>
    <xf borderId="4" fillId="0" fontId="3" numFmtId="0" xfId="0" applyBorder="1" applyFont="1"/>
    <xf borderId="2" fillId="0" fontId="3" numFmtId="166" xfId="0" applyBorder="1" applyFont="1" applyNumberFormat="1"/>
    <xf borderId="5" fillId="0" fontId="7" numFmtId="0" xfId="0" applyBorder="1" applyFont="1"/>
    <xf borderId="5" fillId="0" fontId="3" numFmtId="0" xfId="0" applyBorder="1" applyFont="1"/>
    <xf borderId="6" fillId="0" fontId="3" numFmtId="0" xfId="0" applyBorder="1" applyFont="1"/>
    <xf borderId="6" fillId="0" fontId="6" numFmtId="0" xfId="0" applyBorder="1" applyFont="1"/>
    <xf borderId="0" fillId="0" fontId="8" numFmtId="0" xfId="0" applyFont="1"/>
    <xf borderId="0" fillId="0" fontId="3" numFmtId="0" xfId="0" applyFont="1"/>
    <xf borderId="2" fillId="0" fontId="3" numFmtId="0" xfId="0" applyAlignment="1" applyBorder="1" applyFont="1">
      <alignment readingOrder="0" vertical="top"/>
    </xf>
    <xf borderId="2" fillId="0" fontId="6" numFmtId="0" xfId="0" applyAlignment="1" applyBorder="1" applyFont="1">
      <alignment readingOrder="0" vertical="top"/>
    </xf>
    <xf borderId="0" fillId="0" fontId="0" numFmtId="0" xfId="0" applyAlignment="1" applyFont="1">
      <alignment readingOrder="0"/>
    </xf>
    <xf borderId="6" fillId="0" fontId="3" numFmtId="0" xfId="0" applyAlignment="1" applyBorder="1" applyFont="1">
      <alignment readingOrder="0"/>
    </xf>
    <xf borderId="0" fillId="0" fontId="0" numFmtId="167" xfId="0" applyAlignment="1" applyFont="1" applyNumberFormat="1">
      <alignment readingOrder="0"/>
    </xf>
    <xf borderId="1" fillId="2" fontId="0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cope Projet-style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Burndown Chart - Phase Elaboration - semaine du 30 août 2021</a:t>
            </a:r>
          </a:p>
        </c:rich>
      </c:tx>
      <c:layout>
        <c:manualLayout>
          <c:xMode val="edge"/>
          <c:yMode val="edge"/>
          <c:x val="0.02314234556848702"/>
          <c:y val="0.051795332136445243"/>
        </c:manualLayout>
      </c:layout>
      <c:overlay val="0"/>
    </c:title>
    <c:plotArea>
      <c:layout/>
      <c:lineChart>
        <c:ser>
          <c:idx val="0"/>
          <c:order val="0"/>
          <c:tx>
            <c:v>Avancement théorique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'Planif Elaboration (E)'!$F$21:$M$21</c:f>
            </c:strRef>
          </c:cat>
          <c:val>
            <c:numRef>
              <c:f>'Planif Elaboration (E)'!$F$20:$M$20</c:f>
              <c:numCache/>
            </c:numRef>
          </c:val>
          <c:smooth val="0"/>
        </c:ser>
        <c:ser>
          <c:idx val="1"/>
          <c:order val="1"/>
          <c:tx>
            <c:v>Total restant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'Planif Elaboration (E)'!$F$21:$M$21</c:f>
            </c:strRef>
          </c:cat>
          <c:val>
            <c:numRef>
              <c:f>'Planif Elaboration (E)'!$F$19:$M$19</c:f>
              <c:numCache/>
            </c:numRef>
          </c:val>
          <c:smooth val="0"/>
        </c:ser>
        <c:axId val="1679753124"/>
        <c:axId val="1426448348"/>
      </c:lineChart>
      <c:catAx>
        <c:axId val="1679753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426448348"/>
      </c:catAx>
      <c:valAx>
        <c:axId val="1426448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Roboto"/>
              </a:defRPr>
            </a:pPr>
          </a:p>
        </c:txPr>
        <c:crossAx val="1679753124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Burndown Chart - Phase Construction 1 - du 6 au 24 septembre 2021</a:t>
            </a:r>
          </a:p>
        </c:rich>
      </c:tx>
      <c:overlay val="0"/>
    </c:title>
    <c:plotArea>
      <c:layout/>
      <c:lineChart>
        <c:ser>
          <c:idx val="0"/>
          <c:order val="0"/>
          <c:tx>
            <c:v>Avancement théorique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'Planif Construction 1 (C1)'!$F$23:$AA$23</c:f>
            </c:strRef>
          </c:cat>
          <c:val>
            <c:numRef>
              <c:f>'Planif Construction 1 (C1)'!$F$22:$AA$22</c:f>
              <c:numCache/>
            </c:numRef>
          </c:val>
          <c:smooth val="0"/>
        </c:ser>
        <c:ser>
          <c:idx val="1"/>
          <c:order val="1"/>
          <c:tx>
            <c:v>Total restant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'Planif Construction 1 (C1)'!$F$23:$AA$23</c:f>
            </c:strRef>
          </c:cat>
          <c:val>
            <c:numRef>
              <c:f>'Planif Construction 1 (C1)'!$F$21:$AA$21</c:f>
              <c:numCache/>
            </c:numRef>
          </c:val>
          <c:smooth val="0"/>
        </c:ser>
        <c:axId val="1508086773"/>
        <c:axId val="221448165"/>
      </c:lineChart>
      <c:catAx>
        <c:axId val="15080867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221448165"/>
      </c:catAx>
      <c:valAx>
        <c:axId val="2214481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Roboto"/>
              </a:defRPr>
            </a:pPr>
          </a:p>
        </c:txPr>
        <c:crossAx val="1508086773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Avancement théorique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'Planif Construction 2 (C2)'!$F$21:$P$21</c:f>
            </c:strRef>
          </c:cat>
          <c:val>
            <c:numRef>
              <c:f>'Planif Construction 2 (C2)'!$F$20:$P$20</c:f>
              <c:numCache/>
            </c:numRef>
          </c:val>
          <c:smooth val="0"/>
        </c:ser>
        <c:ser>
          <c:idx val="1"/>
          <c:order val="1"/>
          <c:tx>
            <c:v>Total restant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'Planif Construction 2 (C2)'!$F$21:$P$21</c:f>
            </c:strRef>
          </c:cat>
          <c:val>
            <c:numRef>
              <c:f>'Planif Construction 2 (C2)'!$F$19:$P$19</c:f>
              <c:numCache/>
            </c:numRef>
          </c:val>
          <c:smooth val="0"/>
        </c:ser>
        <c:axId val="924130591"/>
        <c:axId val="1496690539"/>
      </c:lineChart>
      <c:catAx>
        <c:axId val="9241305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496690539"/>
      </c:catAx>
      <c:valAx>
        <c:axId val="14966905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Roboto"/>
              </a:defRPr>
            </a:pPr>
          </a:p>
        </c:txPr>
        <c:crossAx val="924130591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Burndown Chart - Phase Construction 2 - du 27 septembre au 22 octobre 2021</a:t>
            </a:r>
          </a:p>
        </c:rich>
      </c:tx>
      <c:overlay val="0"/>
    </c:title>
    <c:plotArea>
      <c:layout/>
      <c:lineChart>
        <c:ser>
          <c:idx val="0"/>
          <c:order val="0"/>
          <c:tx>
            <c:v>Avancement théorique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'Planif Construction 2 (C2)'!$F$21:$AH$21</c:f>
            </c:strRef>
          </c:cat>
          <c:val>
            <c:numRef>
              <c:f>'Planif Construction 2 (C2)'!$F$20:$AH$20</c:f>
              <c:numCache/>
            </c:numRef>
          </c:val>
          <c:smooth val="0"/>
        </c:ser>
        <c:ser>
          <c:idx val="1"/>
          <c:order val="1"/>
          <c:tx>
            <c:v>Total restant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'Planif Construction 2 (C2)'!$F$21:$AH$21</c:f>
            </c:strRef>
          </c:cat>
          <c:val>
            <c:numRef>
              <c:f>'Planif Construction 2 (C2)'!$F$19:$AH$19</c:f>
              <c:numCache/>
            </c:numRef>
          </c:val>
          <c:smooth val="0"/>
        </c:ser>
        <c:axId val="952969096"/>
        <c:axId val="559531629"/>
      </c:lineChart>
      <c:catAx>
        <c:axId val="952969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559531629"/>
      </c:catAx>
      <c:valAx>
        <c:axId val="5595316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Roboto"/>
              </a:defRPr>
            </a:pPr>
          </a:p>
        </c:txPr>
        <c:crossAx val="95296909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Burndown Chart - Phase Transition - du 1 au 12 novembre 2021</a:t>
            </a:r>
          </a:p>
        </c:rich>
      </c:tx>
      <c:layout>
        <c:manualLayout>
          <c:xMode val="edge"/>
          <c:yMode val="edge"/>
          <c:x val="0.02493285586392122"/>
          <c:y val="0.046409335727109514"/>
        </c:manualLayout>
      </c:layout>
      <c:overlay val="0"/>
    </c:title>
    <c:plotArea>
      <c:layout/>
      <c:lineChart>
        <c:ser>
          <c:idx val="0"/>
          <c:order val="0"/>
          <c:tx>
            <c:v>Avancement théorique</c:v>
          </c:tx>
          <c:spPr>
            <a:ln cmpd="sng">
              <a:solidFill>
                <a:srgbClr val="4472C4"/>
              </a:solidFill>
            </a:ln>
          </c:spPr>
          <c:marker>
            <c:symbol val="none"/>
          </c:marker>
          <c:cat>
            <c:strRef>
              <c:f>'Planif Transition (T)'!$F$21:$AA$21</c:f>
            </c:strRef>
          </c:cat>
          <c:val>
            <c:numRef>
              <c:f>'Planif Transition (T)'!$F$20:$AA$20</c:f>
              <c:numCache/>
            </c:numRef>
          </c:val>
          <c:smooth val="0"/>
        </c:ser>
        <c:ser>
          <c:idx val="1"/>
          <c:order val="1"/>
          <c:tx>
            <c:v>Total restant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'Planif Transition (T)'!$F$21:$AA$21</c:f>
            </c:strRef>
          </c:cat>
          <c:val>
            <c:numRef>
              <c:f>'Planif Transition (T)'!$F$19:$AA$19</c:f>
              <c:numCache/>
            </c:numRef>
          </c:val>
          <c:smooth val="0"/>
        </c:ser>
        <c:axId val="768971276"/>
        <c:axId val="1235765818"/>
      </c:lineChart>
      <c:catAx>
        <c:axId val="7689712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Roboto"/>
              </a:defRPr>
            </a:pPr>
          </a:p>
        </c:txPr>
        <c:crossAx val="1235765818"/>
      </c:catAx>
      <c:valAx>
        <c:axId val="123576581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200">
                <a:solidFill>
                  <a:srgbClr val="000000"/>
                </a:solidFill>
                <a:latin typeface="Roboto"/>
              </a:defRPr>
            </a:pPr>
          </a:p>
        </c:txPr>
        <c:crossAx val="768971276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1524000</xdr:colOff>
      <xdr:row>24</xdr:row>
      <xdr:rowOff>19050</xdr:rowOff>
    </xdr:from>
    <xdr:ext cx="10639425" cy="5305425"/>
    <xdr:graphicFrame>
      <xdr:nvGraphicFramePr>
        <xdr:cNvPr id="1361611227" name="Chart 1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600075</xdr:colOff>
      <xdr:row>26</xdr:row>
      <xdr:rowOff>19050</xdr:rowOff>
    </xdr:from>
    <xdr:ext cx="10639425" cy="5305425"/>
    <xdr:graphicFrame>
      <xdr:nvGraphicFramePr>
        <xdr:cNvPr id="1010403068" name="Chart 2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1524000</xdr:colOff>
      <xdr:row>24</xdr:row>
      <xdr:rowOff>19050</xdr:rowOff>
    </xdr:from>
    <xdr:ext cx="10639425" cy="5305425"/>
    <xdr:graphicFrame>
      <xdr:nvGraphicFramePr>
        <xdr:cNvPr id="1771717070" name="Chart 3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1524000</xdr:colOff>
      <xdr:row>24</xdr:row>
      <xdr:rowOff>19050</xdr:rowOff>
    </xdr:from>
    <xdr:ext cx="10639425" cy="5305425"/>
    <xdr:graphicFrame>
      <xdr:nvGraphicFramePr>
        <xdr:cNvPr id="340717897" name="Chart 4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866775</xdr:colOff>
      <xdr:row>24</xdr:row>
      <xdr:rowOff>28575</xdr:rowOff>
    </xdr:from>
    <xdr:ext cx="10639425" cy="5305425"/>
    <xdr:graphicFrame>
      <xdr:nvGraphicFramePr>
        <xdr:cNvPr id="2048346390" name="Chart 5" title="Graphique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66675</xdr:colOff>
      <xdr:row>0</xdr:row>
      <xdr:rowOff>66675</xdr:rowOff>
    </xdr:from>
    <xdr:ext cx="4838700" cy="533400"/>
    <xdr:sp>
      <xdr:nvSpPr>
        <xdr:cNvPr id="3" name="Shape 3"/>
        <xdr:cNvSpPr/>
      </xdr:nvSpPr>
      <xdr:spPr>
        <a:xfrm>
          <a:off x="2931413" y="3518063"/>
          <a:ext cx="4829175" cy="52387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2400"/>
            <a:buFont typeface="Calibri"/>
            <a:buNone/>
          </a:pPr>
          <a:r>
            <a:rPr lang="en-US" sz="2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VACANCES</a:t>
          </a:r>
          <a:endParaRPr sz="1400"/>
        </a:p>
      </xdr:txBody>
    </xdr:sp>
    <xdr:clientData fLocksWithSheet="0"/>
  </xdr:oneCellAnchor>
  <xdr:oneCellAnchor>
    <xdr:from>
      <xdr:col>2</xdr:col>
      <xdr:colOff>809625</xdr:colOff>
      <xdr:row>26</xdr:row>
      <xdr:rowOff>123825</xdr:rowOff>
    </xdr:from>
    <xdr:ext cx="2571750" cy="514350"/>
    <xdr:sp>
      <xdr:nvSpPr>
        <xdr:cNvPr id="4" name="Shape 4"/>
        <xdr:cNvSpPr/>
      </xdr:nvSpPr>
      <xdr:spPr>
        <a:xfrm>
          <a:off x="4064888" y="3527588"/>
          <a:ext cx="2562225" cy="5048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1538F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chemeClr val="lt1"/>
            </a:buClr>
            <a:buSzPts val="1600"/>
            <a:buFont typeface="Calibri"/>
            <a:buNone/>
          </a:pPr>
          <a:r>
            <a:rPr lang="en-US" sz="1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VACANCES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J33" displayName="Table_1" id="1">
  <tableColumns count="10">
    <tableColumn name="ID" id="1"/>
    <tableColumn name="Fonctionnalité" id="2"/>
    <tableColumn name="Sous-fonctionnalité" id="3"/>
    <tableColumn name="Objectif (lien avec les besoins métier)" id="4"/>
    <tableColumn name="Notes" id="5"/>
    <tableColumn name="Test d'acceptation" id="6"/>
    <tableColumn name="Valeur métier" id="7"/>
    <tableColumn name="Story points (complexité)" id="8"/>
    <tableColumn name="Valeur / point" id="9"/>
    <tableColumn name="Statut" id="10"/>
  </tableColumns>
  <tableStyleInfo name="Scope Proj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5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14.43"/>
    <col customWidth="1" min="2" max="2" width="28.0"/>
    <col customWidth="1" min="3" max="4" width="36.71"/>
    <col customWidth="1" min="5" max="5" width="43.14"/>
    <col customWidth="1" min="6" max="6" width="45.29"/>
    <col customWidth="1" min="7" max="7" width="15.57"/>
    <col customWidth="1" min="8" max="8" width="25.71"/>
    <col customWidth="1" min="9" max="9" width="15.43"/>
  </cols>
  <sheetData>
    <row r="1" ht="15.75" customHeight="1">
      <c r="A1" s="1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>
      <c r="A3" s="3">
        <v>1.0</v>
      </c>
      <c r="B3" s="3" t="s">
        <v>10</v>
      </c>
      <c r="C3" s="3" t="s">
        <v>11</v>
      </c>
      <c r="D3" s="3" t="s">
        <v>12</v>
      </c>
      <c r="E3" s="4"/>
      <c r="F3" s="4"/>
      <c r="G3" s="5">
        <v>20.0</v>
      </c>
      <c r="H3" s="5">
        <v>40.0</v>
      </c>
      <c r="I3" s="6">
        <f t="shared" ref="I3:I6" si="1">IF(AND(G3&gt;0,H3&gt;0), G3/H3, "")</f>
        <v>0.5</v>
      </c>
      <c r="J3" s="5" t="s">
        <v>13</v>
      </c>
    </row>
    <row r="4" ht="36.75" customHeight="1">
      <c r="A4" s="3">
        <v>2.0</v>
      </c>
      <c r="B4" s="3" t="s">
        <v>14</v>
      </c>
      <c r="C4" s="3" t="s">
        <v>15</v>
      </c>
      <c r="D4" s="3"/>
      <c r="E4" s="4"/>
      <c r="F4" s="4"/>
      <c r="G4" s="5">
        <v>8.0</v>
      </c>
      <c r="H4" s="5">
        <v>40.0</v>
      </c>
      <c r="I4" s="6">
        <f t="shared" si="1"/>
        <v>0.2</v>
      </c>
      <c r="J4" s="5" t="s">
        <v>13</v>
      </c>
    </row>
    <row r="5" ht="27.75" customHeight="1">
      <c r="A5" s="3">
        <v>3.0</v>
      </c>
      <c r="B5" s="3" t="s">
        <v>16</v>
      </c>
      <c r="C5" s="3" t="s">
        <v>17</v>
      </c>
      <c r="D5" s="4"/>
      <c r="E5" s="4"/>
      <c r="F5" s="4"/>
      <c r="G5" s="5">
        <v>8.0</v>
      </c>
      <c r="H5" s="5">
        <v>40.0</v>
      </c>
      <c r="I5" s="6">
        <f t="shared" si="1"/>
        <v>0.2</v>
      </c>
      <c r="J5" s="5" t="s">
        <v>13</v>
      </c>
    </row>
    <row r="6" ht="15.75" customHeight="1">
      <c r="A6" s="3">
        <v>4.0</v>
      </c>
      <c r="B6" s="4"/>
      <c r="D6" s="4"/>
      <c r="E6" s="4"/>
      <c r="F6" s="4"/>
      <c r="G6" s="6"/>
      <c r="H6" s="6"/>
      <c r="I6" s="6" t="str">
        <f t="shared" si="1"/>
        <v/>
      </c>
      <c r="J6" s="6"/>
    </row>
    <row r="7" ht="15.75" customHeight="1">
      <c r="A7" s="3"/>
      <c r="B7" s="4"/>
      <c r="C7" s="4"/>
      <c r="D7" s="4"/>
      <c r="E7" s="4"/>
      <c r="F7" s="4"/>
      <c r="G7" s="6"/>
      <c r="H7" s="6"/>
      <c r="I7" s="6"/>
      <c r="J7" s="6"/>
    </row>
    <row r="8" ht="24.75" customHeight="1">
      <c r="A8" s="3">
        <v>6.0</v>
      </c>
      <c r="B8" s="3" t="s">
        <v>18</v>
      </c>
      <c r="C8" s="3"/>
      <c r="D8" s="3" t="s">
        <v>19</v>
      </c>
      <c r="E8" s="4"/>
      <c r="F8" s="4"/>
      <c r="G8" s="5">
        <v>8.0</v>
      </c>
      <c r="H8" s="5">
        <v>40.0</v>
      </c>
      <c r="I8" s="6">
        <f t="shared" ref="I8:I101" si="2">IF(AND(G8&gt;0,H8&gt;0), G8/H8, "")</f>
        <v>0.2</v>
      </c>
      <c r="J8" s="5" t="s">
        <v>13</v>
      </c>
    </row>
    <row r="9" ht="62.25" customHeight="1">
      <c r="A9" s="3">
        <v>7.0</v>
      </c>
      <c r="B9" s="3" t="s">
        <v>20</v>
      </c>
      <c r="C9" s="3" t="s">
        <v>21</v>
      </c>
      <c r="D9" s="3" t="s">
        <v>22</v>
      </c>
      <c r="E9" s="4"/>
      <c r="F9" s="4"/>
      <c r="G9" s="5">
        <v>20.0</v>
      </c>
      <c r="H9" s="5">
        <v>100.0</v>
      </c>
      <c r="I9" s="6">
        <f t="shared" si="2"/>
        <v>0.2</v>
      </c>
      <c r="J9" s="5" t="s">
        <v>13</v>
      </c>
    </row>
    <row r="10" ht="39.0" customHeight="1">
      <c r="A10" s="3">
        <v>8.0</v>
      </c>
      <c r="B10" s="3" t="s">
        <v>23</v>
      </c>
      <c r="C10" s="3" t="s">
        <v>24</v>
      </c>
      <c r="D10" s="3" t="s">
        <v>25</v>
      </c>
      <c r="E10" s="4"/>
      <c r="F10" s="4"/>
      <c r="G10" s="5">
        <v>20.0</v>
      </c>
      <c r="H10" s="5">
        <v>40.0</v>
      </c>
      <c r="I10" s="6">
        <f t="shared" si="2"/>
        <v>0.5</v>
      </c>
      <c r="J10" s="5" t="s">
        <v>13</v>
      </c>
    </row>
    <row r="11" ht="28.5" customHeight="1">
      <c r="A11" s="3">
        <v>9.0</v>
      </c>
      <c r="B11" s="3" t="s">
        <v>26</v>
      </c>
      <c r="C11" s="4"/>
      <c r="D11" s="3" t="s">
        <v>27</v>
      </c>
      <c r="E11" s="4"/>
      <c r="F11" s="4"/>
      <c r="G11" s="5">
        <v>8.0</v>
      </c>
      <c r="H11" s="5">
        <v>13.0</v>
      </c>
      <c r="I11" s="6">
        <f t="shared" si="2"/>
        <v>0.6153846154</v>
      </c>
      <c r="J11" s="5" t="s">
        <v>13</v>
      </c>
    </row>
    <row r="12">
      <c r="A12" s="3">
        <v>10.0</v>
      </c>
      <c r="B12" s="3" t="s">
        <v>28</v>
      </c>
      <c r="C12" s="4"/>
      <c r="D12" s="3" t="s">
        <v>29</v>
      </c>
      <c r="E12" s="4"/>
      <c r="F12" s="4"/>
      <c r="G12" s="5">
        <v>8.0</v>
      </c>
      <c r="H12" s="5">
        <v>20.0</v>
      </c>
      <c r="I12" s="6">
        <f t="shared" si="2"/>
        <v>0.4</v>
      </c>
      <c r="J12" s="5" t="s">
        <v>30</v>
      </c>
    </row>
    <row r="13" ht="15.75" customHeight="1">
      <c r="A13" s="4"/>
      <c r="B13" s="4"/>
      <c r="C13" s="4"/>
      <c r="D13" s="4"/>
      <c r="E13" s="4"/>
      <c r="F13" s="4"/>
      <c r="G13" s="6"/>
      <c r="H13" s="6"/>
      <c r="I13" s="6" t="str">
        <f t="shared" si="2"/>
        <v/>
      </c>
      <c r="J13" s="6"/>
    </row>
    <row r="14" ht="15.75" customHeight="1">
      <c r="A14" s="4"/>
      <c r="B14" s="4"/>
      <c r="C14" s="4"/>
      <c r="D14" s="4"/>
      <c r="E14" s="4"/>
      <c r="F14" s="4"/>
      <c r="G14" s="6"/>
      <c r="H14" s="6"/>
      <c r="I14" s="6" t="str">
        <f t="shared" si="2"/>
        <v/>
      </c>
      <c r="J14" s="6"/>
    </row>
    <row r="15" ht="15.75" customHeight="1">
      <c r="A15" s="4"/>
      <c r="B15" s="4"/>
      <c r="C15" s="4"/>
      <c r="D15" s="4"/>
      <c r="E15" s="4"/>
      <c r="F15" s="4"/>
      <c r="G15" s="6"/>
      <c r="H15" s="6"/>
      <c r="I15" s="6" t="str">
        <f t="shared" si="2"/>
        <v/>
      </c>
      <c r="J15" s="6"/>
    </row>
    <row r="16" ht="15.75" customHeight="1">
      <c r="A16" s="4"/>
      <c r="B16" s="4"/>
      <c r="C16" s="4"/>
      <c r="D16" s="4"/>
      <c r="E16" s="4"/>
      <c r="F16" s="4"/>
      <c r="G16" s="6"/>
      <c r="H16" s="6"/>
      <c r="I16" s="6" t="str">
        <f t="shared" si="2"/>
        <v/>
      </c>
      <c r="J16" s="6"/>
    </row>
    <row r="17" ht="15.75" customHeight="1">
      <c r="A17" s="4"/>
      <c r="B17" s="4"/>
      <c r="C17" s="4"/>
      <c r="D17" s="4"/>
      <c r="E17" s="4"/>
      <c r="F17" s="4"/>
      <c r="G17" s="6"/>
      <c r="H17" s="6"/>
      <c r="I17" s="6" t="str">
        <f t="shared" si="2"/>
        <v/>
      </c>
      <c r="J17" s="6"/>
    </row>
    <row r="18" ht="15.75" customHeight="1">
      <c r="A18" s="4"/>
      <c r="B18" s="4"/>
      <c r="C18" s="4"/>
      <c r="D18" s="4"/>
      <c r="E18" s="4"/>
      <c r="F18" s="4"/>
      <c r="G18" s="6"/>
      <c r="H18" s="6"/>
      <c r="I18" s="6" t="str">
        <f t="shared" si="2"/>
        <v/>
      </c>
      <c r="J18" s="6"/>
    </row>
    <row r="19" ht="15.75" customHeight="1">
      <c r="A19" s="4"/>
      <c r="B19" s="4"/>
      <c r="C19" s="4"/>
      <c r="D19" s="4"/>
      <c r="E19" s="4"/>
      <c r="F19" s="4"/>
      <c r="G19" s="6"/>
      <c r="H19" s="6"/>
      <c r="I19" s="6" t="str">
        <f t="shared" si="2"/>
        <v/>
      </c>
      <c r="J19" s="6"/>
    </row>
    <row r="20" ht="15.75" customHeight="1">
      <c r="A20" s="4"/>
      <c r="B20" s="4"/>
      <c r="C20" s="4"/>
      <c r="D20" s="4"/>
      <c r="E20" s="4"/>
      <c r="F20" s="4"/>
      <c r="G20" s="6"/>
      <c r="H20" s="6"/>
      <c r="I20" s="6" t="str">
        <f t="shared" si="2"/>
        <v/>
      </c>
      <c r="J20" s="6"/>
    </row>
    <row r="21" ht="15.75" customHeight="1">
      <c r="A21" s="4"/>
      <c r="B21" s="4"/>
      <c r="C21" s="4"/>
      <c r="D21" s="4"/>
      <c r="E21" s="4"/>
      <c r="F21" s="4"/>
      <c r="G21" s="6"/>
      <c r="H21" s="6"/>
      <c r="I21" s="6" t="str">
        <f t="shared" si="2"/>
        <v/>
      </c>
      <c r="J21" s="6"/>
    </row>
    <row r="22" ht="15.75" customHeight="1">
      <c r="A22" s="4"/>
      <c r="B22" s="4"/>
      <c r="C22" s="4"/>
      <c r="D22" s="4"/>
      <c r="E22" s="4"/>
      <c r="F22" s="4"/>
      <c r="G22" s="6"/>
      <c r="H22" s="6"/>
      <c r="I22" s="6" t="str">
        <f t="shared" si="2"/>
        <v/>
      </c>
      <c r="J22" s="6"/>
    </row>
    <row r="23" ht="15.75" customHeight="1">
      <c r="A23" s="4"/>
      <c r="B23" s="4"/>
      <c r="C23" s="4"/>
      <c r="D23" s="4"/>
      <c r="E23" s="4"/>
      <c r="F23" s="4"/>
      <c r="G23" s="6"/>
      <c r="H23" s="6"/>
      <c r="I23" s="6" t="str">
        <f t="shared" si="2"/>
        <v/>
      </c>
      <c r="J23" s="6"/>
    </row>
    <row r="24" ht="15.75" customHeight="1">
      <c r="A24" s="4"/>
      <c r="B24" s="4"/>
      <c r="C24" s="4"/>
      <c r="D24" s="4"/>
      <c r="E24" s="4"/>
      <c r="F24" s="4"/>
      <c r="G24" s="6"/>
      <c r="H24" s="6"/>
      <c r="I24" s="6" t="str">
        <f t="shared" si="2"/>
        <v/>
      </c>
      <c r="J24" s="6"/>
    </row>
    <row r="25" ht="15.75" customHeight="1">
      <c r="A25" s="4"/>
      <c r="B25" s="4"/>
      <c r="C25" s="4"/>
      <c r="D25" s="4"/>
      <c r="E25" s="4"/>
      <c r="F25" s="4"/>
      <c r="G25" s="6"/>
      <c r="H25" s="6"/>
      <c r="I25" s="6" t="str">
        <f t="shared" si="2"/>
        <v/>
      </c>
      <c r="J25" s="6"/>
    </row>
    <row r="26" ht="15.75" customHeight="1">
      <c r="A26" s="4"/>
      <c r="B26" s="4"/>
      <c r="C26" s="4"/>
      <c r="D26" s="4"/>
      <c r="E26" s="4"/>
      <c r="F26" s="4"/>
      <c r="G26" s="6"/>
      <c r="H26" s="6"/>
      <c r="I26" s="6" t="str">
        <f t="shared" si="2"/>
        <v/>
      </c>
      <c r="J26" s="6"/>
    </row>
    <row r="27" ht="15.75" customHeight="1">
      <c r="A27" s="4"/>
      <c r="B27" s="4"/>
      <c r="C27" s="4"/>
      <c r="D27" s="4"/>
      <c r="E27" s="4"/>
      <c r="F27" s="4"/>
      <c r="G27" s="6"/>
      <c r="H27" s="6"/>
      <c r="I27" s="6" t="str">
        <f t="shared" si="2"/>
        <v/>
      </c>
      <c r="J27" s="6"/>
    </row>
    <row r="28" ht="15.75" customHeight="1">
      <c r="A28" s="4"/>
      <c r="B28" s="4"/>
      <c r="C28" s="4"/>
      <c r="D28" s="4"/>
      <c r="E28" s="4"/>
      <c r="F28" s="4"/>
      <c r="G28" s="6"/>
      <c r="H28" s="6"/>
      <c r="I28" s="6" t="str">
        <f t="shared" si="2"/>
        <v/>
      </c>
      <c r="J28" s="6"/>
    </row>
    <row r="29" ht="15.75" customHeight="1">
      <c r="A29" s="4"/>
      <c r="B29" s="4"/>
      <c r="C29" s="4"/>
      <c r="D29" s="4"/>
      <c r="E29" s="4"/>
      <c r="F29" s="4"/>
      <c r="G29" s="6"/>
      <c r="H29" s="6"/>
      <c r="I29" s="6" t="str">
        <f t="shared" si="2"/>
        <v/>
      </c>
      <c r="J29" s="6"/>
    </row>
    <row r="30" ht="15.75" customHeight="1">
      <c r="A30" s="4"/>
      <c r="B30" s="4"/>
      <c r="C30" s="4"/>
      <c r="D30" s="4"/>
      <c r="E30" s="4"/>
      <c r="F30" s="4"/>
      <c r="G30" s="6"/>
      <c r="H30" s="6"/>
      <c r="I30" s="6" t="str">
        <f t="shared" si="2"/>
        <v/>
      </c>
      <c r="J30" s="6"/>
    </row>
    <row r="31" ht="15.75" customHeight="1">
      <c r="A31" s="4"/>
      <c r="B31" s="4"/>
      <c r="C31" s="4"/>
      <c r="D31" s="4"/>
      <c r="E31" s="4"/>
      <c r="F31" s="4"/>
      <c r="G31" s="6"/>
      <c r="H31" s="6"/>
      <c r="I31" s="6" t="str">
        <f t="shared" si="2"/>
        <v/>
      </c>
      <c r="J31" s="6"/>
    </row>
    <row r="32" ht="15.75" customHeight="1">
      <c r="A32" s="4"/>
      <c r="B32" s="4"/>
      <c r="C32" s="4"/>
      <c r="D32" s="4"/>
      <c r="E32" s="4"/>
      <c r="F32" s="4"/>
      <c r="G32" s="6"/>
      <c r="H32" s="6"/>
      <c r="I32" s="6" t="str">
        <f t="shared" si="2"/>
        <v/>
      </c>
      <c r="J32" s="6"/>
    </row>
    <row r="33" ht="15.75" customHeight="1">
      <c r="A33" s="4"/>
      <c r="B33" s="4"/>
      <c r="C33" s="4"/>
      <c r="D33" s="4"/>
      <c r="E33" s="4"/>
      <c r="F33" s="4"/>
      <c r="G33" s="6"/>
      <c r="H33" s="6"/>
      <c r="I33" s="6" t="str">
        <f t="shared" si="2"/>
        <v/>
      </c>
      <c r="J33" s="6"/>
    </row>
    <row r="34" ht="15.75" customHeight="1">
      <c r="A34" s="7"/>
      <c r="B34" s="7"/>
      <c r="C34" s="7"/>
      <c r="D34" s="7"/>
      <c r="E34" s="7"/>
      <c r="F34" s="7"/>
      <c r="G34" s="8"/>
      <c r="H34" s="8"/>
      <c r="I34" s="8" t="str">
        <f t="shared" si="2"/>
        <v/>
      </c>
      <c r="J34" s="8"/>
    </row>
    <row r="35" ht="15.75" customHeight="1">
      <c r="A35" s="7"/>
      <c r="B35" s="7"/>
      <c r="C35" s="7"/>
      <c r="D35" s="7"/>
      <c r="E35" s="7"/>
      <c r="F35" s="7"/>
      <c r="G35" s="8"/>
      <c r="H35" s="8"/>
      <c r="I35" s="8" t="str">
        <f t="shared" si="2"/>
        <v/>
      </c>
      <c r="J35" s="8"/>
    </row>
    <row r="36" ht="15.75" customHeight="1">
      <c r="A36" s="7"/>
      <c r="B36" s="7"/>
      <c r="C36" s="7"/>
      <c r="D36" s="7"/>
      <c r="E36" s="7"/>
      <c r="F36" s="7"/>
      <c r="G36" s="8"/>
      <c r="H36" s="8"/>
      <c r="I36" s="8" t="str">
        <f t="shared" si="2"/>
        <v/>
      </c>
      <c r="J36" s="8"/>
    </row>
    <row r="37" ht="15.75" customHeight="1">
      <c r="A37" s="7"/>
      <c r="B37" s="7"/>
      <c r="C37" s="7"/>
      <c r="D37" s="7"/>
      <c r="E37" s="7"/>
      <c r="F37" s="7"/>
      <c r="G37" s="8"/>
      <c r="H37" s="8"/>
      <c r="I37" s="8" t="str">
        <f t="shared" si="2"/>
        <v/>
      </c>
      <c r="J37" s="8"/>
    </row>
    <row r="38" ht="15.75" customHeight="1">
      <c r="A38" s="7"/>
      <c r="B38" s="7"/>
      <c r="C38" s="7"/>
      <c r="D38" s="7"/>
      <c r="E38" s="7"/>
      <c r="F38" s="7"/>
      <c r="G38" s="8"/>
      <c r="H38" s="8"/>
      <c r="I38" s="8" t="str">
        <f t="shared" si="2"/>
        <v/>
      </c>
      <c r="J38" s="8"/>
    </row>
    <row r="39" ht="15.75" customHeight="1">
      <c r="A39" s="7"/>
      <c r="B39" s="7"/>
      <c r="C39" s="7"/>
      <c r="D39" s="7"/>
      <c r="E39" s="7"/>
      <c r="F39" s="7"/>
      <c r="G39" s="8"/>
      <c r="H39" s="8"/>
      <c r="I39" s="8" t="str">
        <f t="shared" si="2"/>
        <v/>
      </c>
      <c r="J39" s="8"/>
    </row>
    <row r="40" ht="15.75" customHeight="1">
      <c r="A40" s="7"/>
      <c r="B40" s="7"/>
      <c r="C40" s="7"/>
      <c r="D40" s="7"/>
      <c r="E40" s="7"/>
      <c r="F40" s="7"/>
      <c r="G40" s="8"/>
      <c r="H40" s="8"/>
      <c r="I40" s="8" t="str">
        <f t="shared" si="2"/>
        <v/>
      </c>
      <c r="J40" s="8"/>
    </row>
    <row r="41" ht="15.75" customHeight="1">
      <c r="A41" s="7"/>
      <c r="B41" s="7"/>
      <c r="C41" s="7"/>
      <c r="D41" s="7"/>
      <c r="E41" s="7"/>
      <c r="F41" s="7"/>
      <c r="G41" s="8"/>
      <c r="H41" s="8"/>
      <c r="I41" s="8" t="str">
        <f t="shared" si="2"/>
        <v/>
      </c>
      <c r="J41" s="8"/>
    </row>
    <row r="42" ht="15.75" customHeight="1">
      <c r="A42" s="7"/>
      <c r="B42" s="7"/>
      <c r="C42" s="7"/>
      <c r="D42" s="7"/>
      <c r="E42" s="7"/>
      <c r="F42" s="7"/>
      <c r="G42" s="8"/>
      <c r="H42" s="8"/>
      <c r="I42" s="8" t="str">
        <f t="shared" si="2"/>
        <v/>
      </c>
      <c r="J42" s="8"/>
    </row>
    <row r="43" ht="15.75" customHeight="1">
      <c r="A43" s="7"/>
      <c r="B43" s="7"/>
      <c r="C43" s="7"/>
      <c r="D43" s="7"/>
      <c r="E43" s="7"/>
      <c r="F43" s="7"/>
      <c r="G43" s="8"/>
      <c r="H43" s="8"/>
      <c r="I43" s="8" t="str">
        <f t="shared" si="2"/>
        <v/>
      </c>
      <c r="J43" s="8"/>
    </row>
    <row r="44" ht="15.75" customHeight="1">
      <c r="A44" s="7"/>
      <c r="B44" s="7"/>
      <c r="C44" s="7"/>
      <c r="D44" s="7"/>
      <c r="E44" s="7"/>
      <c r="F44" s="7"/>
      <c r="G44" s="8"/>
      <c r="H44" s="8"/>
      <c r="I44" s="8" t="str">
        <f t="shared" si="2"/>
        <v/>
      </c>
      <c r="J44" s="8"/>
    </row>
    <row r="45" ht="15.75" customHeight="1">
      <c r="A45" s="7"/>
      <c r="B45" s="7"/>
      <c r="C45" s="7"/>
      <c r="D45" s="7"/>
      <c r="E45" s="7"/>
      <c r="F45" s="7"/>
      <c r="G45" s="8"/>
      <c r="H45" s="8"/>
      <c r="I45" s="8" t="str">
        <f t="shared" si="2"/>
        <v/>
      </c>
      <c r="J45" s="8"/>
    </row>
    <row r="46" ht="15.75" customHeight="1">
      <c r="A46" s="7"/>
      <c r="B46" s="7"/>
      <c r="C46" s="7"/>
      <c r="D46" s="7"/>
      <c r="E46" s="7"/>
      <c r="F46" s="7"/>
      <c r="G46" s="8"/>
      <c r="H46" s="8"/>
      <c r="I46" s="8" t="str">
        <f t="shared" si="2"/>
        <v/>
      </c>
      <c r="J46" s="8"/>
    </row>
    <row r="47" ht="15.75" customHeight="1">
      <c r="A47" s="7"/>
      <c r="B47" s="7"/>
      <c r="C47" s="7"/>
      <c r="D47" s="7"/>
      <c r="E47" s="7"/>
      <c r="F47" s="7"/>
      <c r="G47" s="8"/>
      <c r="H47" s="8"/>
      <c r="I47" s="8" t="str">
        <f t="shared" si="2"/>
        <v/>
      </c>
      <c r="J47" s="8"/>
    </row>
    <row r="48" ht="15.75" customHeight="1">
      <c r="A48" s="7"/>
      <c r="B48" s="7"/>
      <c r="C48" s="7"/>
      <c r="D48" s="7"/>
      <c r="E48" s="7"/>
      <c r="F48" s="7"/>
      <c r="G48" s="8"/>
      <c r="H48" s="8"/>
      <c r="I48" s="8" t="str">
        <f t="shared" si="2"/>
        <v/>
      </c>
      <c r="J48" s="8"/>
    </row>
    <row r="49" ht="15.75" customHeight="1">
      <c r="A49" s="7"/>
      <c r="B49" s="7"/>
      <c r="C49" s="7"/>
      <c r="D49" s="7"/>
      <c r="E49" s="7"/>
      <c r="F49" s="7"/>
      <c r="G49" s="8"/>
      <c r="H49" s="8"/>
      <c r="I49" s="8" t="str">
        <f t="shared" si="2"/>
        <v/>
      </c>
      <c r="J49" s="8"/>
    </row>
    <row r="50" ht="15.75" customHeight="1">
      <c r="A50" s="7"/>
      <c r="B50" s="7"/>
      <c r="C50" s="7"/>
      <c r="D50" s="7"/>
      <c r="E50" s="7"/>
      <c r="F50" s="7"/>
      <c r="G50" s="8"/>
      <c r="H50" s="8"/>
      <c r="I50" s="8" t="str">
        <f t="shared" si="2"/>
        <v/>
      </c>
      <c r="J50" s="8"/>
    </row>
    <row r="51" ht="15.75" customHeight="1">
      <c r="A51" s="7"/>
      <c r="B51" s="7"/>
      <c r="C51" s="7"/>
      <c r="D51" s="7"/>
      <c r="E51" s="7"/>
      <c r="F51" s="7"/>
      <c r="G51" s="8"/>
      <c r="H51" s="8"/>
      <c r="I51" s="8" t="str">
        <f t="shared" si="2"/>
        <v/>
      </c>
      <c r="J51" s="8"/>
    </row>
    <row r="52" ht="15.75" customHeight="1">
      <c r="A52" s="7"/>
      <c r="B52" s="7"/>
      <c r="C52" s="7"/>
      <c r="D52" s="7"/>
      <c r="E52" s="7"/>
      <c r="F52" s="7"/>
      <c r="G52" s="8"/>
      <c r="H52" s="8"/>
      <c r="I52" s="8" t="str">
        <f t="shared" si="2"/>
        <v/>
      </c>
      <c r="J52" s="8"/>
    </row>
    <row r="53" ht="15.75" customHeight="1">
      <c r="A53" s="7"/>
      <c r="B53" s="7"/>
      <c r="C53" s="7"/>
      <c r="D53" s="7"/>
      <c r="E53" s="7"/>
      <c r="F53" s="7"/>
      <c r="G53" s="8"/>
      <c r="H53" s="8"/>
      <c r="I53" s="8" t="str">
        <f t="shared" si="2"/>
        <v/>
      </c>
      <c r="J53" s="8"/>
    </row>
    <row r="54" ht="15.75" customHeight="1">
      <c r="A54" s="7"/>
      <c r="B54" s="7"/>
      <c r="C54" s="7"/>
      <c r="D54" s="7"/>
      <c r="E54" s="7"/>
      <c r="F54" s="7"/>
      <c r="G54" s="8"/>
      <c r="H54" s="8"/>
      <c r="I54" s="8" t="str">
        <f t="shared" si="2"/>
        <v/>
      </c>
      <c r="J54" s="8"/>
    </row>
    <row r="55" ht="15.75" customHeight="1">
      <c r="A55" s="7"/>
      <c r="B55" s="7"/>
      <c r="C55" s="7"/>
      <c r="D55" s="7"/>
      <c r="E55" s="7"/>
      <c r="F55" s="7"/>
      <c r="G55" s="8"/>
      <c r="H55" s="8"/>
      <c r="I55" s="8" t="str">
        <f t="shared" si="2"/>
        <v/>
      </c>
      <c r="J55" s="8"/>
    </row>
    <row r="56" ht="15.75" customHeight="1">
      <c r="A56" s="7"/>
      <c r="B56" s="7"/>
      <c r="C56" s="7"/>
      <c r="D56" s="7"/>
      <c r="E56" s="7"/>
      <c r="F56" s="7"/>
      <c r="G56" s="8"/>
      <c r="H56" s="8"/>
      <c r="I56" s="8" t="str">
        <f t="shared" si="2"/>
        <v/>
      </c>
      <c r="J56" s="8"/>
    </row>
    <row r="57" ht="15.75" customHeight="1">
      <c r="A57" s="7"/>
      <c r="B57" s="7"/>
      <c r="C57" s="7"/>
      <c r="D57" s="7"/>
      <c r="E57" s="7"/>
      <c r="F57" s="7"/>
      <c r="G57" s="8"/>
      <c r="H57" s="8"/>
      <c r="I57" s="8" t="str">
        <f t="shared" si="2"/>
        <v/>
      </c>
      <c r="J57" s="8"/>
    </row>
    <row r="58" ht="15.75" customHeight="1">
      <c r="A58" s="7"/>
      <c r="B58" s="7"/>
      <c r="C58" s="7"/>
      <c r="D58" s="7"/>
      <c r="E58" s="7"/>
      <c r="F58" s="7"/>
      <c r="G58" s="8"/>
      <c r="H58" s="8"/>
      <c r="I58" s="8" t="str">
        <f t="shared" si="2"/>
        <v/>
      </c>
      <c r="J58" s="8"/>
    </row>
    <row r="59" ht="15.75" customHeight="1">
      <c r="A59" s="7"/>
      <c r="B59" s="7"/>
      <c r="C59" s="7"/>
      <c r="D59" s="7"/>
      <c r="E59" s="7"/>
      <c r="F59" s="7"/>
      <c r="G59" s="8"/>
      <c r="H59" s="8"/>
      <c r="I59" s="8" t="str">
        <f t="shared" si="2"/>
        <v/>
      </c>
      <c r="J59" s="8"/>
    </row>
    <row r="60" ht="15.75" customHeight="1">
      <c r="A60" s="7"/>
      <c r="B60" s="7"/>
      <c r="C60" s="7"/>
      <c r="D60" s="7"/>
      <c r="E60" s="7"/>
      <c r="F60" s="7"/>
      <c r="G60" s="8"/>
      <c r="H60" s="8"/>
      <c r="I60" s="8" t="str">
        <f t="shared" si="2"/>
        <v/>
      </c>
      <c r="J60" s="8"/>
    </row>
    <row r="61" ht="15.75" customHeight="1">
      <c r="A61" s="7"/>
      <c r="B61" s="7"/>
      <c r="C61" s="7"/>
      <c r="D61" s="7"/>
      <c r="E61" s="7"/>
      <c r="F61" s="7"/>
      <c r="G61" s="8"/>
      <c r="H61" s="8"/>
      <c r="I61" s="8" t="str">
        <f t="shared" si="2"/>
        <v/>
      </c>
      <c r="J61" s="8"/>
    </row>
    <row r="62" ht="15.75" customHeight="1">
      <c r="A62" s="7"/>
      <c r="B62" s="7"/>
      <c r="C62" s="7"/>
      <c r="D62" s="7"/>
      <c r="E62" s="7"/>
      <c r="F62" s="7"/>
      <c r="G62" s="8"/>
      <c r="H62" s="8"/>
      <c r="I62" s="8" t="str">
        <f t="shared" si="2"/>
        <v/>
      </c>
      <c r="J62" s="8"/>
    </row>
    <row r="63" ht="15.75" customHeight="1">
      <c r="A63" s="7"/>
      <c r="B63" s="7"/>
      <c r="C63" s="7"/>
      <c r="D63" s="7"/>
      <c r="E63" s="7"/>
      <c r="F63" s="7"/>
      <c r="G63" s="8"/>
      <c r="H63" s="8"/>
      <c r="I63" s="8" t="str">
        <f t="shared" si="2"/>
        <v/>
      </c>
      <c r="J63" s="8"/>
    </row>
    <row r="64" ht="15.75" customHeight="1">
      <c r="A64" s="7"/>
      <c r="B64" s="7"/>
      <c r="C64" s="7"/>
      <c r="D64" s="7"/>
      <c r="E64" s="7"/>
      <c r="F64" s="7"/>
      <c r="G64" s="8"/>
      <c r="H64" s="8"/>
      <c r="I64" s="8" t="str">
        <f t="shared" si="2"/>
        <v/>
      </c>
      <c r="J64" s="8"/>
    </row>
    <row r="65" ht="15.75" customHeight="1">
      <c r="A65" s="7"/>
      <c r="B65" s="7"/>
      <c r="C65" s="7"/>
      <c r="D65" s="7"/>
      <c r="E65" s="7"/>
      <c r="F65" s="7"/>
      <c r="G65" s="8"/>
      <c r="H65" s="8"/>
      <c r="I65" s="8" t="str">
        <f t="shared" si="2"/>
        <v/>
      </c>
      <c r="J65" s="8"/>
    </row>
    <row r="66" ht="15.75" customHeight="1">
      <c r="A66" s="7"/>
      <c r="B66" s="7"/>
      <c r="C66" s="7"/>
      <c r="D66" s="7"/>
      <c r="E66" s="7"/>
      <c r="F66" s="7"/>
      <c r="G66" s="8"/>
      <c r="H66" s="8"/>
      <c r="I66" s="8" t="str">
        <f t="shared" si="2"/>
        <v/>
      </c>
      <c r="J66" s="8"/>
    </row>
    <row r="67" ht="15.75" customHeight="1">
      <c r="A67" s="7"/>
      <c r="B67" s="7"/>
      <c r="C67" s="7"/>
      <c r="D67" s="7"/>
      <c r="E67" s="7"/>
      <c r="F67" s="7"/>
      <c r="G67" s="8"/>
      <c r="H67" s="8"/>
      <c r="I67" s="8" t="str">
        <f t="shared" si="2"/>
        <v/>
      </c>
      <c r="J67" s="8"/>
    </row>
    <row r="68" ht="15.75" customHeight="1">
      <c r="A68" s="7"/>
      <c r="B68" s="7"/>
      <c r="C68" s="7"/>
      <c r="D68" s="7"/>
      <c r="E68" s="7"/>
      <c r="F68" s="7"/>
      <c r="G68" s="8"/>
      <c r="H68" s="8"/>
      <c r="I68" s="8" t="str">
        <f t="shared" si="2"/>
        <v/>
      </c>
      <c r="J68" s="8"/>
    </row>
    <row r="69" ht="15.75" customHeight="1">
      <c r="A69" s="7"/>
      <c r="B69" s="7"/>
      <c r="C69" s="7"/>
      <c r="D69" s="7"/>
      <c r="E69" s="7"/>
      <c r="F69" s="7"/>
      <c r="G69" s="8"/>
      <c r="H69" s="8"/>
      <c r="I69" s="8" t="str">
        <f t="shared" si="2"/>
        <v/>
      </c>
      <c r="J69" s="8"/>
    </row>
    <row r="70" ht="15.75" customHeight="1">
      <c r="A70" s="7"/>
      <c r="B70" s="7"/>
      <c r="C70" s="7"/>
      <c r="D70" s="7"/>
      <c r="E70" s="7"/>
      <c r="F70" s="7"/>
      <c r="G70" s="8"/>
      <c r="H70" s="8"/>
      <c r="I70" s="8" t="str">
        <f t="shared" si="2"/>
        <v/>
      </c>
      <c r="J70" s="8"/>
    </row>
    <row r="71" ht="15.75" customHeight="1">
      <c r="A71" s="7"/>
      <c r="B71" s="7"/>
      <c r="C71" s="7"/>
      <c r="D71" s="7"/>
      <c r="E71" s="7"/>
      <c r="F71" s="7"/>
      <c r="G71" s="8"/>
      <c r="H71" s="8"/>
      <c r="I71" s="8" t="str">
        <f t="shared" si="2"/>
        <v/>
      </c>
      <c r="J71" s="8"/>
    </row>
    <row r="72" ht="15.75" customHeight="1">
      <c r="A72" s="7"/>
      <c r="B72" s="7"/>
      <c r="C72" s="7"/>
      <c r="D72" s="7"/>
      <c r="E72" s="7"/>
      <c r="F72" s="7"/>
      <c r="G72" s="8"/>
      <c r="H72" s="8"/>
      <c r="I72" s="8" t="str">
        <f t="shared" si="2"/>
        <v/>
      </c>
      <c r="J72" s="8"/>
    </row>
    <row r="73" ht="15.75" customHeight="1">
      <c r="A73" s="7"/>
      <c r="B73" s="7"/>
      <c r="C73" s="7"/>
      <c r="D73" s="7"/>
      <c r="E73" s="7"/>
      <c r="F73" s="7"/>
      <c r="G73" s="8"/>
      <c r="H73" s="8"/>
      <c r="I73" s="8" t="str">
        <f t="shared" si="2"/>
        <v/>
      </c>
      <c r="J73" s="8"/>
    </row>
    <row r="74" ht="15.75" customHeight="1">
      <c r="A74" s="7"/>
      <c r="B74" s="7"/>
      <c r="C74" s="7"/>
      <c r="D74" s="7"/>
      <c r="E74" s="7"/>
      <c r="F74" s="7"/>
      <c r="G74" s="8"/>
      <c r="H74" s="8"/>
      <c r="I74" s="8" t="str">
        <f t="shared" si="2"/>
        <v/>
      </c>
      <c r="J74" s="8"/>
    </row>
    <row r="75" ht="15.75" customHeight="1">
      <c r="A75" s="7"/>
      <c r="B75" s="7"/>
      <c r="C75" s="7"/>
      <c r="D75" s="7"/>
      <c r="E75" s="7"/>
      <c r="F75" s="7"/>
      <c r="G75" s="8"/>
      <c r="H75" s="8"/>
      <c r="I75" s="8" t="str">
        <f t="shared" si="2"/>
        <v/>
      </c>
      <c r="J75" s="8"/>
    </row>
    <row r="76" ht="15.75" customHeight="1">
      <c r="A76" s="7"/>
      <c r="B76" s="7"/>
      <c r="C76" s="7"/>
      <c r="D76" s="7"/>
      <c r="E76" s="7"/>
      <c r="F76" s="7"/>
      <c r="G76" s="8"/>
      <c r="H76" s="8"/>
      <c r="I76" s="8" t="str">
        <f t="shared" si="2"/>
        <v/>
      </c>
      <c r="J76" s="8"/>
    </row>
    <row r="77" ht="15.75" customHeight="1">
      <c r="A77" s="7"/>
      <c r="B77" s="7"/>
      <c r="C77" s="7"/>
      <c r="D77" s="7"/>
      <c r="E77" s="7"/>
      <c r="F77" s="7"/>
      <c r="G77" s="8"/>
      <c r="H77" s="8"/>
      <c r="I77" s="8" t="str">
        <f t="shared" si="2"/>
        <v/>
      </c>
      <c r="J77" s="8"/>
    </row>
    <row r="78" ht="15.75" customHeight="1">
      <c r="A78" s="7"/>
      <c r="B78" s="7"/>
      <c r="C78" s="7"/>
      <c r="D78" s="7"/>
      <c r="E78" s="7"/>
      <c r="F78" s="7"/>
      <c r="G78" s="8"/>
      <c r="H78" s="8"/>
      <c r="I78" s="8" t="str">
        <f t="shared" si="2"/>
        <v/>
      </c>
      <c r="J78" s="8"/>
    </row>
    <row r="79" ht="15.75" customHeight="1">
      <c r="A79" s="7"/>
      <c r="B79" s="7"/>
      <c r="C79" s="7"/>
      <c r="D79" s="7"/>
      <c r="E79" s="7"/>
      <c r="F79" s="7"/>
      <c r="G79" s="8"/>
      <c r="H79" s="8"/>
      <c r="I79" s="8" t="str">
        <f t="shared" si="2"/>
        <v/>
      </c>
      <c r="J79" s="8"/>
    </row>
    <row r="80" ht="15.75" customHeight="1">
      <c r="A80" s="7"/>
      <c r="B80" s="7"/>
      <c r="C80" s="7"/>
      <c r="D80" s="7"/>
      <c r="E80" s="7"/>
      <c r="F80" s="7"/>
      <c r="G80" s="8"/>
      <c r="H80" s="8"/>
      <c r="I80" s="8" t="str">
        <f t="shared" si="2"/>
        <v/>
      </c>
      <c r="J80" s="8"/>
    </row>
    <row r="81" ht="15.75" customHeight="1">
      <c r="A81" s="7"/>
      <c r="B81" s="7"/>
      <c r="C81" s="7"/>
      <c r="D81" s="7"/>
      <c r="E81" s="7"/>
      <c r="F81" s="7"/>
      <c r="G81" s="8"/>
      <c r="H81" s="8"/>
      <c r="I81" s="8" t="str">
        <f t="shared" si="2"/>
        <v/>
      </c>
      <c r="J81" s="8"/>
    </row>
    <row r="82" ht="15.75" customHeight="1">
      <c r="A82" s="7"/>
      <c r="B82" s="7"/>
      <c r="C82" s="7"/>
      <c r="D82" s="7"/>
      <c r="E82" s="7"/>
      <c r="F82" s="7"/>
      <c r="G82" s="8"/>
      <c r="H82" s="8"/>
      <c r="I82" s="8" t="str">
        <f t="shared" si="2"/>
        <v/>
      </c>
      <c r="J82" s="8"/>
    </row>
    <row r="83" ht="15.75" customHeight="1">
      <c r="A83" s="7"/>
      <c r="B83" s="7"/>
      <c r="C83" s="7"/>
      <c r="D83" s="7"/>
      <c r="E83" s="7"/>
      <c r="F83" s="7"/>
      <c r="G83" s="8"/>
      <c r="H83" s="8"/>
      <c r="I83" s="8" t="str">
        <f t="shared" si="2"/>
        <v/>
      </c>
      <c r="J83" s="8"/>
    </row>
    <row r="84" ht="15.75" customHeight="1">
      <c r="A84" s="7"/>
      <c r="B84" s="7"/>
      <c r="C84" s="7"/>
      <c r="D84" s="7"/>
      <c r="E84" s="7"/>
      <c r="F84" s="7"/>
      <c r="G84" s="8"/>
      <c r="H84" s="8"/>
      <c r="I84" s="8" t="str">
        <f t="shared" si="2"/>
        <v/>
      </c>
      <c r="J84" s="8"/>
    </row>
    <row r="85" ht="15.75" customHeight="1">
      <c r="A85" s="7"/>
      <c r="B85" s="7"/>
      <c r="C85" s="7"/>
      <c r="D85" s="7"/>
      <c r="E85" s="7"/>
      <c r="F85" s="7"/>
      <c r="G85" s="8"/>
      <c r="H85" s="8"/>
      <c r="I85" s="8" t="str">
        <f t="shared" si="2"/>
        <v/>
      </c>
      <c r="J85" s="8"/>
    </row>
    <row r="86" ht="15.75" customHeight="1">
      <c r="A86" s="7"/>
      <c r="B86" s="7"/>
      <c r="C86" s="7"/>
      <c r="D86" s="7"/>
      <c r="E86" s="7"/>
      <c r="F86" s="7"/>
      <c r="G86" s="8"/>
      <c r="H86" s="8"/>
      <c r="I86" s="8" t="str">
        <f t="shared" si="2"/>
        <v/>
      </c>
      <c r="J86" s="8"/>
    </row>
    <row r="87" ht="15.75" customHeight="1">
      <c r="A87" s="7"/>
      <c r="B87" s="7"/>
      <c r="C87" s="7"/>
      <c r="D87" s="7"/>
      <c r="E87" s="7"/>
      <c r="F87" s="7"/>
      <c r="G87" s="8"/>
      <c r="H87" s="8"/>
      <c r="I87" s="8" t="str">
        <f t="shared" si="2"/>
        <v/>
      </c>
      <c r="J87" s="8"/>
    </row>
    <row r="88" ht="15.75" customHeight="1">
      <c r="A88" s="7"/>
      <c r="B88" s="7"/>
      <c r="C88" s="7"/>
      <c r="D88" s="7"/>
      <c r="E88" s="7"/>
      <c r="F88" s="7"/>
      <c r="G88" s="8"/>
      <c r="H88" s="8"/>
      <c r="I88" s="8" t="str">
        <f t="shared" si="2"/>
        <v/>
      </c>
      <c r="J88" s="8"/>
    </row>
    <row r="89" ht="15.75" customHeight="1">
      <c r="A89" s="7"/>
      <c r="B89" s="7"/>
      <c r="C89" s="7"/>
      <c r="D89" s="7"/>
      <c r="E89" s="7"/>
      <c r="F89" s="7"/>
      <c r="G89" s="8"/>
      <c r="H89" s="8"/>
      <c r="I89" s="8" t="str">
        <f t="shared" si="2"/>
        <v/>
      </c>
      <c r="J89" s="8"/>
    </row>
    <row r="90" ht="15.75" customHeight="1">
      <c r="A90" s="7"/>
      <c r="B90" s="7"/>
      <c r="C90" s="7"/>
      <c r="D90" s="7"/>
      <c r="E90" s="7"/>
      <c r="F90" s="7"/>
      <c r="G90" s="8"/>
      <c r="H90" s="8"/>
      <c r="I90" s="8" t="str">
        <f t="shared" si="2"/>
        <v/>
      </c>
      <c r="J90" s="8"/>
    </row>
    <row r="91" ht="15.75" customHeight="1">
      <c r="A91" s="7"/>
      <c r="B91" s="7"/>
      <c r="C91" s="7"/>
      <c r="D91" s="7"/>
      <c r="E91" s="7"/>
      <c r="F91" s="7"/>
      <c r="G91" s="8"/>
      <c r="H91" s="8"/>
      <c r="I91" s="8" t="str">
        <f t="shared" si="2"/>
        <v/>
      </c>
      <c r="J91" s="8"/>
    </row>
    <row r="92" ht="15.75" customHeight="1">
      <c r="A92" s="7"/>
      <c r="B92" s="7"/>
      <c r="C92" s="7"/>
      <c r="D92" s="7"/>
      <c r="E92" s="7"/>
      <c r="F92" s="7"/>
      <c r="G92" s="8"/>
      <c r="H92" s="8"/>
      <c r="I92" s="8" t="str">
        <f t="shared" si="2"/>
        <v/>
      </c>
      <c r="J92" s="8"/>
    </row>
    <row r="93" ht="15.75" customHeight="1">
      <c r="A93" s="7"/>
      <c r="B93" s="7"/>
      <c r="C93" s="7"/>
      <c r="D93" s="7"/>
      <c r="E93" s="7"/>
      <c r="F93" s="7"/>
      <c r="G93" s="8"/>
      <c r="H93" s="8"/>
      <c r="I93" s="8" t="str">
        <f t="shared" si="2"/>
        <v/>
      </c>
      <c r="J93" s="8"/>
    </row>
    <row r="94" ht="15.75" customHeight="1">
      <c r="A94" s="7"/>
      <c r="B94" s="7"/>
      <c r="C94" s="7"/>
      <c r="D94" s="7"/>
      <c r="E94" s="7"/>
      <c r="F94" s="7"/>
      <c r="G94" s="8"/>
      <c r="H94" s="8"/>
      <c r="I94" s="8" t="str">
        <f t="shared" si="2"/>
        <v/>
      </c>
      <c r="J94" s="8"/>
    </row>
    <row r="95" ht="15.75" customHeight="1">
      <c r="A95" s="7"/>
      <c r="B95" s="7"/>
      <c r="C95" s="7"/>
      <c r="D95" s="7"/>
      <c r="E95" s="7"/>
      <c r="F95" s="7"/>
      <c r="G95" s="8"/>
      <c r="H95" s="8"/>
      <c r="I95" s="8" t="str">
        <f t="shared" si="2"/>
        <v/>
      </c>
      <c r="J95" s="8"/>
    </row>
    <row r="96" ht="15.75" customHeight="1">
      <c r="A96" s="7"/>
      <c r="B96" s="7"/>
      <c r="C96" s="7"/>
      <c r="D96" s="7"/>
      <c r="E96" s="7"/>
      <c r="F96" s="7"/>
      <c r="G96" s="8"/>
      <c r="H96" s="8"/>
      <c r="I96" s="8" t="str">
        <f t="shared" si="2"/>
        <v/>
      </c>
      <c r="J96" s="8"/>
    </row>
    <row r="97" ht="15.75" customHeight="1">
      <c r="A97" s="7"/>
      <c r="B97" s="7"/>
      <c r="C97" s="7"/>
      <c r="D97" s="7"/>
      <c r="E97" s="7"/>
      <c r="F97" s="7"/>
      <c r="G97" s="8"/>
      <c r="H97" s="8"/>
      <c r="I97" s="8" t="str">
        <f t="shared" si="2"/>
        <v/>
      </c>
      <c r="J97" s="8"/>
    </row>
    <row r="98" ht="15.75" customHeight="1">
      <c r="A98" s="7"/>
      <c r="B98" s="7"/>
      <c r="C98" s="7"/>
      <c r="D98" s="7"/>
      <c r="E98" s="7"/>
      <c r="F98" s="7"/>
      <c r="G98" s="8"/>
      <c r="H98" s="8"/>
      <c r="I98" s="8" t="str">
        <f t="shared" si="2"/>
        <v/>
      </c>
      <c r="J98" s="8"/>
    </row>
    <row r="99" ht="15.75" customHeight="1">
      <c r="A99" s="7"/>
      <c r="B99" s="7"/>
      <c r="C99" s="7"/>
      <c r="D99" s="7"/>
      <c r="E99" s="7"/>
      <c r="F99" s="7"/>
      <c r="G99" s="8"/>
      <c r="H99" s="8"/>
      <c r="I99" s="8" t="str">
        <f t="shared" si="2"/>
        <v/>
      </c>
      <c r="J99" s="8"/>
    </row>
    <row r="100" ht="15.75" customHeight="1">
      <c r="A100" s="7"/>
      <c r="B100" s="7"/>
      <c r="C100" s="7"/>
      <c r="D100" s="7"/>
      <c r="E100" s="7"/>
      <c r="F100" s="7"/>
      <c r="G100" s="8"/>
      <c r="H100" s="8"/>
      <c r="I100" s="8" t="str">
        <f t="shared" si="2"/>
        <v/>
      </c>
      <c r="J100" s="8"/>
    </row>
    <row r="101" ht="15.75" customHeight="1">
      <c r="A101" s="7"/>
      <c r="B101" s="7"/>
      <c r="C101" s="7"/>
      <c r="D101" s="7"/>
      <c r="E101" s="7"/>
      <c r="F101" s="7"/>
      <c r="G101" s="8"/>
      <c r="H101" s="8"/>
      <c r="I101" s="8" t="str">
        <f t="shared" si="2"/>
        <v/>
      </c>
      <c r="J101" s="8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ataValidations>
    <dataValidation type="list" allowBlank="1" showErrorMessage="1" sqref="J3:J101">
      <formula1>BacklogItemStatus</formula1>
    </dataValidation>
    <dataValidation type="list" allowBlank="1" showErrorMessage="1" sqref="H3:H101">
      <formula1>StoryPoints</formula1>
    </dataValidation>
    <dataValidation type="list" allowBlank="1" showInputMessage="1" showErrorMessage="1" prompt="0 - Useless / 0.5 - Optional / 2 - Nice to have / 8 - Needed but not urgent / 20 - Must have" sqref="G34:G101">
      <formula1>ValuePoints</formula1>
    </dataValidation>
    <dataValidation type="list" allowBlank="1" showInputMessage="1" showErrorMessage="1" prompt="0.5 - Facultative_x000a_2 - Utile, mais non obligatoire_x000a_8 - Nécessaire, mais pas urgente_x000a_20 - Requise" sqref="G3:G33">
      <formula1>ValuePoints</formula1>
    </dataValidation>
  </dataValidation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1.43"/>
    <col customWidth="1" min="3" max="3" width="23.43"/>
    <col customWidth="1" min="4" max="4" width="49.0"/>
    <col customWidth="1" min="5" max="5" width="20.71"/>
    <col customWidth="1" min="6" max="6" width="14.43"/>
    <col customWidth="1" min="7" max="11" width="11.29"/>
    <col customWidth="1" min="12" max="12" width="11.0"/>
    <col customWidth="1" min="13" max="13" width="10.71"/>
  </cols>
  <sheetData>
    <row r="1">
      <c r="A1" s="9" t="s">
        <v>31</v>
      </c>
      <c r="B1" s="10">
        <v>3.0</v>
      </c>
      <c r="C1" s="11" t="s">
        <v>32</v>
      </c>
      <c r="D1" s="12" t="s">
        <v>33</v>
      </c>
      <c r="E1" s="13"/>
      <c r="G1" s="14">
        <v>44438.0</v>
      </c>
      <c r="H1" s="14">
        <f t="shared" ref="H1:M1" si="1">G1+1</f>
        <v>44439</v>
      </c>
      <c r="I1" s="14">
        <f t="shared" si="1"/>
        <v>44440</v>
      </c>
      <c r="J1" s="14">
        <f t="shared" si="1"/>
        <v>44441</v>
      </c>
      <c r="K1" s="14">
        <f t="shared" si="1"/>
        <v>44442</v>
      </c>
      <c r="L1" s="14">
        <f t="shared" si="1"/>
        <v>44443</v>
      </c>
      <c r="M1" s="14">
        <f t="shared" si="1"/>
        <v>44444</v>
      </c>
    </row>
    <row r="2" ht="15.75" customHeight="1">
      <c r="A2" s="15" t="s">
        <v>0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6">
        <f t="shared" ref="G2:K2" si="2">8*$B$1</f>
        <v>24</v>
      </c>
      <c r="H2" s="16">
        <f t="shared" si="2"/>
        <v>24</v>
      </c>
      <c r="I2" s="16">
        <f t="shared" si="2"/>
        <v>24</v>
      </c>
      <c r="J2" s="16">
        <f t="shared" si="2"/>
        <v>24</v>
      </c>
      <c r="K2" s="16">
        <f t="shared" si="2"/>
        <v>24</v>
      </c>
      <c r="L2" s="16">
        <f t="shared" ref="L2:M2" si="3">0*$B$1</f>
        <v>0</v>
      </c>
      <c r="M2" s="16">
        <f t="shared" si="3"/>
        <v>0</v>
      </c>
    </row>
    <row r="3" ht="15.75" customHeight="1">
      <c r="A3" s="15"/>
      <c r="B3" s="15" t="s">
        <v>39</v>
      </c>
      <c r="C3" s="15" t="s">
        <v>40</v>
      </c>
      <c r="D3" s="17" t="s">
        <v>41</v>
      </c>
      <c r="E3" s="18" t="s">
        <v>42</v>
      </c>
      <c r="F3" s="15">
        <v>10.0</v>
      </c>
      <c r="G3" s="19">
        <v>9.0</v>
      </c>
      <c r="H3" s="19">
        <v>5.0</v>
      </c>
      <c r="I3" s="19">
        <v>3.0</v>
      </c>
      <c r="J3" s="19">
        <v>1.0</v>
      </c>
      <c r="K3" s="20">
        <v>0.0</v>
      </c>
      <c r="L3" s="19"/>
      <c r="M3" s="19"/>
    </row>
    <row r="4" ht="15.75" customHeight="1">
      <c r="A4" s="21"/>
      <c r="B4" s="21" t="s">
        <v>43</v>
      </c>
      <c r="C4" s="21" t="s">
        <v>44</v>
      </c>
      <c r="D4" s="18" t="s">
        <v>45</v>
      </c>
      <c r="E4" s="18" t="s">
        <v>42</v>
      </c>
      <c r="F4" s="15">
        <v>5.0</v>
      </c>
      <c r="G4" s="19">
        <v>5.0</v>
      </c>
      <c r="H4" s="19">
        <v>4.0</v>
      </c>
      <c r="I4" s="19">
        <v>3.0</v>
      </c>
      <c r="J4" s="19">
        <v>3.0</v>
      </c>
      <c r="K4" s="20">
        <v>0.0</v>
      </c>
      <c r="L4" s="19"/>
      <c r="M4" s="19"/>
    </row>
    <row r="5" ht="15.75" customHeight="1">
      <c r="A5" s="21"/>
      <c r="B5" s="21"/>
      <c r="C5" s="21"/>
      <c r="D5" s="18" t="s">
        <v>46</v>
      </c>
      <c r="E5" s="18" t="s">
        <v>42</v>
      </c>
      <c r="F5" s="15">
        <v>10.0</v>
      </c>
      <c r="G5" s="19">
        <v>4.0</v>
      </c>
      <c r="H5" s="19">
        <v>0.0</v>
      </c>
      <c r="I5" s="19">
        <v>0.0</v>
      </c>
      <c r="J5" s="19">
        <v>0.0</v>
      </c>
      <c r="K5" s="20">
        <v>0.0</v>
      </c>
      <c r="L5" s="19"/>
      <c r="M5" s="19"/>
    </row>
    <row r="6" ht="15.75" customHeight="1">
      <c r="A6" s="21"/>
      <c r="B6" s="21"/>
      <c r="C6" s="21"/>
      <c r="D6" s="18" t="s">
        <v>47</v>
      </c>
      <c r="E6" s="18" t="s">
        <v>42</v>
      </c>
      <c r="F6" s="15">
        <v>5.0</v>
      </c>
      <c r="G6" s="15">
        <v>2.0</v>
      </c>
      <c r="H6" s="15">
        <v>0.0</v>
      </c>
      <c r="I6" s="15">
        <v>0.0</v>
      </c>
      <c r="J6" s="15">
        <v>0.0</v>
      </c>
      <c r="K6" s="22">
        <v>0.0</v>
      </c>
      <c r="L6" s="15"/>
      <c r="M6" s="15"/>
    </row>
    <row r="7" ht="15.75" customHeight="1">
      <c r="A7" s="21"/>
      <c r="B7" s="21"/>
      <c r="C7" s="21"/>
      <c r="D7" s="18" t="s">
        <v>48</v>
      </c>
      <c r="E7" s="18" t="s">
        <v>42</v>
      </c>
      <c r="F7" s="15">
        <v>5.0</v>
      </c>
      <c r="G7" s="15">
        <v>4.0</v>
      </c>
      <c r="H7" s="15">
        <v>0.0</v>
      </c>
      <c r="I7" s="15">
        <v>0.0</v>
      </c>
      <c r="J7" s="15">
        <v>0.0</v>
      </c>
      <c r="K7" s="22">
        <v>0.0</v>
      </c>
      <c r="L7" s="15"/>
      <c r="M7" s="15"/>
    </row>
    <row r="8" ht="15.75" customHeight="1">
      <c r="A8" s="21"/>
      <c r="B8" s="21"/>
      <c r="C8" s="21"/>
      <c r="D8" s="18" t="s">
        <v>49</v>
      </c>
      <c r="E8" s="18" t="s">
        <v>42</v>
      </c>
      <c r="F8" s="15">
        <v>8.0</v>
      </c>
      <c r="G8" s="15">
        <v>3.0</v>
      </c>
      <c r="H8" s="15">
        <v>0.0</v>
      </c>
      <c r="I8" s="15">
        <v>0.0</v>
      </c>
      <c r="J8" s="15">
        <v>0.0</v>
      </c>
      <c r="K8" s="22">
        <v>0.0</v>
      </c>
      <c r="L8" s="15"/>
      <c r="M8" s="15"/>
    </row>
    <row r="9" ht="15.75" customHeight="1">
      <c r="A9" s="21"/>
      <c r="B9" s="21"/>
      <c r="C9" s="21"/>
      <c r="D9" s="18" t="s">
        <v>50</v>
      </c>
      <c r="E9" s="18" t="s">
        <v>42</v>
      </c>
      <c r="F9" s="15">
        <v>15.0</v>
      </c>
      <c r="G9" s="15">
        <v>4.0</v>
      </c>
      <c r="H9" s="15">
        <v>15.0</v>
      </c>
      <c r="I9" s="15">
        <v>15.0</v>
      </c>
      <c r="J9" s="15">
        <v>5.0</v>
      </c>
      <c r="K9" s="22">
        <v>0.0</v>
      </c>
      <c r="L9" s="15"/>
      <c r="M9" s="15"/>
    </row>
    <row r="10" ht="15.75" customHeight="1">
      <c r="A10" s="21"/>
      <c r="B10" s="21"/>
      <c r="C10" s="21"/>
      <c r="D10" s="18" t="s">
        <v>51</v>
      </c>
      <c r="E10" s="18" t="s">
        <v>42</v>
      </c>
      <c r="F10" s="15">
        <v>25.0</v>
      </c>
      <c r="G10" s="15">
        <v>25.0</v>
      </c>
      <c r="H10" s="15">
        <v>25.0</v>
      </c>
      <c r="I10" s="15">
        <v>12.0</v>
      </c>
      <c r="J10" s="15">
        <v>5.0</v>
      </c>
      <c r="K10" s="22">
        <v>0.0</v>
      </c>
      <c r="L10" s="15"/>
      <c r="M10" s="15"/>
    </row>
    <row r="11" ht="15.75" customHeight="1">
      <c r="A11" s="21"/>
      <c r="B11" s="21"/>
      <c r="C11" s="21"/>
      <c r="D11" s="17"/>
      <c r="E11" s="17"/>
      <c r="F11" s="15"/>
      <c r="G11" s="19"/>
      <c r="H11" s="19"/>
      <c r="I11" s="19"/>
      <c r="J11" s="19"/>
      <c r="K11" s="19"/>
      <c r="L11" s="19"/>
      <c r="M11" s="19"/>
    </row>
    <row r="12" ht="15.75" customHeight="1">
      <c r="A12" s="21"/>
      <c r="B12" s="21"/>
      <c r="C12" s="21"/>
      <c r="D12" s="17"/>
      <c r="E12" s="17"/>
      <c r="F12" s="15"/>
      <c r="G12" s="19"/>
      <c r="H12" s="19"/>
      <c r="I12" s="19"/>
      <c r="J12" s="19"/>
      <c r="K12" s="19"/>
      <c r="L12" s="19"/>
      <c r="M12" s="19"/>
    </row>
    <row r="13" ht="15.75" customHeight="1">
      <c r="A13" s="21"/>
      <c r="B13" s="21"/>
      <c r="C13" s="21"/>
      <c r="D13" s="17"/>
      <c r="E13" s="17"/>
      <c r="F13" s="15"/>
      <c r="G13" s="19"/>
      <c r="H13" s="19"/>
      <c r="I13" s="19"/>
      <c r="J13" s="19"/>
      <c r="K13" s="19"/>
      <c r="L13" s="19"/>
      <c r="M13" s="19"/>
    </row>
    <row r="14" ht="15.75" customHeight="1">
      <c r="A14" s="21"/>
      <c r="B14" s="21"/>
      <c r="C14" s="21"/>
      <c r="D14" s="17"/>
      <c r="E14" s="17"/>
      <c r="F14" s="15"/>
      <c r="G14" s="19"/>
      <c r="H14" s="19"/>
      <c r="I14" s="19"/>
      <c r="J14" s="19"/>
      <c r="K14" s="19"/>
      <c r="L14" s="19"/>
      <c r="M14" s="19"/>
    </row>
    <row r="15" ht="15.75" customHeight="1">
      <c r="A15" s="21"/>
      <c r="B15" s="21"/>
      <c r="C15" s="21"/>
      <c r="D15" s="17"/>
      <c r="E15" s="17"/>
      <c r="F15" s="15"/>
      <c r="G15" s="19"/>
      <c r="H15" s="19"/>
      <c r="I15" s="19"/>
      <c r="J15" s="19"/>
      <c r="K15" s="19"/>
      <c r="L15" s="19"/>
      <c r="M15" s="19"/>
    </row>
    <row r="16" ht="15.75" customHeight="1">
      <c r="A16" s="21"/>
      <c r="B16" s="21"/>
      <c r="C16" s="21"/>
      <c r="D16" s="17"/>
      <c r="E16" s="17"/>
      <c r="F16" s="15"/>
      <c r="G16" s="19"/>
      <c r="H16" s="19"/>
      <c r="I16" s="19"/>
      <c r="J16" s="19"/>
      <c r="K16" s="19"/>
      <c r="L16" s="19"/>
      <c r="M16" s="19"/>
    </row>
    <row r="17" ht="15.75" customHeight="1">
      <c r="A17" s="21"/>
      <c r="B17" s="21"/>
      <c r="C17" s="21"/>
      <c r="D17" s="17"/>
      <c r="E17" s="17"/>
      <c r="F17" s="15"/>
      <c r="G17" s="19"/>
      <c r="H17" s="19"/>
      <c r="I17" s="19"/>
      <c r="J17" s="19"/>
      <c r="K17" s="19"/>
      <c r="L17" s="19"/>
      <c r="M17" s="19"/>
    </row>
    <row r="18" ht="15.75" customHeight="1">
      <c r="A18" s="23"/>
      <c r="B18" s="23"/>
      <c r="C18" s="23"/>
      <c r="E18" s="13"/>
      <c r="F18" s="24"/>
    </row>
    <row r="19" ht="15.75" customHeight="1">
      <c r="A19" s="25"/>
      <c r="B19" s="25"/>
      <c r="C19" s="25"/>
      <c r="D19" s="15" t="s">
        <v>52</v>
      </c>
      <c r="E19" s="15"/>
      <c r="F19" s="19">
        <f>SUM(F3:F18)</f>
        <v>83</v>
      </c>
      <c r="G19" s="19">
        <f t="shared" ref="G19:M19" si="4">IF(COUNT(G3:G18),SUM(G3:G18),NA())</f>
        <v>56</v>
      </c>
      <c r="H19" s="19">
        <f t="shared" si="4"/>
        <v>49</v>
      </c>
      <c r="I19" s="19">
        <f t="shared" si="4"/>
        <v>33</v>
      </c>
      <c r="J19" s="19">
        <f t="shared" si="4"/>
        <v>14</v>
      </c>
      <c r="K19" s="19">
        <f t="shared" si="4"/>
        <v>0</v>
      </c>
      <c r="L19" s="19" t="str">
        <f t="shared" si="4"/>
        <v>#N/A</v>
      </c>
      <c r="M19" s="19" t="str">
        <f t="shared" si="4"/>
        <v>#N/A</v>
      </c>
    </row>
    <row r="20" ht="15.75" customHeight="1">
      <c r="A20" s="26"/>
      <c r="B20" s="26"/>
      <c r="C20" s="27"/>
      <c r="D20" s="15" t="s">
        <v>53</v>
      </c>
      <c r="E20" s="15"/>
      <c r="F20" s="19">
        <f>F19</f>
        <v>83</v>
      </c>
      <c r="G20" s="28">
        <f t="shared" ref="G20:M20" si="5">F20-(G2/SUM($G$2:$M$2))*$F20</f>
        <v>66.4</v>
      </c>
      <c r="H20" s="28">
        <f t="shared" si="5"/>
        <v>49.8</v>
      </c>
      <c r="I20" s="28">
        <f t="shared" si="5"/>
        <v>33.2</v>
      </c>
      <c r="J20" s="28">
        <f t="shared" si="5"/>
        <v>16.6</v>
      </c>
      <c r="K20" s="28">
        <f t="shared" si="5"/>
        <v>0</v>
      </c>
      <c r="L20" s="28">
        <f t="shared" si="5"/>
        <v>0</v>
      </c>
      <c r="M20" s="28">
        <f t="shared" si="5"/>
        <v>0</v>
      </c>
    </row>
    <row r="21" ht="15.75" customHeight="1">
      <c r="A21" s="29"/>
      <c r="B21" s="29"/>
      <c r="C21" s="30"/>
      <c r="D21" s="15" t="s">
        <v>54</v>
      </c>
      <c r="E21" s="15"/>
      <c r="F21" s="19">
        <v>0.0</v>
      </c>
      <c r="G21" s="19">
        <v>1.0</v>
      </c>
      <c r="H21" s="19">
        <v>2.0</v>
      </c>
      <c r="I21" s="19">
        <v>3.0</v>
      </c>
      <c r="J21" s="19">
        <v>4.0</v>
      </c>
      <c r="K21" s="19">
        <v>5.0</v>
      </c>
      <c r="L21" s="19">
        <v>6.0</v>
      </c>
      <c r="M21" s="19">
        <v>7.0</v>
      </c>
    </row>
    <row r="22" ht="15.75" customHeight="1">
      <c r="D22" s="24" t="s">
        <v>55</v>
      </c>
      <c r="E22" s="24"/>
    </row>
    <row r="23" ht="15.75" customHeight="1">
      <c r="E23" s="13"/>
    </row>
    <row r="24" ht="15.75" customHeight="1">
      <c r="E24" s="13"/>
    </row>
    <row r="25" ht="15.75" customHeight="1">
      <c r="E25" s="13"/>
    </row>
    <row r="26" ht="15.75" customHeight="1">
      <c r="E26" s="13"/>
    </row>
    <row r="27" ht="15.75" customHeight="1">
      <c r="E27" s="13"/>
    </row>
    <row r="28" ht="15.75" customHeight="1">
      <c r="E28" s="13"/>
    </row>
    <row r="29" ht="15.75" customHeight="1">
      <c r="E29" s="13"/>
    </row>
    <row r="30" ht="15.75" customHeight="1">
      <c r="E30" s="13"/>
    </row>
    <row r="31" ht="15.75" customHeight="1">
      <c r="E31" s="13"/>
    </row>
    <row r="32" ht="15.75" customHeight="1">
      <c r="E32" s="13"/>
    </row>
    <row r="33" ht="15.75" customHeight="1">
      <c r="E33" s="13"/>
    </row>
    <row r="34" ht="15.75" customHeight="1">
      <c r="E34" s="13"/>
    </row>
    <row r="35" ht="15.75" customHeight="1">
      <c r="E35" s="13"/>
    </row>
    <row r="36" ht="15.75" customHeight="1">
      <c r="E36" s="13"/>
    </row>
    <row r="37" ht="15.75" customHeight="1">
      <c r="E37" s="13"/>
    </row>
    <row r="38" ht="15.75" customHeight="1">
      <c r="E38" s="13"/>
    </row>
    <row r="39" ht="15.75" customHeight="1">
      <c r="E39" s="13"/>
    </row>
    <row r="40" ht="15.75" customHeight="1">
      <c r="E40" s="13"/>
    </row>
    <row r="41" ht="15.75" customHeight="1">
      <c r="E41" s="13"/>
    </row>
    <row r="42" ht="15.75" customHeight="1">
      <c r="E42" s="13"/>
    </row>
    <row r="43" ht="15.75" customHeight="1">
      <c r="E43" s="13"/>
    </row>
    <row r="44" ht="15.75" customHeight="1">
      <c r="E44" s="13"/>
    </row>
    <row r="45" ht="15.75" customHeight="1">
      <c r="E45" s="13"/>
    </row>
    <row r="46" ht="15.75" customHeight="1">
      <c r="E46" s="13"/>
    </row>
    <row r="47" ht="15.75" customHeight="1">
      <c r="E47" s="13"/>
    </row>
    <row r="48" ht="15.75" customHeight="1">
      <c r="E48" s="13"/>
    </row>
    <row r="49" ht="15.75" customHeight="1">
      <c r="E49" s="13"/>
    </row>
    <row r="50" ht="15.75" customHeight="1">
      <c r="E50" s="13"/>
    </row>
    <row r="51" ht="15.75" customHeight="1">
      <c r="E51" s="13"/>
    </row>
    <row r="52" ht="15.75" customHeight="1">
      <c r="E52" s="13"/>
    </row>
    <row r="53" ht="15.75" customHeight="1">
      <c r="E53" s="13"/>
    </row>
    <row r="54" ht="15.75" customHeight="1">
      <c r="E54" s="13"/>
    </row>
    <row r="55" ht="15.75" customHeight="1">
      <c r="E55" s="13"/>
    </row>
    <row r="56" ht="15.75" customHeight="1">
      <c r="E56" s="13"/>
    </row>
    <row r="57" ht="15.75" customHeight="1">
      <c r="E57" s="13"/>
    </row>
    <row r="58" ht="15.75" customHeight="1">
      <c r="E58" s="13"/>
    </row>
    <row r="59" ht="15.75" customHeight="1">
      <c r="E59" s="13"/>
    </row>
    <row r="60" ht="15.75" customHeight="1">
      <c r="E60" s="13"/>
    </row>
    <row r="61" ht="15.75" customHeight="1">
      <c r="E61" s="13"/>
    </row>
    <row r="62" ht="15.75" customHeight="1">
      <c r="E62" s="13"/>
    </row>
    <row r="63" ht="15.75" customHeight="1">
      <c r="E63" s="13"/>
    </row>
    <row r="64" ht="15.75" customHeight="1">
      <c r="E64" s="13"/>
    </row>
    <row r="65" ht="15.75" customHeight="1">
      <c r="E65" s="13"/>
    </row>
    <row r="66" ht="15.75" customHeight="1">
      <c r="E66" s="13"/>
    </row>
    <row r="67" ht="15.75" customHeight="1">
      <c r="E67" s="13"/>
    </row>
    <row r="68" ht="15.75" customHeight="1">
      <c r="E68" s="13"/>
    </row>
    <row r="69" ht="15.75" customHeight="1">
      <c r="E69" s="13"/>
    </row>
    <row r="70" ht="15.75" customHeight="1">
      <c r="E70" s="13"/>
    </row>
    <row r="71" ht="15.75" customHeight="1">
      <c r="E71" s="13"/>
    </row>
    <row r="72" ht="15.75" customHeight="1">
      <c r="E72" s="13"/>
    </row>
    <row r="73" ht="15.75" customHeight="1">
      <c r="E73" s="13"/>
    </row>
    <row r="74" ht="15.75" customHeight="1">
      <c r="E74" s="13"/>
    </row>
    <row r="75" ht="15.75" customHeight="1">
      <c r="E75" s="13"/>
    </row>
    <row r="76" ht="15.75" customHeight="1">
      <c r="E76" s="13"/>
    </row>
    <row r="77" ht="15.75" customHeight="1">
      <c r="E77" s="13"/>
    </row>
    <row r="78" ht="15.75" customHeight="1">
      <c r="E78" s="13"/>
    </row>
    <row r="79" ht="15.75" customHeight="1">
      <c r="E79" s="13"/>
    </row>
    <row r="80" ht="15.75" customHeight="1">
      <c r="E80" s="13"/>
    </row>
    <row r="81" ht="15.75" customHeight="1">
      <c r="E81" s="13"/>
    </row>
    <row r="82" ht="15.75" customHeight="1">
      <c r="E82" s="13"/>
    </row>
    <row r="83" ht="15.75" customHeight="1">
      <c r="E83" s="13"/>
    </row>
    <row r="84" ht="15.75" customHeight="1">
      <c r="E84" s="13"/>
    </row>
    <row r="85" ht="15.75" customHeight="1">
      <c r="E85" s="13"/>
    </row>
    <row r="86" ht="15.75" customHeight="1">
      <c r="E86" s="13"/>
    </row>
    <row r="87" ht="15.75" customHeight="1">
      <c r="E87" s="13"/>
    </row>
    <row r="88" ht="15.75" customHeight="1">
      <c r="E88" s="13"/>
    </row>
    <row r="89" ht="15.75" customHeight="1">
      <c r="E89" s="13"/>
    </row>
    <row r="90" ht="15.75" customHeight="1">
      <c r="E90" s="13"/>
    </row>
    <row r="91" ht="15.75" customHeight="1">
      <c r="E91" s="13"/>
    </row>
    <row r="92" ht="15.75" customHeight="1">
      <c r="E92" s="13"/>
    </row>
    <row r="93" ht="15.75" customHeight="1">
      <c r="E93" s="13"/>
    </row>
    <row r="94" ht="15.75" customHeight="1">
      <c r="E94" s="13"/>
    </row>
    <row r="95" ht="15.75" customHeight="1">
      <c r="E95" s="13"/>
    </row>
    <row r="96" ht="15.75" customHeight="1">
      <c r="E96" s="13"/>
    </row>
    <row r="97" ht="15.75" customHeight="1">
      <c r="E97" s="13"/>
    </row>
    <row r="98" ht="15.75" customHeight="1">
      <c r="E98" s="13"/>
    </row>
    <row r="99" ht="15.75" customHeight="1">
      <c r="E99" s="13"/>
    </row>
    <row r="100" ht="15.75" customHeight="1">
      <c r="E100" s="13"/>
    </row>
    <row r="101" ht="15.75" customHeight="1">
      <c r="E101" s="13"/>
    </row>
    <row r="102" ht="15.75" customHeight="1">
      <c r="E102" s="13"/>
    </row>
    <row r="103" ht="15.75" customHeight="1">
      <c r="E103" s="13"/>
    </row>
    <row r="104" ht="15.75" customHeight="1">
      <c r="E104" s="13"/>
    </row>
    <row r="105" ht="15.75" customHeight="1">
      <c r="E105" s="13"/>
    </row>
    <row r="106" ht="15.75" customHeight="1">
      <c r="E106" s="13"/>
    </row>
    <row r="107" ht="15.75" customHeight="1">
      <c r="E107" s="13"/>
    </row>
    <row r="108" ht="15.75" customHeight="1">
      <c r="E108" s="13"/>
    </row>
    <row r="109" ht="15.75" customHeight="1">
      <c r="E109" s="13"/>
    </row>
    <row r="110" ht="15.75" customHeight="1">
      <c r="E110" s="13"/>
    </row>
    <row r="111" ht="15.75" customHeight="1">
      <c r="E111" s="13"/>
    </row>
    <row r="112" ht="15.75" customHeight="1">
      <c r="E112" s="13"/>
    </row>
    <row r="113" ht="15.75" customHeight="1">
      <c r="E113" s="13"/>
    </row>
    <row r="114" ht="15.75" customHeight="1">
      <c r="E114" s="13"/>
    </row>
    <row r="115" ht="15.75" customHeight="1">
      <c r="E115" s="13"/>
    </row>
    <row r="116" ht="15.75" customHeight="1">
      <c r="E116" s="13"/>
    </row>
    <row r="117" ht="15.75" customHeight="1">
      <c r="E117" s="13"/>
    </row>
    <row r="118" ht="15.75" customHeight="1">
      <c r="E118" s="13"/>
    </row>
    <row r="119" ht="15.75" customHeight="1">
      <c r="E119" s="13"/>
    </row>
    <row r="120" ht="15.75" customHeight="1">
      <c r="E120" s="13"/>
    </row>
    <row r="121" ht="15.75" customHeight="1">
      <c r="E121" s="13"/>
    </row>
    <row r="122" ht="15.75" customHeight="1">
      <c r="E122" s="13"/>
    </row>
    <row r="123" ht="15.75" customHeight="1">
      <c r="E123" s="13"/>
    </row>
    <row r="124" ht="15.75" customHeight="1">
      <c r="E124" s="13"/>
    </row>
    <row r="125" ht="15.75" customHeight="1">
      <c r="E125" s="13"/>
    </row>
    <row r="126" ht="15.75" customHeight="1">
      <c r="E126" s="13"/>
    </row>
    <row r="127" ht="15.75" customHeight="1">
      <c r="E127" s="13"/>
    </row>
    <row r="128" ht="15.75" customHeight="1">
      <c r="E128" s="13"/>
    </row>
    <row r="129" ht="15.75" customHeight="1">
      <c r="E129" s="13"/>
    </row>
    <row r="130" ht="15.75" customHeight="1">
      <c r="E130" s="13"/>
    </row>
    <row r="131" ht="15.75" customHeight="1">
      <c r="E131" s="13"/>
    </row>
    <row r="132" ht="15.75" customHeight="1">
      <c r="E132" s="13"/>
    </row>
    <row r="133" ht="15.75" customHeight="1">
      <c r="E133" s="13"/>
    </row>
    <row r="134" ht="15.75" customHeight="1">
      <c r="E134" s="13"/>
    </row>
    <row r="135" ht="15.75" customHeight="1">
      <c r="E135" s="13"/>
    </row>
    <row r="136" ht="15.75" customHeight="1">
      <c r="E136" s="13"/>
    </row>
    <row r="137" ht="15.75" customHeight="1">
      <c r="E137" s="13"/>
    </row>
    <row r="138" ht="15.75" customHeight="1">
      <c r="E138" s="13"/>
    </row>
    <row r="139" ht="15.75" customHeight="1">
      <c r="E139" s="13"/>
    </row>
    <row r="140" ht="15.75" customHeight="1">
      <c r="E140" s="13"/>
    </row>
    <row r="141" ht="15.75" customHeight="1">
      <c r="E141" s="13"/>
    </row>
    <row r="142" ht="15.75" customHeight="1">
      <c r="E142" s="13"/>
    </row>
    <row r="143" ht="15.75" customHeight="1">
      <c r="E143" s="13"/>
    </row>
    <row r="144" ht="15.75" customHeight="1">
      <c r="E144" s="13"/>
    </row>
    <row r="145" ht="15.75" customHeight="1">
      <c r="E145" s="13"/>
    </row>
    <row r="146" ht="15.75" customHeight="1">
      <c r="E146" s="13"/>
    </row>
    <row r="147" ht="15.75" customHeight="1">
      <c r="E147" s="13"/>
    </row>
    <row r="148" ht="15.75" customHeight="1">
      <c r="E148" s="13"/>
    </row>
    <row r="149" ht="15.75" customHeight="1">
      <c r="E149" s="13"/>
    </row>
    <row r="150" ht="15.75" customHeight="1">
      <c r="E150" s="13"/>
    </row>
    <row r="151" ht="15.75" customHeight="1">
      <c r="E151" s="13"/>
    </row>
    <row r="152" ht="15.75" customHeight="1">
      <c r="E152" s="13"/>
    </row>
    <row r="153" ht="15.75" customHeight="1">
      <c r="E153" s="13"/>
    </row>
    <row r="154" ht="15.75" customHeight="1">
      <c r="E154" s="13"/>
    </row>
    <row r="155" ht="15.75" customHeight="1">
      <c r="E155" s="13"/>
    </row>
    <row r="156" ht="15.75" customHeight="1">
      <c r="E156" s="13"/>
    </row>
    <row r="157" ht="15.75" customHeight="1">
      <c r="E157" s="13"/>
    </row>
    <row r="158" ht="15.75" customHeight="1">
      <c r="E158" s="13"/>
    </row>
    <row r="159" ht="15.75" customHeight="1">
      <c r="E159" s="13"/>
    </row>
    <row r="160" ht="15.75" customHeight="1">
      <c r="E160" s="13"/>
    </row>
    <row r="161" ht="15.75" customHeight="1">
      <c r="E161" s="13"/>
    </row>
    <row r="162" ht="15.75" customHeight="1">
      <c r="E162" s="13"/>
    </row>
    <row r="163" ht="15.75" customHeight="1">
      <c r="E163" s="13"/>
    </row>
    <row r="164" ht="15.75" customHeight="1">
      <c r="E164" s="13"/>
    </row>
    <row r="165" ht="15.75" customHeight="1">
      <c r="E165" s="13"/>
    </row>
    <row r="166" ht="15.75" customHeight="1">
      <c r="E166" s="13"/>
    </row>
    <row r="167" ht="15.75" customHeight="1">
      <c r="E167" s="13"/>
    </row>
    <row r="168" ht="15.75" customHeight="1">
      <c r="E168" s="13"/>
    </row>
    <row r="169" ht="15.75" customHeight="1">
      <c r="E169" s="13"/>
    </row>
    <row r="170" ht="15.75" customHeight="1">
      <c r="E170" s="13"/>
    </row>
    <row r="171" ht="15.75" customHeight="1">
      <c r="E171" s="13"/>
    </row>
    <row r="172" ht="15.75" customHeight="1">
      <c r="E172" s="13"/>
    </row>
    <row r="173" ht="15.75" customHeight="1">
      <c r="E173" s="13"/>
    </row>
    <row r="174" ht="15.75" customHeight="1">
      <c r="E174" s="13"/>
    </row>
    <row r="175" ht="15.75" customHeight="1">
      <c r="E175" s="13"/>
    </row>
    <row r="176" ht="15.75" customHeight="1">
      <c r="E176" s="13"/>
    </row>
    <row r="177" ht="15.75" customHeight="1">
      <c r="E177" s="13"/>
    </row>
    <row r="178" ht="15.75" customHeight="1">
      <c r="E178" s="13"/>
    </row>
    <row r="179" ht="15.75" customHeight="1">
      <c r="E179" s="13"/>
    </row>
    <row r="180" ht="15.75" customHeight="1">
      <c r="E180" s="13"/>
    </row>
    <row r="181" ht="15.75" customHeight="1">
      <c r="E181" s="13"/>
    </row>
    <row r="182" ht="15.75" customHeight="1">
      <c r="E182" s="13"/>
    </row>
    <row r="183" ht="15.75" customHeight="1">
      <c r="E183" s="13"/>
    </row>
    <row r="184" ht="15.75" customHeight="1">
      <c r="E184" s="13"/>
    </row>
    <row r="185" ht="15.75" customHeight="1">
      <c r="E185" s="13"/>
    </row>
    <row r="186" ht="15.75" customHeight="1">
      <c r="E186" s="13"/>
    </row>
    <row r="187" ht="15.75" customHeight="1">
      <c r="E187" s="13"/>
    </row>
    <row r="188" ht="15.75" customHeight="1">
      <c r="E188" s="13"/>
    </row>
    <row r="189" ht="15.75" customHeight="1">
      <c r="E189" s="13"/>
    </row>
    <row r="190" ht="15.75" customHeight="1">
      <c r="E190" s="13"/>
    </row>
    <row r="191" ht="15.75" customHeight="1">
      <c r="E191" s="13"/>
    </row>
    <row r="192" ht="15.75" customHeight="1">
      <c r="E192" s="13"/>
    </row>
    <row r="193" ht="15.75" customHeight="1">
      <c r="E193" s="13"/>
    </row>
    <row r="194" ht="15.75" customHeight="1">
      <c r="E194" s="13"/>
    </row>
    <row r="195" ht="15.75" customHeight="1">
      <c r="E195" s="13"/>
    </row>
    <row r="196" ht="15.75" customHeight="1">
      <c r="E196" s="13"/>
    </row>
    <row r="197" ht="15.75" customHeight="1">
      <c r="E197" s="13"/>
    </row>
    <row r="198" ht="15.75" customHeight="1">
      <c r="E198" s="13"/>
    </row>
    <row r="199" ht="15.75" customHeight="1">
      <c r="E199" s="13"/>
    </row>
    <row r="200" ht="15.75" customHeight="1">
      <c r="E200" s="13"/>
    </row>
    <row r="201" ht="15.75" customHeight="1">
      <c r="E201" s="13"/>
    </row>
    <row r="202" ht="15.75" customHeight="1">
      <c r="E202" s="13"/>
    </row>
    <row r="203" ht="15.75" customHeight="1">
      <c r="E203" s="13"/>
    </row>
    <row r="204" ht="15.75" customHeight="1">
      <c r="E204" s="13"/>
    </row>
    <row r="205" ht="15.75" customHeight="1">
      <c r="E205" s="13"/>
    </row>
    <row r="206" ht="15.75" customHeight="1">
      <c r="E206" s="13"/>
    </row>
    <row r="207" ht="15.75" customHeight="1">
      <c r="E207" s="13"/>
    </row>
    <row r="208" ht="15.75" customHeight="1">
      <c r="E208" s="13"/>
    </row>
    <row r="209" ht="15.75" customHeight="1">
      <c r="E209" s="13"/>
    </row>
    <row r="210" ht="15.75" customHeight="1">
      <c r="E210" s="13"/>
    </row>
    <row r="211" ht="15.75" customHeight="1">
      <c r="E211" s="13"/>
    </row>
    <row r="212" ht="15.75" customHeight="1">
      <c r="E212" s="13"/>
    </row>
    <row r="213" ht="15.75" customHeight="1">
      <c r="E213" s="13"/>
    </row>
    <row r="214" ht="15.75" customHeight="1">
      <c r="E214" s="13"/>
    </row>
    <row r="215" ht="15.75" customHeight="1">
      <c r="E215" s="13"/>
    </row>
    <row r="216" ht="15.75" customHeight="1">
      <c r="E216" s="13"/>
    </row>
    <row r="217" ht="15.75" customHeight="1">
      <c r="E217" s="13"/>
    </row>
    <row r="218" ht="15.75" customHeight="1">
      <c r="E218" s="13"/>
    </row>
    <row r="219" ht="15.75" customHeight="1">
      <c r="E219" s="13"/>
    </row>
    <row r="220" ht="15.75" customHeight="1">
      <c r="E220" s="13"/>
    </row>
    <row r="221" ht="15.75" customHeight="1">
      <c r="E221" s="13"/>
    </row>
    <row r="222" ht="15.75" customHeight="1">
      <c r="E222" s="1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1"/>
    <mergeCell ref="B19:B2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86"/>
    <col customWidth="1" min="2" max="2" width="27.14"/>
    <col customWidth="1" min="3" max="3" width="30.43"/>
    <col customWidth="1" min="4" max="5" width="22.29"/>
    <col customWidth="1" min="6" max="6" width="20.57"/>
    <col customWidth="1" min="7" max="7" width="17.57"/>
    <col customWidth="1" min="8" max="9" width="14.43"/>
  </cols>
  <sheetData>
    <row r="1" ht="15.75" customHeight="1">
      <c r="A1" s="13"/>
      <c r="B1" s="13"/>
      <c r="C1" s="13"/>
      <c r="D1" s="13"/>
      <c r="E1" s="3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4" t="s">
        <v>56</v>
      </c>
      <c r="B2" s="24" t="s">
        <v>57</v>
      </c>
      <c r="C2" s="24" t="s">
        <v>58</v>
      </c>
      <c r="D2" s="24" t="s">
        <v>59</v>
      </c>
      <c r="E2" s="32" t="s">
        <v>60</v>
      </c>
      <c r="F2" s="33" t="s">
        <v>61</v>
      </c>
      <c r="G2" s="33" t="s">
        <v>62</v>
      </c>
      <c r="H2" s="33" t="s">
        <v>9</v>
      </c>
      <c r="I2" s="33" t="s">
        <v>63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93.75" customHeight="1">
      <c r="A3" s="13"/>
      <c r="B3" s="13"/>
      <c r="C3" s="34" t="s">
        <v>64</v>
      </c>
      <c r="D3" s="13"/>
      <c r="E3" s="3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3"/>
      <c r="C4" s="13"/>
      <c r="D4" s="13"/>
      <c r="E4" s="3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3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3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3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3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3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3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3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3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3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3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3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3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3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3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3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3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3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3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3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3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3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3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3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3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3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3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3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3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3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3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3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3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3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3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3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3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3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3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3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3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3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3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3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3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3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3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3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3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3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3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3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3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3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3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3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3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3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3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3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3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3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3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3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3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3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3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3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3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3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3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3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3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3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3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3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3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3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3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3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3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3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3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3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3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3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3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3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3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3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3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3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3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3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3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3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3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3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3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3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3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3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3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3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3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3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3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3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3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3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3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3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3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3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3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3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3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3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3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3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3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3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3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3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3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3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3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3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3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3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3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3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3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3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3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3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3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3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3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3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3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3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3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3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3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3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3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3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3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3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3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3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3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3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3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3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3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3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3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3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3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3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3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3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3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3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3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3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3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3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3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3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3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3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3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3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3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3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3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3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3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3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3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3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3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3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3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3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3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3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3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3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3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3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3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3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3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3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3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3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3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3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3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3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3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3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3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3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3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3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3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3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4.57"/>
    <col customWidth="1" min="3" max="3" width="23.43"/>
    <col customWidth="1" min="4" max="4" width="45.14"/>
    <col customWidth="1" min="5" max="5" width="20.71"/>
    <col customWidth="1" min="6" max="6" width="14.43"/>
    <col customWidth="1" min="7" max="11" width="11.29"/>
    <col customWidth="1" min="12" max="13" width="10.29"/>
    <col customWidth="1" min="14" max="18" width="11.29"/>
    <col customWidth="1" min="19" max="19" width="11.0"/>
    <col customWidth="1" min="20" max="20" width="10.71"/>
    <col customWidth="1" min="21" max="25" width="11.29"/>
    <col customWidth="1" min="26" max="26" width="11.0"/>
    <col customWidth="1" min="27" max="27" width="10.71"/>
  </cols>
  <sheetData>
    <row r="1" ht="72.75" customHeight="1">
      <c r="A1" s="9" t="s">
        <v>31</v>
      </c>
      <c r="B1" s="10">
        <v>3.0</v>
      </c>
      <c r="C1" s="11" t="s">
        <v>32</v>
      </c>
      <c r="D1" s="13"/>
      <c r="E1" s="13"/>
      <c r="F1" s="13"/>
      <c r="G1" s="14">
        <v>44445.0</v>
      </c>
      <c r="H1" s="14">
        <f t="shared" ref="H1:AA1" si="1">+G1+1</f>
        <v>44446</v>
      </c>
      <c r="I1" s="14">
        <f t="shared" si="1"/>
        <v>44447</v>
      </c>
      <c r="J1" s="14">
        <f t="shared" si="1"/>
        <v>44448</v>
      </c>
      <c r="K1" s="14">
        <f t="shared" si="1"/>
        <v>44449</v>
      </c>
      <c r="L1" s="14">
        <f t="shared" si="1"/>
        <v>44450</v>
      </c>
      <c r="M1" s="14">
        <f t="shared" si="1"/>
        <v>44451</v>
      </c>
      <c r="N1" s="14">
        <f t="shared" si="1"/>
        <v>44452</v>
      </c>
      <c r="O1" s="14">
        <f t="shared" si="1"/>
        <v>44453</v>
      </c>
      <c r="P1" s="14">
        <f t="shared" si="1"/>
        <v>44454</v>
      </c>
      <c r="Q1" s="14">
        <f t="shared" si="1"/>
        <v>44455</v>
      </c>
      <c r="R1" s="14">
        <f t="shared" si="1"/>
        <v>44456</v>
      </c>
      <c r="S1" s="14">
        <f t="shared" si="1"/>
        <v>44457</v>
      </c>
      <c r="T1" s="14">
        <f t="shared" si="1"/>
        <v>44458</v>
      </c>
      <c r="U1" s="14">
        <f t="shared" si="1"/>
        <v>44459</v>
      </c>
      <c r="V1" s="14">
        <f t="shared" si="1"/>
        <v>44460</v>
      </c>
      <c r="W1" s="14">
        <f t="shared" si="1"/>
        <v>44461</v>
      </c>
      <c r="X1" s="14">
        <f t="shared" si="1"/>
        <v>44462</v>
      </c>
      <c r="Y1" s="14">
        <f t="shared" si="1"/>
        <v>44463</v>
      </c>
      <c r="Z1" s="14">
        <f t="shared" si="1"/>
        <v>44464</v>
      </c>
      <c r="AA1" s="14">
        <f t="shared" si="1"/>
        <v>44465</v>
      </c>
    </row>
    <row r="2" ht="15.75" customHeight="1">
      <c r="A2" s="15" t="s">
        <v>0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6">
        <f t="shared" ref="G2:K2" si="2">8*$B$1</f>
        <v>24</v>
      </c>
      <c r="H2" s="16">
        <f t="shared" si="2"/>
        <v>24</v>
      </c>
      <c r="I2" s="16">
        <f t="shared" si="2"/>
        <v>24</v>
      </c>
      <c r="J2" s="16">
        <f t="shared" si="2"/>
        <v>24</v>
      </c>
      <c r="K2" s="16">
        <f t="shared" si="2"/>
        <v>24</v>
      </c>
      <c r="L2" s="16">
        <f t="shared" ref="L2:M2" si="3">0*$B$1</f>
        <v>0</v>
      </c>
      <c r="M2" s="16">
        <f t="shared" si="3"/>
        <v>0</v>
      </c>
      <c r="N2" s="16">
        <f t="shared" ref="N2:R2" si="4">8*$B$1</f>
        <v>24</v>
      </c>
      <c r="O2" s="16">
        <f t="shared" si="4"/>
        <v>24</v>
      </c>
      <c r="P2" s="16">
        <f t="shared" si="4"/>
        <v>24</v>
      </c>
      <c r="Q2" s="16">
        <f t="shared" si="4"/>
        <v>24</v>
      </c>
      <c r="R2" s="16">
        <f t="shared" si="4"/>
        <v>24</v>
      </c>
      <c r="S2" s="16">
        <f t="shared" ref="S2:T2" si="5">0*$B$1</f>
        <v>0</v>
      </c>
      <c r="T2" s="16">
        <f t="shared" si="5"/>
        <v>0</v>
      </c>
      <c r="U2" s="16">
        <f t="shared" ref="U2:Y2" si="6">8*$B$1</f>
        <v>24</v>
      </c>
      <c r="V2" s="16">
        <f t="shared" si="6"/>
        <v>24</v>
      </c>
      <c r="W2" s="16">
        <f t="shared" si="6"/>
        <v>24</v>
      </c>
      <c r="X2" s="16">
        <f t="shared" si="6"/>
        <v>24</v>
      </c>
      <c r="Y2" s="16">
        <f t="shared" si="6"/>
        <v>24</v>
      </c>
      <c r="Z2" s="16">
        <f t="shared" ref="Z2:AA2" si="7">0*$B$1</f>
        <v>0</v>
      </c>
      <c r="AA2" s="16">
        <f t="shared" si="7"/>
        <v>0</v>
      </c>
    </row>
    <row r="3" ht="15.75" customHeight="1">
      <c r="A3" s="15"/>
      <c r="B3" s="15" t="s">
        <v>39</v>
      </c>
      <c r="C3" s="15" t="s">
        <v>40</v>
      </c>
      <c r="D3" s="17" t="s">
        <v>41</v>
      </c>
      <c r="E3" s="35" t="s">
        <v>42</v>
      </c>
      <c r="F3" s="15">
        <v>10.0</v>
      </c>
      <c r="G3" s="20">
        <v>1.0</v>
      </c>
      <c r="H3" s="20">
        <v>1.0</v>
      </c>
      <c r="I3" s="20">
        <v>1.0</v>
      </c>
      <c r="J3" s="20">
        <v>1.0</v>
      </c>
      <c r="K3" s="20">
        <v>1.0</v>
      </c>
      <c r="L3" s="20">
        <v>1.0</v>
      </c>
      <c r="M3" s="20">
        <v>1.0</v>
      </c>
      <c r="N3" s="20">
        <v>1.0</v>
      </c>
      <c r="O3" s="20">
        <v>1.0</v>
      </c>
      <c r="P3" s="20">
        <v>1.0</v>
      </c>
      <c r="Q3" s="20">
        <v>1.0</v>
      </c>
      <c r="R3" s="20">
        <v>1.0</v>
      </c>
      <c r="S3" s="20">
        <v>1.0</v>
      </c>
      <c r="T3" s="20">
        <v>1.0</v>
      </c>
      <c r="U3" s="20">
        <v>1.0</v>
      </c>
      <c r="V3" s="20">
        <v>1.0</v>
      </c>
      <c r="W3" s="20">
        <v>1.0</v>
      </c>
      <c r="X3" s="20">
        <v>1.0</v>
      </c>
      <c r="Y3" s="19"/>
      <c r="Z3" s="19"/>
      <c r="AA3" s="19"/>
    </row>
    <row r="4" ht="15.75" customHeight="1">
      <c r="A4" s="21"/>
      <c r="B4" s="21" t="s">
        <v>65</v>
      </c>
      <c r="C4" s="21"/>
      <c r="D4" s="35" t="s">
        <v>66</v>
      </c>
      <c r="E4" s="35" t="s">
        <v>67</v>
      </c>
      <c r="F4" s="22">
        <v>10.0</v>
      </c>
      <c r="G4" s="20">
        <v>5.0</v>
      </c>
      <c r="H4" s="20">
        <v>5.0</v>
      </c>
      <c r="I4" s="20">
        <v>4.0</v>
      </c>
      <c r="J4" s="20">
        <v>4.0</v>
      </c>
      <c r="K4" s="20">
        <v>4.0</v>
      </c>
      <c r="L4" s="20">
        <v>4.0</v>
      </c>
      <c r="M4" s="20">
        <v>4.0</v>
      </c>
      <c r="N4" s="20">
        <v>4.0</v>
      </c>
      <c r="O4" s="20">
        <v>4.0</v>
      </c>
      <c r="P4" s="20">
        <v>0.0</v>
      </c>
      <c r="Q4" s="20">
        <v>0.0</v>
      </c>
      <c r="R4" s="20">
        <v>0.0</v>
      </c>
      <c r="S4" s="20">
        <v>0.0</v>
      </c>
      <c r="T4" s="20">
        <v>0.0</v>
      </c>
      <c r="U4" s="20">
        <v>0.0</v>
      </c>
      <c r="V4" s="20">
        <v>0.0</v>
      </c>
      <c r="W4" s="20">
        <v>0.0</v>
      </c>
      <c r="X4" s="20">
        <v>0.0</v>
      </c>
      <c r="Y4" s="20">
        <v>0.0</v>
      </c>
      <c r="Z4" s="19"/>
      <c r="AA4" s="19"/>
    </row>
    <row r="5" ht="15.75" customHeight="1">
      <c r="A5" s="21"/>
      <c r="B5" s="21"/>
      <c r="C5" s="21"/>
      <c r="D5" s="35" t="s">
        <v>68</v>
      </c>
      <c r="E5" s="35" t="s">
        <v>69</v>
      </c>
      <c r="F5" s="22">
        <v>20.0</v>
      </c>
      <c r="G5" s="20">
        <v>15.0</v>
      </c>
      <c r="H5" s="20">
        <v>5.0</v>
      </c>
      <c r="I5" s="20">
        <v>1.0</v>
      </c>
      <c r="J5" s="20">
        <v>1.0</v>
      </c>
      <c r="K5" s="20">
        <v>0.0</v>
      </c>
      <c r="L5" s="20">
        <v>0.0</v>
      </c>
      <c r="M5" s="20">
        <v>0.0</v>
      </c>
      <c r="N5" s="20">
        <v>0.0</v>
      </c>
      <c r="O5" s="20">
        <v>0.0</v>
      </c>
      <c r="P5" s="20">
        <v>0.0</v>
      </c>
      <c r="Q5" s="20">
        <v>0.0</v>
      </c>
      <c r="R5" s="20">
        <v>0.0</v>
      </c>
      <c r="S5" s="20">
        <v>0.0</v>
      </c>
      <c r="T5" s="20">
        <v>0.0</v>
      </c>
      <c r="U5" s="20">
        <v>0.0</v>
      </c>
      <c r="V5" s="20">
        <v>0.0</v>
      </c>
      <c r="W5" s="20">
        <v>0.0</v>
      </c>
      <c r="X5" s="20">
        <v>0.0</v>
      </c>
      <c r="Y5" s="20">
        <v>0.0</v>
      </c>
      <c r="Z5" s="19"/>
      <c r="AA5" s="19"/>
    </row>
    <row r="6" ht="15.75" customHeight="1">
      <c r="A6" s="21"/>
      <c r="B6" s="21"/>
      <c r="C6" s="21"/>
      <c r="D6" s="35" t="s">
        <v>70</v>
      </c>
      <c r="E6" s="35" t="s">
        <v>71</v>
      </c>
      <c r="F6" s="22">
        <v>20.0</v>
      </c>
      <c r="G6" s="22">
        <v>20.0</v>
      </c>
      <c r="H6" s="22">
        <v>20.0</v>
      </c>
      <c r="I6" s="22">
        <v>15.0</v>
      </c>
      <c r="J6" s="22">
        <v>15.0</v>
      </c>
      <c r="K6" s="22">
        <v>5.0</v>
      </c>
      <c r="L6" s="22">
        <v>5.0</v>
      </c>
      <c r="M6" s="22">
        <v>5.0</v>
      </c>
      <c r="N6" s="22">
        <v>0.0</v>
      </c>
      <c r="O6" s="22">
        <v>0.0</v>
      </c>
      <c r="P6" s="20">
        <v>0.0</v>
      </c>
      <c r="Q6" s="22">
        <v>0.0</v>
      </c>
      <c r="R6" s="22">
        <v>0.0</v>
      </c>
      <c r="S6" s="22">
        <v>0.0</v>
      </c>
      <c r="T6" s="22">
        <v>0.0</v>
      </c>
      <c r="U6" s="22">
        <v>0.0</v>
      </c>
      <c r="V6" s="22">
        <v>0.0</v>
      </c>
      <c r="W6" s="22">
        <v>0.0</v>
      </c>
      <c r="X6" s="22">
        <v>0.0</v>
      </c>
      <c r="Y6" s="22">
        <v>0.0</v>
      </c>
      <c r="Z6" s="19"/>
      <c r="AA6" s="15"/>
    </row>
    <row r="7" ht="15.75" customHeight="1">
      <c r="A7" s="21"/>
      <c r="B7" s="21"/>
      <c r="C7" s="15" t="s">
        <v>72</v>
      </c>
      <c r="E7" s="35"/>
      <c r="F7" s="22"/>
      <c r="G7" s="22"/>
      <c r="H7" s="22"/>
      <c r="I7" s="22"/>
      <c r="J7" s="22"/>
      <c r="K7" s="22"/>
      <c r="L7" s="15"/>
      <c r="M7" s="15"/>
      <c r="N7" s="15"/>
      <c r="O7" s="15"/>
      <c r="P7" s="19"/>
      <c r="Q7" s="15"/>
      <c r="R7" s="15"/>
      <c r="S7" s="15"/>
      <c r="T7" s="15"/>
      <c r="U7" s="15"/>
      <c r="V7" s="15"/>
      <c r="W7" s="15"/>
      <c r="X7" s="15"/>
      <c r="Y7" s="15"/>
      <c r="Z7" s="19"/>
      <c r="AA7" s="15"/>
    </row>
    <row r="8" ht="15.75" customHeight="1">
      <c r="A8" s="21"/>
      <c r="B8" s="21"/>
      <c r="C8" s="21"/>
      <c r="D8" s="35" t="s">
        <v>73</v>
      </c>
      <c r="E8" s="35" t="s">
        <v>74</v>
      </c>
      <c r="F8" s="22">
        <v>10.0</v>
      </c>
      <c r="G8" s="22">
        <v>8.0</v>
      </c>
      <c r="H8" s="22">
        <v>5.0</v>
      </c>
      <c r="I8" s="22">
        <v>2.0</v>
      </c>
      <c r="J8" s="22">
        <v>2.0</v>
      </c>
      <c r="K8" s="22">
        <v>0.0</v>
      </c>
      <c r="L8" s="22">
        <v>0.0</v>
      </c>
      <c r="M8" s="22">
        <v>0.0</v>
      </c>
      <c r="N8" s="22">
        <v>0.0</v>
      </c>
      <c r="O8" s="22">
        <v>0.0</v>
      </c>
      <c r="P8" s="20">
        <v>0.0</v>
      </c>
      <c r="Q8" s="22">
        <v>0.0</v>
      </c>
      <c r="R8" s="22">
        <v>0.0</v>
      </c>
      <c r="S8" s="22">
        <v>0.0</v>
      </c>
      <c r="T8" s="22">
        <v>0.0</v>
      </c>
      <c r="U8" s="22">
        <v>0.0</v>
      </c>
      <c r="V8" s="22">
        <v>0.0</v>
      </c>
      <c r="W8" s="22">
        <v>0.0</v>
      </c>
      <c r="X8" s="22">
        <v>0.0</v>
      </c>
      <c r="Y8" s="22">
        <v>0.0</v>
      </c>
      <c r="Z8" s="19"/>
      <c r="AA8" s="15"/>
    </row>
    <row r="9" ht="15.75" customHeight="1">
      <c r="A9" s="21"/>
      <c r="B9" s="21"/>
      <c r="C9" s="21"/>
      <c r="D9" s="35" t="s">
        <v>75</v>
      </c>
      <c r="E9" s="35" t="s">
        <v>74</v>
      </c>
      <c r="F9" s="22">
        <v>10.0</v>
      </c>
      <c r="G9" s="22">
        <v>8.0</v>
      </c>
      <c r="H9" s="22">
        <v>5.0</v>
      </c>
      <c r="I9" s="22">
        <v>2.0</v>
      </c>
      <c r="J9" s="22">
        <v>2.0</v>
      </c>
      <c r="K9" s="22">
        <v>0.0</v>
      </c>
      <c r="L9" s="22">
        <v>0.0</v>
      </c>
      <c r="M9" s="22">
        <v>0.0</v>
      </c>
      <c r="N9" s="22">
        <v>0.0</v>
      </c>
      <c r="O9" s="22">
        <v>0.0</v>
      </c>
      <c r="P9" s="20">
        <v>0.0</v>
      </c>
      <c r="Q9" s="22">
        <v>0.0</v>
      </c>
      <c r="R9" s="22">
        <v>0.0</v>
      </c>
      <c r="S9" s="22">
        <v>0.0</v>
      </c>
      <c r="T9" s="22">
        <v>0.0</v>
      </c>
      <c r="U9" s="22">
        <v>0.0</v>
      </c>
      <c r="V9" s="22">
        <v>0.0</v>
      </c>
      <c r="W9" s="22">
        <v>0.0</v>
      </c>
      <c r="X9" s="22">
        <v>0.0</v>
      </c>
      <c r="Y9" s="22">
        <v>0.0</v>
      </c>
      <c r="Z9" s="19"/>
      <c r="AA9" s="15"/>
    </row>
    <row r="10" ht="15.75" customHeight="1">
      <c r="A10" s="21"/>
      <c r="B10" s="21"/>
      <c r="C10" s="21"/>
      <c r="D10" s="35" t="s">
        <v>76</v>
      </c>
      <c r="E10" s="35" t="s">
        <v>77</v>
      </c>
      <c r="F10" s="22">
        <v>1.0</v>
      </c>
      <c r="G10" s="22">
        <v>1.0</v>
      </c>
      <c r="H10" s="22">
        <v>1.0</v>
      </c>
      <c r="I10" s="22">
        <v>1.0</v>
      </c>
      <c r="J10" s="22">
        <v>1.0</v>
      </c>
      <c r="K10" s="22">
        <v>0.0</v>
      </c>
      <c r="L10" s="22">
        <v>0.0</v>
      </c>
      <c r="M10" s="22">
        <v>0.0</v>
      </c>
      <c r="N10" s="22">
        <v>0.0</v>
      </c>
      <c r="O10" s="22">
        <v>0.0</v>
      </c>
      <c r="P10" s="20">
        <v>0.0</v>
      </c>
      <c r="Q10" s="22">
        <v>0.0</v>
      </c>
      <c r="R10" s="22">
        <v>0.0</v>
      </c>
      <c r="S10" s="22">
        <v>0.0</v>
      </c>
      <c r="T10" s="22">
        <v>0.0</v>
      </c>
      <c r="U10" s="22">
        <v>0.0</v>
      </c>
      <c r="V10" s="22">
        <v>0.0</v>
      </c>
      <c r="W10" s="22">
        <v>0.0</v>
      </c>
      <c r="X10" s="22">
        <v>0.0</v>
      </c>
      <c r="Y10" s="22">
        <v>0.0</v>
      </c>
      <c r="Z10" s="19"/>
      <c r="AA10" s="15"/>
    </row>
    <row r="11" ht="15.75" customHeight="1">
      <c r="A11" s="21"/>
      <c r="B11" s="21"/>
      <c r="C11" s="21"/>
      <c r="D11" s="35" t="s">
        <v>78</v>
      </c>
      <c r="E11" s="35" t="s">
        <v>42</v>
      </c>
      <c r="F11" s="22">
        <v>15.0</v>
      </c>
      <c r="G11" s="22">
        <v>15.0</v>
      </c>
      <c r="H11" s="22">
        <v>15.0</v>
      </c>
      <c r="I11" s="22">
        <v>15.0</v>
      </c>
      <c r="J11" s="22">
        <v>15.0</v>
      </c>
      <c r="K11" s="22">
        <v>15.0</v>
      </c>
      <c r="L11" s="22">
        <v>15.0</v>
      </c>
      <c r="M11" s="22">
        <v>15.0</v>
      </c>
      <c r="N11" s="22">
        <v>10.0</v>
      </c>
      <c r="O11" s="22">
        <v>10.0</v>
      </c>
      <c r="P11" s="20">
        <v>10.0</v>
      </c>
      <c r="Q11" s="22">
        <v>5.0</v>
      </c>
      <c r="R11" s="22">
        <v>3.0</v>
      </c>
      <c r="S11" s="22">
        <v>3.0</v>
      </c>
      <c r="T11" s="22">
        <v>3.0</v>
      </c>
      <c r="U11" s="22">
        <v>3.0</v>
      </c>
      <c r="V11" s="22">
        <v>2.0</v>
      </c>
      <c r="W11" s="22">
        <v>2.0</v>
      </c>
      <c r="X11" s="22">
        <v>2.0</v>
      </c>
      <c r="Y11" s="22">
        <v>0.0</v>
      </c>
      <c r="Z11" s="19"/>
      <c r="AA11" s="15"/>
    </row>
    <row r="12" ht="15.75" customHeight="1">
      <c r="A12" s="36">
        <v>1.0</v>
      </c>
      <c r="B12" s="21"/>
      <c r="C12" s="21"/>
      <c r="D12" s="35" t="s">
        <v>79</v>
      </c>
      <c r="E12" s="35" t="s">
        <v>67</v>
      </c>
      <c r="F12" s="22">
        <v>30.0</v>
      </c>
      <c r="G12" s="22">
        <v>30.0</v>
      </c>
      <c r="H12" s="22">
        <v>30.0</v>
      </c>
      <c r="I12" s="22">
        <v>30.0</v>
      </c>
      <c r="J12" s="22">
        <v>30.0</v>
      </c>
      <c r="K12" s="22">
        <v>30.0</v>
      </c>
      <c r="L12" s="22">
        <v>30.0</v>
      </c>
      <c r="M12" s="22">
        <v>30.0</v>
      </c>
      <c r="N12" s="22">
        <v>25.0</v>
      </c>
      <c r="O12" s="20">
        <v>25.0</v>
      </c>
      <c r="P12" s="20">
        <v>20.0</v>
      </c>
      <c r="Q12" s="20">
        <v>16.0</v>
      </c>
      <c r="R12" s="20">
        <v>14.0</v>
      </c>
      <c r="S12" s="20">
        <v>14.0</v>
      </c>
      <c r="T12" s="20">
        <v>14.0</v>
      </c>
      <c r="U12" s="20">
        <v>10.0</v>
      </c>
      <c r="V12" s="20">
        <v>8.0</v>
      </c>
      <c r="W12" s="20">
        <v>5.0</v>
      </c>
      <c r="X12" s="20">
        <v>2.0</v>
      </c>
      <c r="Y12" s="20">
        <v>0.0</v>
      </c>
      <c r="Z12" s="19"/>
      <c r="AA12" s="19"/>
    </row>
    <row r="13" ht="15.75" customHeight="1">
      <c r="A13" s="21"/>
      <c r="B13" s="21"/>
      <c r="C13" s="21"/>
      <c r="D13" s="35" t="s">
        <v>80</v>
      </c>
      <c r="E13" s="35" t="s">
        <v>71</v>
      </c>
      <c r="F13" s="22">
        <v>20.0</v>
      </c>
      <c r="G13" s="22">
        <v>20.0</v>
      </c>
      <c r="H13" s="22">
        <v>20.0</v>
      </c>
      <c r="I13" s="22">
        <v>20.0</v>
      </c>
      <c r="J13" s="22">
        <v>20.0</v>
      </c>
      <c r="K13" s="22">
        <v>20.0</v>
      </c>
      <c r="L13" s="22">
        <v>20.0</v>
      </c>
      <c r="M13" s="22">
        <v>20.0</v>
      </c>
      <c r="N13" s="22">
        <v>20.0</v>
      </c>
      <c r="O13" s="20">
        <v>20.0</v>
      </c>
      <c r="P13" s="20">
        <v>20.0</v>
      </c>
      <c r="Q13" s="20">
        <v>20.0</v>
      </c>
      <c r="R13" s="20">
        <v>20.0</v>
      </c>
      <c r="S13" s="20">
        <v>20.0</v>
      </c>
      <c r="T13" s="20">
        <v>20.0</v>
      </c>
      <c r="U13" s="20">
        <v>20.0</v>
      </c>
      <c r="V13" s="20">
        <v>20.0</v>
      </c>
      <c r="W13" s="20">
        <v>20.0</v>
      </c>
      <c r="X13" s="20">
        <v>20.0</v>
      </c>
      <c r="Y13" s="20">
        <v>0.0</v>
      </c>
      <c r="Z13" s="19"/>
      <c r="AA13" s="19"/>
    </row>
    <row r="14" ht="15.75" customHeight="1">
      <c r="A14" s="21"/>
      <c r="B14" s="21"/>
      <c r="C14" s="21"/>
      <c r="D14" s="35" t="s">
        <v>81</v>
      </c>
      <c r="E14" s="35" t="s">
        <v>69</v>
      </c>
      <c r="F14" s="22">
        <v>20.0</v>
      </c>
      <c r="G14" s="22">
        <v>20.0</v>
      </c>
      <c r="H14" s="22">
        <v>20.0</v>
      </c>
      <c r="I14" s="22">
        <v>20.0</v>
      </c>
      <c r="J14" s="22">
        <v>20.0</v>
      </c>
      <c r="K14" s="22">
        <v>20.0</v>
      </c>
      <c r="L14" s="22">
        <v>20.0</v>
      </c>
      <c r="M14" s="22">
        <v>20.0</v>
      </c>
      <c r="N14" s="22">
        <v>20.0</v>
      </c>
      <c r="O14" s="22">
        <v>20.0</v>
      </c>
      <c r="P14" s="20">
        <v>20.0</v>
      </c>
      <c r="Q14" s="20">
        <v>20.0</v>
      </c>
      <c r="R14" s="20">
        <v>20.0</v>
      </c>
      <c r="S14" s="20">
        <v>20.0</v>
      </c>
      <c r="T14" s="20">
        <v>20.0</v>
      </c>
      <c r="U14" s="20">
        <v>20.0</v>
      </c>
      <c r="V14" s="20">
        <v>15.0</v>
      </c>
      <c r="W14" s="20">
        <v>10.0</v>
      </c>
      <c r="X14" s="20">
        <v>5.0</v>
      </c>
      <c r="Y14" s="20">
        <v>5.0</v>
      </c>
      <c r="Z14" s="19"/>
      <c r="AA14" s="19"/>
    </row>
    <row r="15" ht="15.75" customHeight="1">
      <c r="A15" s="21"/>
      <c r="B15" s="21"/>
      <c r="C15" s="21"/>
      <c r="D15" s="35" t="s">
        <v>82</v>
      </c>
      <c r="E15" s="35" t="s">
        <v>69</v>
      </c>
      <c r="F15" s="22">
        <v>20.0</v>
      </c>
      <c r="G15" s="22">
        <v>20.0</v>
      </c>
      <c r="H15" s="22">
        <v>20.0</v>
      </c>
      <c r="I15" s="22">
        <v>20.0</v>
      </c>
      <c r="J15" s="22">
        <v>20.0</v>
      </c>
      <c r="K15" s="22">
        <v>20.0</v>
      </c>
      <c r="L15" s="22">
        <v>20.0</v>
      </c>
      <c r="M15" s="22">
        <v>20.0</v>
      </c>
      <c r="N15" s="22">
        <v>20.0</v>
      </c>
      <c r="O15" s="22">
        <v>20.0</v>
      </c>
      <c r="P15" s="22">
        <v>20.0</v>
      </c>
      <c r="Q15" s="22">
        <v>18.0</v>
      </c>
      <c r="R15" s="20">
        <v>16.0</v>
      </c>
      <c r="S15" s="20">
        <v>16.0</v>
      </c>
      <c r="T15" s="20">
        <v>16.0</v>
      </c>
      <c r="U15" s="20">
        <v>12.0</v>
      </c>
      <c r="V15" s="20">
        <v>10.0</v>
      </c>
      <c r="W15" s="20">
        <v>10.0</v>
      </c>
      <c r="X15" s="20">
        <v>8.0</v>
      </c>
      <c r="Y15" s="20">
        <v>0.0</v>
      </c>
      <c r="Z15" s="19"/>
      <c r="AA15" s="19"/>
    </row>
    <row r="16" ht="15.75" customHeight="1">
      <c r="A16" s="21"/>
      <c r="B16" s="21"/>
      <c r="C16" s="21"/>
      <c r="D16" s="35" t="s">
        <v>83</v>
      </c>
      <c r="E16" s="35" t="s">
        <v>77</v>
      </c>
      <c r="F16" s="22">
        <v>20.0</v>
      </c>
      <c r="G16" s="22">
        <v>20.0</v>
      </c>
      <c r="H16" s="22">
        <v>20.0</v>
      </c>
      <c r="I16" s="22">
        <v>20.0</v>
      </c>
      <c r="J16" s="22">
        <v>20.0</v>
      </c>
      <c r="K16" s="22">
        <v>20.0</v>
      </c>
      <c r="L16" s="22">
        <v>20.0</v>
      </c>
      <c r="M16" s="22">
        <v>20.0</v>
      </c>
      <c r="N16" s="22">
        <v>20.0</v>
      </c>
      <c r="O16" s="22">
        <v>20.0</v>
      </c>
      <c r="P16" s="22">
        <v>20.0</v>
      </c>
      <c r="Q16" s="22">
        <v>20.0</v>
      </c>
      <c r="R16" s="20">
        <v>10.0</v>
      </c>
      <c r="S16" s="20">
        <v>10.0</v>
      </c>
      <c r="T16" s="20">
        <v>10.0</v>
      </c>
      <c r="U16" s="20">
        <v>10.0</v>
      </c>
      <c r="V16" s="20">
        <v>10.0</v>
      </c>
      <c r="W16" s="20">
        <v>10.0</v>
      </c>
      <c r="X16" s="20">
        <v>5.0</v>
      </c>
      <c r="Y16" s="20">
        <v>0.0</v>
      </c>
      <c r="Z16" s="19"/>
      <c r="AA16" s="19"/>
    </row>
    <row r="17" ht="15.75" customHeight="1">
      <c r="A17" s="21"/>
      <c r="B17" s="21"/>
      <c r="C17" s="21"/>
      <c r="D17" s="35" t="s">
        <v>84</v>
      </c>
      <c r="E17" s="35" t="s">
        <v>42</v>
      </c>
      <c r="F17" s="22">
        <v>15.0</v>
      </c>
      <c r="G17" s="20">
        <v>15.0</v>
      </c>
      <c r="H17" s="20">
        <v>15.0</v>
      </c>
      <c r="I17" s="20">
        <v>15.0</v>
      </c>
      <c r="J17" s="20">
        <v>15.0</v>
      </c>
      <c r="K17" s="20">
        <v>15.0</v>
      </c>
      <c r="L17" s="20">
        <v>15.0</v>
      </c>
      <c r="M17" s="20">
        <v>15.0</v>
      </c>
      <c r="N17" s="20">
        <v>15.0</v>
      </c>
      <c r="O17" s="20">
        <v>15.0</v>
      </c>
      <c r="P17" s="20">
        <v>15.0</v>
      </c>
      <c r="Q17" s="20">
        <v>8.0</v>
      </c>
      <c r="R17" s="20">
        <v>5.0</v>
      </c>
      <c r="S17" s="20">
        <v>5.0</v>
      </c>
      <c r="T17" s="20">
        <v>5.0</v>
      </c>
      <c r="U17" s="20">
        <v>0.0</v>
      </c>
      <c r="V17" s="20">
        <v>0.0</v>
      </c>
      <c r="W17" s="20">
        <v>0.0</v>
      </c>
      <c r="X17" s="20">
        <v>0.0</v>
      </c>
      <c r="Y17" s="20">
        <v>0.0</v>
      </c>
      <c r="Z17" s="19"/>
      <c r="AA17" s="19"/>
    </row>
    <row r="18" ht="15.75" customHeight="1">
      <c r="A18" s="21"/>
      <c r="B18" s="21"/>
      <c r="C18" s="21"/>
      <c r="D18" s="35" t="s">
        <v>85</v>
      </c>
      <c r="E18" s="35" t="s">
        <v>67</v>
      </c>
      <c r="F18" s="22">
        <v>10.0</v>
      </c>
      <c r="G18" s="22">
        <v>10.0</v>
      </c>
      <c r="H18" s="22">
        <v>10.0</v>
      </c>
      <c r="I18" s="22">
        <v>10.0</v>
      </c>
      <c r="J18" s="22">
        <v>10.0</v>
      </c>
      <c r="K18" s="22">
        <v>10.0</v>
      </c>
      <c r="L18" s="22">
        <v>10.0</v>
      </c>
      <c r="M18" s="22">
        <v>10.0</v>
      </c>
      <c r="N18" s="22">
        <v>10.0</v>
      </c>
      <c r="O18" s="22">
        <v>10.0</v>
      </c>
      <c r="P18" s="22">
        <v>10.0</v>
      </c>
      <c r="Q18" s="22">
        <v>10.0</v>
      </c>
      <c r="R18" s="22">
        <v>10.0</v>
      </c>
      <c r="S18" s="22">
        <v>10.0</v>
      </c>
      <c r="T18" s="22">
        <v>10.0</v>
      </c>
      <c r="U18" s="22">
        <v>10.0</v>
      </c>
      <c r="V18" s="22">
        <v>10.0</v>
      </c>
      <c r="W18" s="22">
        <v>10.0</v>
      </c>
      <c r="X18" s="20">
        <v>0.0</v>
      </c>
      <c r="Y18" s="20">
        <v>0.0</v>
      </c>
      <c r="Z18" s="19"/>
      <c r="AA18" s="19"/>
    </row>
    <row r="19" ht="15.75" customHeight="1">
      <c r="A19" s="21"/>
      <c r="B19" s="21"/>
      <c r="C19" s="21"/>
      <c r="D19" s="35" t="s">
        <v>86</v>
      </c>
      <c r="E19" s="35" t="s">
        <v>71</v>
      </c>
      <c r="F19" s="22">
        <v>5.0</v>
      </c>
      <c r="G19" s="20">
        <v>5.0</v>
      </c>
      <c r="H19" s="20">
        <v>5.0</v>
      </c>
      <c r="I19" s="20">
        <v>5.0</v>
      </c>
      <c r="J19" s="20">
        <v>5.0</v>
      </c>
      <c r="K19" s="20">
        <v>5.0</v>
      </c>
      <c r="L19" s="20">
        <v>5.0</v>
      </c>
      <c r="M19" s="20">
        <v>5.0</v>
      </c>
      <c r="N19" s="20">
        <v>5.0</v>
      </c>
      <c r="O19" s="20">
        <v>5.0</v>
      </c>
      <c r="P19" s="20">
        <v>5.0</v>
      </c>
      <c r="Q19" s="20">
        <v>5.0</v>
      </c>
      <c r="R19" s="20">
        <v>5.0</v>
      </c>
      <c r="S19" s="20">
        <v>5.0</v>
      </c>
      <c r="T19" s="20">
        <v>5.0</v>
      </c>
      <c r="U19" s="20">
        <v>5.0</v>
      </c>
      <c r="V19" s="20">
        <v>5.0</v>
      </c>
      <c r="W19" s="20">
        <v>5.0</v>
      </c>
      <c r="X19" s="20">
        <v>5.0</v>
      </c>
      <c r="Y19" s="20">
        <v>0.0</v>
      </c>
      <c r="Z19" s="19"/>
      <c r="AA19" s="19"/>
    </row>
    <row r="20" ht="15.75" customHeight="1">
      <c r="A20" s="23"/>
      <c r="B20" s="23"/>
      <c r="C20" s="23"/>
      <c r="D20" s="13"/>
      <c r="E20" s="13"/>
      <c r="F20" s="24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ht="15.75" customHeight="1">
      <c r="A21" s="25"/>
      <c r="B21" s="25"/>
      <c r="C21" s="25"/>
      <c r="D21" s="15" t="s">
        <v>52</v>
      </c>
      <c r="E21" s="15"/>
      <c r="F21" s="19">
        <f>SUM(F3:F20)</f>
        <v>236</v>
      </c>
      <c r="G21" s="19">
        <f t="shared" ref="G21:AA21" si="8">IF(COUNT(G3:G20),SUM(G3:G20),NA())</f>
        <v>213</v>
      </c>
      <c r="H21" s="19">
        <f t="shared" si="8"/>
        <v>197</v>
      </c>
      <c r="I21" s="19">
        <f t="shared" si="8"/>
        <v>181</v>
      </c>
      <c r="J21" s="19">
        <f t="shared" si="8"/>
        <v>181</v>
      </c>
      <c r="K21" s="19">
        <f t="shared" si="8"/>
        <v>165</v>
      </c>
      <c r="L21" s="19">
        <f t="shared" si="8"/>
        <v>165</v>
      </c>
      <c r="M21" s="19">
        <f t="shared" si="8"/>
        <v>165</v>
      </c>
      <c r="N21" s="19">
        <f t="shared" si="8"/>
        <v>150</v>
      </c>
      <c r="O21" s="19">
        <f t="shared" si="8"/>
        <v>150</v>
      </c>
      <c r="P21" s="19">
        <f t="shared" si="8"/>
        <v>141</v>
      </c>
      <c r="Q21" s="19">
        <f t="shared" si="8"/>
        <v>123</v>
      </c>
      <c r="R21" s="19">
        <f t="shared" si="8"/>
        <v>104</v>
      </c>
      <c r="S21" s="19">
        <f t="shared" si="8"/>
        <v>104</v>
      </c>
      <c r="T21" s="19">
        <f t="shared" si="8"/>
        <v>104</v>
      </c>
      <c r="U21" s="19">
        <f t="shared" si="8"/>
        <v>91</v>
      </c>
      <c r="V21" s="19">
        <f t="shared" si="8"/>
        <v>81</v>
      </c>
      <c r="W21" s="19">
        <f t="shared" si="8"/>
        <v>73</v>
      </c>
      <c r="X21" s="19">
        <f t="shared" si="8"/>
        <v>48</v>
      </c>
      <c r="Y21" s="19">
        <f t="shared" si="8"/>
        <v>5</v>
      </c>
      <c r="Z21" s="19" t="str">
        <f t="shared" si="8"/>
        <v>#N/A</v>
      </c>
      <c r="AA21" s="19" t="str">
        <f t="shared" si="8"/>
        <v>#N/A</v>
      </c>
    </row>
    <row r="22" ht="15.75" customHeight="1">
      <c r="A22" s="26"/>
      <c r="B22" s="26"/>
      <c r="C22" s="27"/>
      <c r="D22" s="15" t="s">
        <v>53</v>
      </c>
      <c r="E22" s="15"/>
      <c r="F22" s="19">
        <f>F21</f>
        <v>236</v>
      </c>
      <c r="G22" s="28">
        <f t="shared" ref="G22:AA22" si="9">F22-(G2/SUM($G$2:$AA$2))*$F22</f>
        <v>220.2666667</v>
      </c>
      <c r="H22" s="28">
        <f t="shared" si="9"/>
        <v>204.5333333</v>
      </c>
      <c r="I22" s="28">
        <f t="shared" si="9"/>
        <v>188.8</v>
      </c>
      <c r="J22" s="28">
        <f t="shared" si="9"/>
        <v>173.0666667</v>
      </c>
      <c r="K22" s="28">
        <f t="shared" si="9"/>
        <v>157.3333333</v>
      </c>
      <c r="L22" s="28">
        <f t="shared" si="9"/>
        <v>157.3333333</v>
      </c>
      <c r="M22" s="28">
        <f t="shared" si="9"/>
        <v>157.3333333</v>
      </c>
      <c r="N22" s="28">
        <f t="shared" si="9"/>
        <v>141.6</v>
      </c>
      <c r="O22" s="28">
        <f t="shared" si="9"/>
        <v>125.8666667</v>
      </c>
      <c r="P22" s="28">
        <f t="shared" si="9"/>
        <v>110.1333333</v>
      </c>
      <c r="Q22" s="28">
        <f t="shared" si="9"/>
        <v>94.4</v>
      </c>
      <c r="R22" s="28">
        <f t="shared" si="9"/>
        <v>78.66666667</v>
      </c>
      <c r="S22" s="28">
        <f t="shared" si="9"/>
        <v>78.66666667</v>
      </c>
      <c r="T22" s="28">
        <f t="shared" si="9"/>
        <v>78.66666667</v>
      </c>
      <c r="U22" s="28">
        <f t="shared" si="9"/>
        <v>62.93333333</v>
      </c>
      <c r="V22" s="28">
        <f t="shared" si="9"/>
        <v>47.2</v>
      </c>
      <c r="W22" s="28">
        <f t="shared" si="9"/>
        <v>31.46666667</v>
      </c>
      <c r="X22" s="28">
        <f t="shared" si="9"/>
        <v>15.73333333</v>
      </c>
      <c r="Y22" s="28">
        <f t="shared" si="9"/>
        <v>0</v>
      </c>
      <c r="Z22" s="28">
        <f t="shared" si="9"/>
        <v>0</v>
      </c>
      <c r="AA22" s="28">
        <f t="shared" si="9"/>
        <v>0</v>
      </c>
    </row>
    <row r="23" ht="15.75" customHeight="1">
      <c r="A23" s="29"/>
      <c r="B23" s="29"/>
      <c r="C23" s="30"/>
      <c r="D23" s="15" t="s">
        <v>54</v>
      </c>
      <c r="E23" s="15"/>
      <c r="F23" s="19">
        <v>0.0</v>
      </c>
      <c r="G23" s="19">
        <v>1.0</v>
      </c>
      <c r="H23" s="19">
        <v>2.0</v>
      </c>
      <c r="I23" s="19">
        <v>3.0</v>
      </c>
      <c r="J23" s="19">
        <v>4.0</v>
      </c>
      <c r="K23" s="19">
        <v>5.0</v>
      </c>
      <c r="L23" s="19">
        <v>6.0</v>
      </c>
      <c r="M23" s="19">
        <v>7.0</v>
      </c>
      <c r="N23" s="19">
        <v>8.0</v>
      </c>
      <c r="O23" s="19">
        <v>9.0</v>
      </c>
      <c r="P23" s="19">
        <v>10.0</v>
      </c>
      <c r="Q23" s="19">
        <v>11.0</v>
      </c>
      <c r="R23" s="19">
        <v>12.0</v>
      </c>
      <c r="S23" s="19">
        <v>13.0</v>
      </c>
      <c r="T23" s="19">
        <v>14.0</v>
      </c>
      <c r="U23" s="19">
        <v>15.0</v>
      </c>
      <c r="V23" s="19">
        <v>16.0</v>
      </c>
      <c r="W23" s="19">
        <v>17.0</v>
      </c>
      <c r="X23" s="19">
        <v>18.0</v>
      </c>
      <c r="Y23" s="19">
        <v>19.0</v>
      </c>
      <c r="Z23" s="19">
        <v>20.0</v>
      </c>
      <c r="AA23" s="19">
        <v>21.0</v>
      </c>
    </row>
    <row r="24" ht="15.75" customHeight="1">
      <c r="A24" s="13"/>
      <c r="B24" s="13"/>
      <c r="C24" s="13"/>
      <c r="D24" s="24" t="s">
        <v>55</v>
      </c>
      <c r="E24" s="24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37" t="s">
        <v>87</v>
      </c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21:A23"/>
    <mergeCell ref="B21:B23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86"/>
    <col customWidth="1" min="2" max="2" width="27.14"/>
    <col customWidth="1" min="3" max="3" width="32.0"/>
    <col customWidth="1" min="4" max="4" width="25.43"/>
    <col customWidth="1" min="5" max="5" width="22.29"/>
    <col customWidth="1" min="6" max="6" width="20.57"/>
    <col customWidth="1" min="7" max="7" width="23.29"/>
    <col customWidth="1" min="8" max="9" width="14.43"/>
  </cols>
  <sheetData>
    <row r="1" ht="15.75" customHeight="1">
      <c r="A1" s="13"/>
      <c r="B1" s="13"/>
      <c r="C1" s="13"/>
      <c r="D1" s="13"/>
      <c r="E1" s="3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4" t="s">
        <v>56</v>
      </c>
      <c r="B2" s="24" t="s">
        <v>57</v>
      </c>
      <c r="C2" s="24" t="s">
        <v>58</v>
      </c>
      <c r="D2" s="24" t="s">
        <v>59</v>
      </c>
      <c r="E2" s="32" t="s">
        <v>60</v>
      </c>
      <c r="F2" s="33" t="s">
        <v>61</v>
      </c>
      <c r="G2" s="33" t="s">
        <v>62</v>
      </c>
      <c r="H2" s="33" t="s">
        <v>9</v>
      </c>
      <c r="I2" s="33" t="s">
        <v>63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>
      <c r="A3" s="13"/>
      <c r="B3" s="13"/>
      <c r="C3" s="34" t="s">
        <v>64</v>
      </c>
      <c r="D3" s="13"/>
      <c r="E3" s="3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>
      <c r="A4" s="37">
        <v>10.0</v>
      </c>
      <c r="B4" s="37" t="s">
        <v>88</v>
      </c>
      <c r="C4" s="37" t="s">
        <v>89</v>
      </c>
      <c r="D4" s="37" t="s">
        <v>90</v>
      </c>
      <c r="E4" s="38" t="s">
        <v>91</v>
      </c>
      <c r="F4" s="37" t="s">
        <v>92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08.0" customHeight="1">
      <c r="A5" s="37">
        <v>1.0</v>
      </c>
      <c r="B5" s="37" t="s">
        <v>93</v>
      </c>
      <c r="C5" s="37" t="s">
        <v>94</v>
      </c>
      <c r="D5" s="37" t="s">
        <v>95</v>
      </c>
      <c r="E5" s="38" t="s">
        <v>96</v>
      </c>
      <c r="F5" s="39">
        <v>44463.0</v>
      </c>
      <c r="G5" s="37" t="s">
        <v>97</v>
      </c>
      <c r="H5" s="13"/>
      <c r="I5" s="37" t="s">
        <v>98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3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3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3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3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3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3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3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3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3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3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3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3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3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3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3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3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3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3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3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3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3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3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3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3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3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3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3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3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3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3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3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3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3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3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3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3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3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3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3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3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3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3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3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3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3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3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3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3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3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3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3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3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3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3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3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3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3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3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3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3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3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3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3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3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3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3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3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3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3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3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3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3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3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3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3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3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3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3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3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3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3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3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3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3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3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3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3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3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3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3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3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3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3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3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3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3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3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3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3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3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3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3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3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3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3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3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3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3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3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3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3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3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3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3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3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3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3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3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3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3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3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3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3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3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3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3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3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3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3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3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3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3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3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3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3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3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3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3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3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3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3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3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3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3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3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3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3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3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3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3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3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3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3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3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3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3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3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3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3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3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3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3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3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3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3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3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3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3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3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3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3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3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3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3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3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3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3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3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3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3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3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3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3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3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3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3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3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3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3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3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3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3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3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3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3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3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3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3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3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3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3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3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3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3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3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3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3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3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3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3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86"/>
    <col customWidth="1" min="3" max="3" width="23.43"/>
    <col customWidth="1" min="4" max="4" width="56.57"/>
    <col customWidth="1" min="5" max="5" width="20.71"/>
    <col customWidth="1" min="6" max="6" width="14.43"/>
    <col customWidth="1" min="7" max="11" width="11.29"/>
    <col customWidth="1" min="12" max="12" width="11.0"/>
    <col customWidth="1" min="13" max="13" width="10.71"/>
    <col customWidth="1" min="14" max="18" width="11.29"/>
    <col customWidth="1" min="19" max="20" width="10.29"/>
    <col customWidth="1" min="21" max="25" width="11.29"/>
    <col customWidth="1" min="26" max="26" width="11.0"/>
    <col customWidth="1" min="27" max="27" width="10.71"/>
    <col customWidth="1" min="28" max="32" width="11.29"/>
    <col customWidth="1" min="33" max="33" width="11.0"/>
    <col customWidth="1" min="34" max="34" width="10.71"/>
  </cols>
  <sheetData>
    <row r="1" ht="72.75" customHeight="1">
      <c r="A1" s="9" t="s">
        <v>31</v>
      </c>
      <c r="B1" s="10">
        <v>3.0</v>
      </c>
      <c r="C1" s="40" t="s">
        <v>32</v>
      </c>
      <c r="D1" s="13"/>
      <c r="E1" s="13"/>
      <c r="F1" s="13"/>
      <c r="G1" s="14">
        <v>44466.0</v>
      </c>
      <c r="H1" s="14">
        <f t="shared" ref="H1:AH1" si="1">+G1+1</f>
        <v>44467</v>
      </c>
      <c r="I1" s="14">
        <f t="shared" si="1"/>
        <v>44468</v>
      </c>
      <c r="J1" s="14">
        <f t="shared" si="1"/>
        <v>44469</v>
      </c>
      <c r="K1" s="14">
        <f t="shared" si="1"/>
        <v>44470</v>
      </c>
      <c r="L1" s="14">
        <f t="shared" si="1"/>
        <v>44471</v>
      </c>
      <c r="M1" s="14">
        <f t="shared" si="1"/>
        <v>44472</v>
      </c>
      <c r="N1" s="14">
        <f t="shared" si="1"/>
        <v>44473</v>
      </c>
      <c r="O1" s="14">
        <f t="shared" si="1"/>
        <v>44474</v>
      </c>
      <c r="P1" s="14">
        <f t="shared" si="1"/>
        <v>44475</v>
      </c>
      <c r="Q1" s="14">
        <f t="shared" si="1"/>
        <v>44476</v>
      </c>
      <c r="R1" s="14">
        <f t="shared" si="1"/>
        <v>44477</v>
      </c>
      <c r="S1" s="14">
        <f t="shared" si="1"/>
        <v>44478</v>
      </c>
      <c r="T1" s="14">
        <f t="shared" si="1"/>
        <v>44479</v>
      </c>
      <c r="U1" s="14">
        <f t="shared" si="1"/>
        <v>44480</v>
      </c>
      <c r="V1" s="14">
        <f t="shared" si="1"/>
        <v>44481</v>
      </c>
      <c r="W1" s="14">
        <f t="shared" si="1"/>
        <v>44482</v>
      </c>
      <c r="X1" s="14">
        <f t="shared" si="1"/>
        <v>44483</v>
      </c>
      <c r="Y1" s="14">
        <f t="shared" si="1"/>
        <v>44484</v>
      </c>
      <c r="Z1" s="14">
        <f t="shared" si="1"/>
        <v>44485</v>
      </c>
      <c r="AA1" s="14">
        <f t="shared" si="1"/>
        <v>44486</v>
      </c>
      <c r="AB1" s="14">
        <f t="shared" si="1"/>
        <v>44487</v>
      </c>
      <c r="AC1" s="14">
        <f t="shared" si="1"/>
        <v>44488</v>
      </c>
      <c r="AD1" s="14">
        <f t="shared" si="1"/>
        <v>44489</v>
      </c>
      <c r="AE1" s="14">
        <f t="shared" si="1"/>
        <v>44490</v>
      </c>
      <c r="AF1" s="14">
        <f t="shared" si="1"/>
        <v>44491</v>
      </c>
      <c r="AG1" s="14">
        <f t="shared" si="1"/>
        <v>44492</v>
      </c>
      <c r="AH1" s="14">
        <f t="shared" si="1"/>
        <v>44493</v>
      </c>
    </row>
    <row r="2" ht="15.75" customHeight="1">
      <c r="A2" s="15" t="s">
        <v>0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6">
        <f t="shared" ref="G2:K2" si="2">8*$B$1</f>
        <v>24</v>
      </c>
      <c r="H2" s="16">
        <f t="shared" si="2"/>
        <v>24</v>
      </c>
      <c r="I2" s="16">
        <f t="shared" si="2"/>
        <v>24</v>
      </c>
      <c r="J2" s="16">
        <f t="shared" si="2"/>
        <v>24</v>
      </c>
      <c r="K2" s="16">
        <f t="shared" si="2"/>
        <v>24</v>
      </c>
      <c r="L2" s="16">
        <f t="shared" ref="L2:M2" si="3">0*$B$1</f>
        <v>0</v>
      </c>
      <c r="M2" s="16">
        <f t="shared" si="3"/>
        <v>0</v>
      </c>
      <c r="N2" s="16">
        <f t="shared" ref="N2:R2" si="4">8*$B$1</f>
        <v>24</v>
      </c>
      <c r="O2" s="16">
        <f t="shared" si="4"/>
        <v>24</v>
      </c>
      <c r="P2" s="16">
        <f t="shared" si="4"/>
        <v>24</v>
      </c>
      <c r="Q2" s="16">
        <f t="shared" si="4"/>
        <v>24</v>
      </c>
      <c r="R2" s="16">
        <f t="shared" si="4"/>
        <v>24</v>
      </c>
      <c r="S2" s="16">
        <f t="shared" ref="S2:T2" si="5">0*$B$1</f>
        <v>0</v>
      </c>
      <c r="T2" s="16">
        <f t="shared" si="5"/>
        <v>0</v>
      </c>
      <c r="U2" s="16">
        <f t="shared" ref="U2:Y2" si="6">8*$B$1</f>
        <v>24</v>
      </c>
      <c r="V2" s="16">
        <f t="shared" si="6"/>
        <v>24</v>
      </c>
      <c r="W2" s="16">
        <f t="shared" si="6"/>
        <v>24</v>
      </c>
      <c r="X2" s="16">
        <f t="shared" si="6"/>
        <v>24</v>
      </c>
      <c r="Y2" s="16">
        <f t="shared" si="6"/>
        <v>24</v>
      </c>
      <c r="Z2" s="16">
        <f t="shared" ref="Z2:AA2" si="7">0*$B$1</f>
        <v>0</v>
      </c>
      <c r="AA2" s="16">
        <f t="shared" si="7"/>
        <v>0</v>
      </c>
      <c r="AB2" s="16">
        <f t="shared" ref="AB2:AF2" si="8">8*$B$1</f>
        <v>24</v>
      </c>
      <c r="AC2" s="16">
        <f t="shared" si="8"/>
        <v>24</v>
      </c>
      <c r="AD2" s="16">
        <f t="shared" si="8"/>
        <v>24</v>
      </c>
      <c r="AE2" s="16">
        <f t="shared" si="8"/>
        <v>24</v>
      </c>
      <c r="AF2" s="16">
        <f t="shared" si="8"/>
        <v>24</v>
      </c>
      <c r="AG2" s="16">
        <f t="shared" ref="AG2:AH2" si="9">0*$B$1</f>
        <v>0</v>
      </c>
      <c r="AH2" s="16">
        <f t="shared" si="9"/>
        <v>0</v>
      </c>
    </row>
    <row r="3" ht="15.75" customHeight="1">
      <c r="A3" s="15"/>
      <c r="B3" s="15" t="s">
        <v>39</v>
      </c>
      <c r="C3" s="15" t="s">
        <v>40</v>
      </c>
      <c r="D3" s="17" t="s">
        <v>41</v>
      </c>
      <c r="E3" s="35" t="s">
        <v>42</v>
      </c>
      <c r="F3" s="15">
        <v>10.0</v>
      </c>
      <c r="G3" s="20">
        <v>1.0</v>
      </c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15.75" customHeight="1">
      <c r="A4" s="21"/>
      <c r="B4" s="21" t="s">
        <v>65</v>
      </c>
      <c r="C4" s="21"/>
      <c r="D4" s="35" t="s">
        <v>99</v>
      </c>
      <c r="E4" s="35" t="s">
        <v>71</v>
      </c>
      <c r="F4" s="22">
        <v>12.0</v>
      </c>
      <c r="G4" s="20">
        <v>0.0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ht="15.75" customHeight="1">
      <c r="A5" s="21"/>
      <c r="B5" s="21"/>
      <c r="C5" s="21"/>
      <c r="D5" s="35" t="s">
        <v>16</v>
      </c>
      <c r="E5" s="35" t="s">
        <v>71</v>
      </c>
      <c r="F5" s="22">
        <v>50.0</v>
      </c>
      <c r="G5" s="22">
        <v>50.0</v>
      </c>
      <c r="H5" s="22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ht="15.75" customHeight="1">
      <c r="A6" s="21"/>
      <c r="B6" s="21"/>
      <c r="C6" s="21"/>
      <c r="D6" s="35" t="s">
        <v>14</v>
      </c>
      <c r="E6" s="35" t="s">
        <v>67</v>
      </c>
      <c r="F6" s="22">
        <v>50.0</v>
      </c>
      <c r="G6" s="22">
        <v>50.0</v>
      </c>
      <c r="H6" s="15"/>
      <c r="I6" s="15"/>
      <c r="J6" s="15"/>
      <c r="K6" s="15"/>
      <c r="L6" s="15"/>
      <c r="M6" s="15"/>
      <c r="N6" s="15"/>
      <c r="O6" s="15"/>
      <c r="P6" s="19"/>
      <c r="Q6" s="15"/>
      <c r="R6" s="15"/>
      <c r="S6" s="15"/>
      <c r="T6" s="15"/>
      <c r="U6" s="15"/>
      <c r="V6" s="15"/>
      <c r="W6" s="15"/>
      <c r="X6" s="15"/>
      <c r="Y6" s="15"/>
      <c r="Z6" s="19"/>
      <c r="AA6" s="15"/>
      <c r="AB6" s="15"/>
      <c r="AC6" s="15"/>
      <c r="AD6" s="15"/>
      <c r="AE6" s="15"/>
      <c r="AF6" s="15"/>
      <c r="AG6" s="19"/>
      <c r="AH6" s="15"/>
    </row>
    <row r="7" ht="15.75" customHeight="1">
      <c r="A7" s="21"/>
      <c r="B7" s="21"/>
      <c r="C7" s="21"/>
      <c r="D7" s="35" t="s">
        <v>100</v>
      </c>
      <c r="E7" s="35" t="s">
        <v>42</v>
      </c>
      <c r="F7" s="22">
        <v>80.0</v>
      </c>
      <c r="G7" s="22">
        <v>80.0</v>
      </c>
      <c r="H7" s="15"/>
      <c r="I7" s="15"/>
      <c r="J7" s="15"/>
      <c r="K7" s="15"/>
      <c r="L7" s="15"/>
      <c r="M7" s="15"/>
      <c r="N7" s="15"/>
      <c r="O7" s="15"/>
      <c r="P7" s="19"/>
      <c r="Q7" s="15"/>
      <c r="R7" s="15"/>
      <c r="S7" s="15"/>
      <c r="T7" s="15"/>
      <c r="U7" s="15"/>
      <c r="V7" s="15"/>
      <c r="W7" s="15"/>
      <c r="X7" s="15"/>
      <c r="Y7" s="15"/>
      <c r="Z7" s="19"/>
      <c r="AA7" s="15"/>
      <c r="AB7" s="15"/>
      <c r="AC7" s="15"/>
      <c r="AD7" s="15"/>
      <c r="AE7" s="15"/>
      <c r="AF7" s="15"/>
      <c r="AG7" s="19"/>
      <c r="AH7" s="15"/>
    </row>
    <row r="8" ht="15.75" customHeight="1">
      <c r="A8" s="21"/>
      <c r="B8" s="21"/>
      <c r="C8" s="21"/>
      <c r="D8" s="35" t="s">
        <v>23</v>
      </c>
      <c r="E8" s="35" t="s">
        <v>69</v>
      </c>
      <c r="F8" s="22">
        <v>50.0</v>
      </c>
      <c r="G8" s="22">
        <v>50.0</v>
      </c>
      <c r="H8" s="15"/>
      <c r="I8" s="15"/>
      <c r="J8" s="15"/>
      <c r="K8" s="15"/>
      <c r="L8" s="15"/>
      <c r="M8" s="15"/>
      <c r="N8" s="15"/>
      <c r="O8" s="15"/>
      <c r="P8" s="19"/>
      <c r="Q8" s="15"/>
      <c r="R8" s="15"/>
      <c r="S8" s="15"/>
      <c r="T8" s="15"/>
      <c r="U8" s="15"/>
      <c r="V8" s="15"/>
      <c r="W8" s="15"/>
      <c r="X8" s="15"/>
      <c r="Y8" s="15"/>
      <c r="Z8" s="19"/>
      <c r="AA8" s="15"/>
      <c r="AB8" s="15"/>
      <c r="AC8" s="15"/>
      <c r="AD8" s="15"/>
      <c r="AE8" s="15"/>
      <c r="AF8" s="15"/>
      <c r="AG8" s="19"/>
      <c r="AH8" s="15"/>
    </row>
    <row r="9" ht="15.75" customHeight="1">
      <c r="A9" s="21"/>
      <c r="B9" s="21"/>
      <c r="C9" s="21"/>
      <c r="D9" s="35" t="s">
        <v>101</v>
      </c>
      <c r="E9" s="35" t="s">
        <v>77</v>
      </c>
      <c r="F9" s="22">
        <v>30.0</v>
      </c>
      <c r="G9" s="22">
        <v>30.0</v>
      </c>
      <c r="H9" s="15"/>
      <c r="I9" s="15"/>
      <c r="J9" s="15"/>
      <c r="K9" s="15"/>
      <c r="L9" s="15"/>
      <c r="M9" s="15"/>
      <c r="N9" s="15"/>
      <c r="O9" s="15"/>
      <c r="P9" s="19"/>
      <c r="Q9" s="15"/>
      <c r="R9" s="15"/>
      <c r="S9" s="15"/>
      <c r="T9" s="15"/>
      <c r="U9" s="15"/>
      <c r="V9" s="15"/>
      <c r="W9" s="15"/>
      <c r="X9" s="15"/>
      <c r="Y9" s="15"/>
      <c r="Z9" s="19"/>
      <c r="AA9" s="15"/>
      <c r="AB9" s="15"/>
      <c r="AC9" s="15"/>
      <c r="AD9" s="15"/>
      <c r="AE9" s="15"/>
      <c r="AF9" s="15"/>
      <c r="AG9" s="19"/>
      <c r="AH9" s="15"/>
    </row>
    <row r="10" ht="15.75" customHeight="1">
      <c r="A10" s="21"/>
      <c r="B10" s="21"/>
      <c r="C10" s="21"/>
      <c r="D10" s="35" t="s">
        <v>102</v>
      </c>
      <c r="E10" s="35" t="s">
        <v>103</v>
      </c>
      <c r="F10" s="22">
        <v>50.0</v>
      </c>
      <c r="G10" s="22">
        <v>50.0</v>
      </c>
      <c r="H10" s="15"/>
      <c r="I10" s="15"/>
      <c r="J10" s="15"/>
      <c r="K10" s="15"/>
      <c r="L10" s="15"/>
      <c r="M10" s="15"/>
      <c r="N10" s="15"/>
      <c r="O10" s="15"/>
      <c r="P10" s="19"/>
      <c r="Q10" s="15"/>
      <c r="R10" s="15"/>
      <c r="S10" s="15"/>
      <c r="T10" s="15"/>
      <c r="U10" s="15"/>
      <c r="V10" s="15"/>
      <c r="W10" s="15"/>
      <c r="X10" s="15"/>
      <c r="Y10" s="15"/>
      <c r="Z10" s="19"/>
      <c r="AA10" s="15"/>
      <c r="AB10" s="15"/>
      <c r="AC10" s="15"/>
      <c r="AD10" s="15"/>
      <c r="AE10" s="15"/>
      <c r="AF10" s="15"/>
      <c r="AG10" s="19"/>
      <c r="AH10" s="15"/>
    </row>
    <row r="11" ht="15.75" customHeight="1">
      <c r="A11" s="21"/>
      <c r="B11" s="21"/>
      <c r="C11" s="21"/>
      <c r="D11" s="35" t="s">
        <v>104</v>
      </c>
      <c r="E11" s="35" t="s">
        <v>77</v>
      </c>
      <c r="F11" s="22">
        <v>40.0</v>
      </c>
      <c r="G11" s="20">
        <v>40.0</v>
      </c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</row>
    <row r="12" ht="15.75" customHeight="1">
      <c r="A12" s="21"/>
      <c r="B12" s="21"/>
      <c r="C12" s="21"/>
      <c r="D12" s="35" t="s">
        <v>18</v>
      </c>
      <c r="E12" s="35" t="s">
        <v>69</v>
      </c>
      <c r="F12" s="22">
        <v>50.0</v>
      </c>
      <c r="G12" s="20">
        <v>50.0</v>
      </c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</row>
    <row r="13" ht="15.75" customHeight="1">
      <c r="A13" s="21"/>
      <c r="B13" s="21"/>
      <c r="C13" s="21"/>
      <c r="D13" s="35" t="s">
        <v>105</v>
      </c>
      <c r="E13" s="35" t="s">
        <v>106</v>
      </c>
      <c r="F13" s="22">
        <v>50.0</v>
      </c>
      <c r="G13" s="20">
        <v>50.0</v>
      </c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</row>
    <row r="14" ht="15.75" customHeight="1">
      <c r="A14" s="21"/>
      <c r="B14" s="21"/>
      <c r="C14" s="21"/>
      <c r="D14" s="35" t="s">
        <v>107</v>
      </c>
      <c r="E14" s="35" t="s">
        <v>106</v>
      </c>
      <c r="F14" s="22">
        <v>40.0</v>
      </c>
      <c r="G14" s="20">
        <v>40.0</v>
      </c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ht="15.75" customHeight="1">
      <c r="A15" s="21"/>
      <c r="B15" s="21"/>
      <c r="C15" s="21"/>
      <c r="D15" s="17"/>
      <c r="E15" s="17"/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ht="15.75" customHeight="1">
      <c r="A16" s="21"/>
      <c r="B16" s="21"/>
      <c r="C16" s="21"/>
      <c r="D16" s="17"/>
      <c r="E16" s="17"/>
      <c r="F16" s="1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ht="15.75" customHeight="1">
      <c r="A17" s="21"/>
      <c r="B17" s="21"/>
      <c r="C17" s="21"/>
      <c r="D17" s="17"/>
      <c r="E17" s="17"/>
      <c r="F17" s="1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ht="15.75" customHeight="1">
      <c r="A18" s="23"/>
      <c r="B18" s="23"/>
      <c r="C18" s="23"/>
      <c r="D18" s="13"/>
      <c r="E18" s="13"/>
      <c r="F18" s="2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5.75" customHeight="1">
      <c r="A19" s="25"/>
      <c r="B19" s="25"/>
      <c r="C19" s="25"/>
      <c r="D19" s="15" t="s">
        <v>52</v>
      </c>
      <c r="E19" s="15"/>
      <c r="F19" s="19">
        <f>SUM(F3:F18)</f>
        <v>512</v>
      </c>
      <c r="G19" s="19">
        <f t="shared" ref="G19:AH19" si="10">IF(COUNT(G3:G18),SUM(G3:G18),NA())</f>
        <v>491</v>
      </c>
      <c r="H19" s="19" t="str">
        <f t="shared" si="10"/>
        <v>#N/A</v>
      </c>
      <c r="I19" s="19" t="str">
        <f t="shared" si="10"/>
        <v>#N/A</v>
      </c>
      <c r="J19" s="19" t="str">
        <f t="shared" si="10"/>
        <v>#N/A</v>
      </c>
      <c r="K19" s="19" t="str">
        <f t="shared" si="10"/>
        <v>#N/A</v>
      </c>
      <c r="L19" s="19" t="str">
        <f t="shared" si="10"/>
        <v>#N/A</v>
      </c>
      <c r="M19" s="19" t="str">
        <f t="shared" si="10"/>
        <v>#N/A</v>
      </c>
      <c r="N19" s="19" t="str">
        <f t="shared" si="10"/>
        <v>#N/A</v>
      </c>
      <c r="O19" s="19" t="str">
        <f t="shared" si="10"/>
        <v>#N/A</v>
      </c>
      <c r="P19" s="19" t="str">
        <f t="shared" si="10"/>
        <v>#N/A</v>
      </c>
      <c r="Q19" s="19" t="str">
        <f t="shared" si="10"/>
        <v>#N/A</v>
      </c>
      <c r="R19" s="19" t="str">
        <f t="shared" si="10"/>
        <v>#N/A</v>
      </c>
      <c r="S19" s="19" t="str">
        <f t="shared" si="10"/>
        <v>#N/A</v>
      </c>
      <c r="T19" s="19" t="str">
        <f t="shared" si="10"/>
        <v>#N/A</v>
      </c>
      <c r="U19" s="19" t="str">
        <f t="shared" si="10"/>
        <v>#N/A</v>
      </c>
      <c r="V19" s="19" t="str">
        <f t="shared" si="10"/>
        <v>#N/A</v>
      </c>
      <c r="W19" s="19" t="str">
        <f t="shared" si="10"/>
        <v>#N/A</v>
      </c>
      <c r="X19" s="19" t="str">
        <f t="shared" si="10"/>
        <v>#N/A</v>
      </c>
      <c r="Y19" s="19" t="str">
        <f t="shared" si="10"/>
        <v>#N/A</v>
      </c>
      <c r="Z19" s="19" t="str">
        <f t="shared" si="10"/>
        <v>#N/A</v>
      </c>
      <c r="AA19" s="19" t="str">
        <f t="shared" si="10"/>
        <v>#N/A</v>
      </c>
      <c r="AB19" s="19" t="str">
        <f t="shared" si="10"/>
        <v>#N/A</v>
      </c>
      <c r="AC19" s="19" t="str">
        <f t="shared" si="10"/>
        <v>#N/A</v>
      </c>
      <c r="AD19" s="19" t="str">
        <f t="shared" si="10"/>
        <v>#N/A</v>
      </c>
      <c r="AE19" s="19" t="str">
        <f t="shared" si="10"/>
        <v>#N/A</v>
      </c>
      <c r="AF19" s="19" t="str">
        <f t="shared" si="10"/>
        <v>#N/A</v>
      </c>
      <c r="AG19" s="19" t="str">
        <f t="shared" si="10"/>
        <v>#N/A</v>
      </c>
      <c r="AH19" s="19" t="str">
        <f t="shared" si="10"/>
        <v>#N/A</v>
      </c>
    </row>
    <row r="20" ht="15.75" customHeight="1">
      <c r="A20" s="26"/>
      <c r="B20" s="26"/>
      <c r="C20" s="27"/>
      <c r="D20" s="15" t="s">
        <v>53</v>
      </c>
      <c r="E20" s="15"/>
      <c r="F20" s="19">
        <f>F19</f>
        <v>512</v>
      </c>
      <c r="G20" s="28">
        <f t="shared" ref="G20:AH20" si="11">F20-(G2/SUM($G$2:$AH$2))*$F20</f>
        <v>486.4</v>
      </c>
      <c r="H20" s="28">
        <f t="shared" si="11"/>
        <v>460.8</v>
      </c>
      <c r="I20" s="28">
        <f t="shared" si="11"/>
        <v>435.2</v>
      </c>
      <c r="J20" s="28">
        <f t="shared" si="11"/>
        <v>409.6</v>
      </c>
      <c r="K20" s="28">
        <f t="shared" si="11"/>
        <v>384</v>
      </c>
      <c r="L20" s="28">
        <f t="shared" si="11"/>
        <v>384</v>
      </c>
      <c r="M20" s="28">
        <f t="shared" si="11"/>
        <v>384</v>
      </c>
      <c r="N20" s="28">
        <f t="shared" si="11"/>
        <v>358.4</v>
      </c>
      <c r="O20" s="28">
        <f t="shared" si="11"/>
        <v>332.8</v>
      </c>
      <c r="P20" s="28">
        <f t="shared" si="11"/>
        <v>307.2</v>
      </c>
      <c r="Q20" s="28">
        <f t="shared" si="11"/>
        <v>281.6</v>
      </c>
      <c r="R20" s="28">
        <f t="shared" si="11"/>
        <v>256</v>
      </c>
      <c r="S20" s="28">
        <f t="shared" si="11"/>
        <v>256</v>
      </c>
      <c r="T20" s="28">
        <f t="shared" si="11"/>
        <v>256</v>
      </c>
      <c r="U20" s="28">
        <f t="shared" si="11"/>
        <v>230.4</v>
      </c>
      <c r="V20" s="28">
        <f t="shared" si="11"/>
        <v>204.8</v>
      </c>
      <c r="W20" s="28">
        <f t="shared" si="11"/>
        <v>179.2</v>
      </c>
      <c r="X20" s="28">
        <f t="shared" si="11"/>
        <v>153.6</v>
      </c>
      <c r="Y20" s="28">
        <f t="shared" si="11"/>
        <v>128</v>
      </c>
      <c r="Z20" s="28">
        <f t="shared" si="11"/>
        <v>128</v>
      </c>
      <c r="AA20" s="28">
        <f t="shared" si="11"/>
        <v>128</v>
      </c>
      <c r="AB20" s="28">
        <f t="shared" si="11"/>
        <v>102.4</v>
      </c>
      <c r="AC20" s="28">
        <f t="shared" si="11"/>
        <v>76.8</v>
      </c>
      <c r="AD20" s="28">
        <f t="shared" si="11"/>
        <v>51.2</v>
      </c>
      <c r="AE20" s="28">
        <f t="shared" si="11"/>
        <v>25.6</v>
      </c>
      <c r="AF20" s="28">
        <f t="shared" si="11"/>
        <v>0</v>
      </c>
      <c r="AG20" s="28">
        <f t="shared" si="11"/>
        <v>0</v>
      </c>
      <c r="AH20" s="28">
        <f t="shared" si="11"/>
        <v>0</v>
      </c>
    </row>
    <row r="21" ht="15.75" customHeight="1">
      <c r="A21" s="29"/>
      <c r="B21" s="29"/>
      <c r="C21" s="30"/>
      <c r="D21" s="15" t="s">
        <v>54</v>
      </c>
      <c r="E21" s="15"/>
      <c r="F21" s="19">
        <v>0.0</v>
      </c>
      <c r="G21" s="19">
        <v>1.0</v>
      </c>
      <c r="H21" s="19">
        <v>2.0</v>
      </c>
      <c r="I21" s="19">
        <v>3.0</v>
      </c>
      <c r="J21" s="19">
        <v>4.0</v>
      </c>
      <c r="K21" s="19">
        <v>5.0</v>
      </c>
      <c r="L21" s="19">
        <v>6.0</v>
      </c>
      <c r="M21" s="19">
        <v>7.0</v>
      </c>
      <c r="N21" s="19">
        <v>8.0</v>
      </c>
      <c r="O21" s="19">
        <v>9.0</v>
      </c>
      <c r="P21" s="19">
        <v>10.0</v>
      </c>
      <c r="Q21" s="19">
        <v>11.0</v>
      </c>
      <c r="R21" s="19">
        <v>12.0</v>
      </c>
      <c r="S21" s="19">
        <v>13.0</v>
      </c>
      <c r="T21" s="19">
        <v>14.0</v>
      </c>
      <c r="U21" s="19">
        <v>15.0</v>
      </c>
      <c r="V21" s="19">
        <v>16.0</v>
      </c>
      <c r="W21" s="19">
        <v>17.0</v>
      </c>
      <c r="X21" s="19">
        <v>18.0</v>
      </c>
      <c r="Y21" s="19">
        <v>19.0</v>
      </c>
      <c r="Z21" s="19">
        <v>20.0</v>
      </c>
      <c r="AA21" s="19">
        <v>21.0</v>
      </c>
      <c r="AB21" s="19">
        <v>22.0</v>
      </c>
      <c r="AC21" s="19">
        <v>23.0</v>
      </c>
      <c r="AD21" s="19">
        <v>24.0</v>
      </c>
      <c r="AE21" s="19">
        <v>25.0</v>
      </c>
      <c r="AF21" s="19">
        <v>26.0</v>
      </c>
      <c r="AG21" s="19">
        <v>27.0</v>
      </c>
      <c r="AH21" s="19">
        <v>28.0</v>
      </c>
    </row>
    <row r="22" ht="15.75" customHeight="1">
      <c r="A22" s="13"/>
      <c r="B22" s="13"/>
      <c r="C22" s="13"/>
      <c r="D22" s="24" t="s">
        <v>55</v>
      </c>
      <c r="E22" s="2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1"/>
    <mergeCell ref="B19:B2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86"/>
    <col customWidth="1" min="2" max="2" width="27.14"/>
    <col customWidth="1" min="3" max="3" width="30.43"/>
    <col customWidth="1" min="4" max="5" width="22.29"/>
    <col customWidth="1" min="6" max="6" width="20.57"/>
    <col customWidth="1" min="7" max="7" width="17.57"/>
    <col customWidth="1" min="8" max="9" width="14.43"/>
  </cols>
  <sheetData>
    <row r="1" ht="15.75" customHeight="1">
      <c r="A1" s="13"/>
      <c r="B1" s="13"/>
      <c r="C1" s="13"/>
      <c r="D1" s="13"/>
      <c r="E1" s="3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4" t="s">
        <v>56</v>
      </c>
      <c r="B2" s="24" t="s">
        <v>57</v>
      </c>
      <c r="C2" s="24" t="s">
        <v>58</v>
      </c>
      <c r="D2" s="24" t="s">
        <v>59</v>
      </c>
      <c r="E2" s="32" t="s">
        <v>60</v>
      </c>
      <c r="F2" s="33" t="s">
        <v>61</v>
      </c>
      <c r="G2" s="33" t="s">
        <v>62</v>
      </c>
      <c r="H2" s="33" t="s">
        <v>9</v>
      </c>
      <c r="I2" s="33" t="s">
        <v>63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/>
      <c r="B3" s="13"/>
      <c r="C3" s="34" t="s">
        <v>64</v>
      </c>
      <c r="D3" s="13"/>
      <c r="E3" s="3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3"/>
      <c r="C4" s="13"/>
      <c r="D4" s="13"/>
      <c r="E4" s="3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3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3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3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3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3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3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3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3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3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3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3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3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3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3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3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3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3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3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3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3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3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3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3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3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3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3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3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3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3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3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3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3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3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3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3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3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3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3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3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3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3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3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3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3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3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3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3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3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3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3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3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3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3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3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3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3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3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3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3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3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3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3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3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3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3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3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3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3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3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3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3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3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3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3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3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3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3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3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3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3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3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3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3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3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3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3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3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3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3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3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3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3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3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3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3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3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3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3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3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3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3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3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3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3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3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3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3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3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3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3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3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3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3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3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3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3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3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3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3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3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3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3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3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3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3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3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3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3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3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3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3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3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3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3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3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3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3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3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3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3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3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3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3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3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3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3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3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3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3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3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3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3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3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3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3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3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3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3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3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3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3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3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3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3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3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3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3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3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3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3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3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3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3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3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3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3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3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3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3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3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3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3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3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3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3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3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3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3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3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3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3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3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3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3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3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3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3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3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3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3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3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3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3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3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3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3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3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3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3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3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3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13.86"/>
    <col customWidth="1" min="3" max="3" width="23.43"/>
    <col customWidth="1" min="4" max="4" width="45.14"/>
    <col customWidth="1" min="5" max="5" width="20.71"/>
    <col customWidth="1" min="6" max="6" width="14.43"/>
    <col customWidth="1" min="7" max="7" width="10.29"/>
    <col customWidth="1" min="8" max="9" width="10.86"/>
    <col customWidth="1" min="10" max="10" width="10.29"/>
    <col customWidth="1" min="11" max="11" width="10.57"/>
    <col customWidth="1" min="12" max="12" width="11.0"/>
    <col customWidth="1" min="13" max="13" width="10.71"/>
    <col customWidth="1" min="14" max="18" width="11.29"/>
    <col customWidth="1" min="19" max="19" width="11.0"/>
    <col customWidth="1" min="20" max="20" width="10.29"/>
    <col customWidth="1" min="21" max="25" width="11.29"/>
    <col customWidth="1" min="26" max="27" width="10.29"/>
  </cols>
  <sheetData>
    <row r="1" ht="72.75" customHeight="1">
      <c r="A1" s="9" t="s">
        <v>31</v>
      </c>
      <c r="B1" s="10">
        <v>3.0</v>
      </c>
      <c r="C1" s="11" t="s">
        <v>108</v>
      </c>
      <c r="D1" s="13"/>
      <c r="E1" s="13"/>
      <c r="F1" s="13"/>
      <c r="G1" s="14">
        <v>44494.0</v>
      </c>
      <c r="H1" s="14">
        <f t="shared" ref="H1:AA1" si="1">+G1+1</f>
        <v>44495</v>
      </c>
      <c r="I1" s="14">
        <f t="shared" si="1"/>
        <v>44496</v>
      </c>
      <c r="J1" s="14">
        <f t="shared" si="1"/>
        <v>44497</v>
      </c>
      <c r="K1" s="14">
        <f t="shared" si="1"/>
        <v>44498</v>
      </c>
      <c r="L1" s="14">
        <f t="shared" si="1"/>
        <v>44499</v>
      </c>
      <c r="M1" s="14">
        <f t="shared" si="1"/>
        <v>44500</v>
      </c>
      <c r="N1" s="14">
        <f t="shared" si="1"/>
        <v>44501</v>
      </c>
      <c r="O1" s="14">
        <f t="shared" si="1"/>
        <v>44502</v>
      </c>
      <c r="P1" s="14">
        <f t="shared" si="1"/>
        <v>44503</v>
      </c>
      <c r="Q1" s="14">
        <f t="shared" si="1"/>
        <v>44504</v>
      </c>
      <c r="R1" s="14">
        <f t="shared" si="1"/>
        <v>44505</v>
      </c>
      <c r="S1" s="14">
        <f t="shared" si="1"/>
        <v>44506</v>
      </c>
      <c r="T1" s="14">
        <f t="shared" si="1"/>
        <v>44507</v>
      </c>
      <c r="U1" s="14">
        <f t="shared" si="1"/>
        <v>44508</v>
      </c>
      <c r="V1" s="14">
        <f t="shared" si="1"/>
        <v>44509</v>
      </c>
      <c r="W1" s="14">
        <f t="shared" si="1"/>
        <v>44510</v>
      </c>
      <c r="X1" s="14">
        <f t="shared" si="1"/>
        <v>44511</v>
      </c>
      <c r="Y1" s="14">
        <f t="shared" si="1"/>
        <v>44512</v>
      </c>
      <c r="Z1" s="14">
        <f t="shared" si="1"/>
        <v>44513</v>
      </c>
      <c r="AA1" s="14">
        <f t="shared" si="1"/>
        <v>44514</v>
      </c>
    </row>
    <row r="2" ht="15.75" customHeight="1">
      <c r="A2" s="15" t="s">
        <v>0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6">
        <v>0.0</v>
      </c>
      <c r="H2" s="16">
        <v>0.0</v>
      </c>
      <c r="I2" s="16">
        <v>0.0</v>
      </c>
      <c r="J2" s="16">
        <v>0.0</v>
      </c>
      <c r="K2" s="16">
        <v>0.0</v>
      </c>
      <c r="L2" s="16">
        <v>0.0</v>
      </c>
      <c r="M2" s="16">
        <v>0.0</v>
      </c>
      <c r="N2" s="16">
        <f t="shared" ref="N2:R2" si="2">8*$B$1</f>
        <v>24</v>
      </c>
      <c r="O2" s="16">
        <f t="shared" si="2"/>
        <v>24</v>
      </c>
      <c r="P2" s="16">
        <f t="shared" si="2"/>
        <v>24</v>
      </c>
      <c r="Q2" s="16">
        <f t="shared" si="2"/>
        <v>24</v>
      </c>
      <c r="R2" s="16">
        <f t="shared" si="2"/>
        <v>24</v>
      </c>
      <c r="S2" s="16">
        <f t="shared" ref="S2:T2" si="3">0*$B$1</f>
        <v>0</v>
      </c>
      <c r="T2" s="16">
        <f t="shared" si="3"/>
        <v>0</v>
      </c>
      <c r="U2" s="16">
        <f t="shared" ref="U2:Y2" si="4">8*$B$1</f>
        <v>24</v>
      </c>
      <c r="V2" s="16">
        <f t="shared" si="4"/>
        <v>24</v>
      </c>
      <c r="W2" s="16">
        <f t="shared" si="4"/>
        <v>24</v>
      </c>
      <c r="X2" s="16">
        <f t="shared" si="4"/>
        <v>24</v>
      </c>
      <c r="Y2" s="16">
        <f t="shared" si="4"/>
        <v>24</v>
      </c>
      <c r="Z2" s="16">
        <f t="shared" ref="Z2:AA2" si="5">0*$B$1</f>
        <v>0</v>
      </c>
      <c r="AA2" s="16">
        <f t="shared" si="5"/>
        <v>0</v>
      </c>
    </row>
    <row r="3" ht="15.75" customHeight="1">
      <c r="A3" s="15"/>
      <c r="B3" s="15" t="s">
        <v>39</v>
      </c>
      <c r="C3" s="15" t="s">
        <v>40</v>
      </c>
      <c r="D3" s="17" t="s">
        <v>41</v>
      </c>
      <c r="E3" s="17"/>
      <c r="F3" s="15">
        <v>10.0</v>
      </c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ht="15.75" customHeight="1">
      <c r="A4" s="21"/>
      <c r="B4" s="21" t="s">
        <v>65</v>
      </c>
      <c r="C4" s="21"/>
      <c r="D4" s="17"/>
      <c r="E4" s="17"/>
      <c r="F4" s="15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 ht="15.75" customHeight="1">
      <c r="A5" s="21"/>
      <c r="B5" s="21"/>
      <c r="C5" s="21"/>
      <c r="D5" s="17"/>
      <c r="E5" s="17"/>
      <c r="F5" s="15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</row>
    <row r="6" ht="15.75" customHeight="1">
      <c r="A6" s="21"/>
      <c r="B6" s="21"/>
      <c r="C6" s="21"/>
      <c r="D6" s="17"/>
      <c r="E6" s="17"/>
      <c r="F6" s="15"/>
      <c r="G6" s="15"/>
      <c r="H6" s="15"/>
      <c r="I6" s="15"/>
      <c r="J6" s="15"/>
      <c r="K6" s="15"/>
      <c r="L6" s="15"/>
      <c r="M6" s="15"/>
      <c r="N6" s="15"/>
      <c r="O6" s="15"/>
      <c r="P6" s="19"/>
      <c r="Q6" s="15"/>
      <c r="R6" s="15"/>
      <c r="S6" s="15"/>
      <c r="T6" s="15"/>
      <c r="U6" s="15"/>
      <c r="V6" s="15"/>
      <c r="W6" s="15"/>
      <c r="X6" s="15"/>
      <c r="Y6" s="15"/>
      <c r="Z6" s="19"/>
      <c r="AA6" s="15"/>
    </row>
    <row r="7" ht="15.75" customHeight="1">
      <c r="A7" s="21"/>
      <c r="B7" s="21"/>
      <c r="C7" s="21"/>
      <c r="D7" s="17"/>
      <c r="E7" s="17"/>
      <c r="F7" s="15"/>
      <c r="G7" s="15"/>
      <c r="H7" s="15"/>
      <c r="I7" s="15"/>
      <c r="J7" s="15"/>
      <c r="K7" s="15"/>
      <c r="L7" s="15"/>
      <c r="M7" s="15"/>
      <c r="N7" s="15"/>
      <c r="O7" s="15"/>
      <c r="P7" s="19"/>
      <c r="Q7" s="15"/>
      <c r="R7" s="15"/>
      <c r="S7" s="15"/>
      <c r="T7" s="15"/>
      <c r="U7" s="15"/>
      <c r="V7" s="15"/>
      <c r="W7" s="15"/>
      <c r="X7" s="15"/>
      <c r="Y7" s="15"/>
      <c r="Z7" s="19"/>
      <c r="AA7" s="15"/>
    </row>
    <row r="8" ht="15.75" customHeight="1">
      <c r="A8" s="21"/>
      <c r="B8" s="21"/>
      <c r="C8" s="21"/>
      <c r="D8" s="17"/>
      <c r="E8" s="17"/>
      <c r="F8" s="15"/>
      <c r="G8" s="15"/>
      <c r="H8" s="15"/>
      <c r="I8" s="15"/>
      <c r="J8" s="15"/>
      <c r="K8" s="15"/>
      <c r="L8" s="15"/>
      <c r="M8" s="15"/>
      <c r="N8" s="15"/>
      <c r="O8" s="15"/>
      <c r="P8" s="19"/>
      <c r="Q8" s="15"/>
      <c r="R8" s="15"/>
      <c r="S8" s="15"/>
      <c r="T8" s="15"/>
      <c r="U8" s="15"/>
      <c r="V8" s="15"/>
      <c r="W8" s="15"/>
      <c r="X8" s="15"/>
      <c r="Y8" s="15"/>
      <c r="Z8" s="19"/>
      <c r="AA8" s="15"/>
    </row>
    <row r="9" ht="15.75" customHeight="1">
      <c r="A9" s="21"/>
      <c r="B9" s="21"/>
      <c r="C9" s="21"/>
      <c r="D9" s="17"/>
      <c r="E9" s="17"/>
      <c r="F9" s="15"/>
      <c r="G9" s="15"/>
      <c r="H9" s="15"/>
      <c r="I9" s="15"/>
      <c r="J9" s="15"/>
      <c r="K9" s="15"/>
      <c r="L9" s="15"/>
      <c r="M9" s="15"/>
      <c r="N9" s="15"/>
      <c r="O9" s="15"/>
      <c r="P9" s="19"/>
      <c r="Q9" s="15"/>
      <c r="R9" s="15"/>
      <c r="S9" s="15"/>
      <c r="T9" s="15"/>
      <c r="U9" s="15"/>
      <c r="V9" s="15"/>
      <c r="W9" s="15"/>
      <c r="X9" s="15"/>
      <c r="Y9" s="15"/>
      <c r="Z9" s="19"/>
      <c r="AA9" s="15"/>
    </row>
    <row r="10" ht="15.75" customHeight="1">
      <c r="A10" s="21"/>
      <c r="B10" s="21"/>
      <c r="C10" s="21"/>
      <c r="D10" s="17"/>
      <c r="E10" s="17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9"/>
      <c r="Q10" s="15"/>
      <c r="R10" s="15"/>
      <c r="S10" s="15"/>
      <c r="T10" s="15"/>
      <c r="U10" s="15"/>
      <c r="V10" s="15"/>
      <c r="W10" s="15"/>
      <c r="X10" s="15"/>
      <c r="Y10" s="15"/>
      <c r="Z10" s="19"/>
      <c r="AA10" s="15"/>
    </row>
    <row r="11" ht="15.75" customHeight="1">
      <c r="A11" s="21"/>
      <c r="B11" s="21"/>
      <c r="C11" s="21"/>
      <c r="D11" s="17"/>
      <c r="E11" s="17"/>
      <c r="F11" s="15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ht="15.75" customHeight="1">
      <c r="A12" s="21"/>
      <c r="B12" s="21"/>
      <c r="C12" s="21"/>
      <c r="D12" s="17"/>
      <c r="E12" s="17"/>
      <c r="F12" s="15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</row>
    <row r="13" ht="15.75" customHeight="1">
      <c r="A13" s="21"/>
      <c r="B13" s="21"/>
      <c r="C13" s="21"/>
      <c r="D13" s="17"/>
      <c r="E13" s="17"/>
      <c r="F13" s="15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</row>
    <row r="14" ht="15.75" customHeight="1">
      <c r="A14" s="21"/>
      <c r="B14" s="21"/>
      <c r="C14" s="21"/>
      <c r="D14" s="17"/>
      <c r="E14" s="17"/>
      <c r="F14" s="15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</row>
    <row r="15" ht="15.75" customHeight="1">
      <c r="A15" s="21"/>
      <c r="B15" s="21"/>
      <c r="C15" s="21"/>
      <c r="D15" s="17"/>
      <c r="E15" s="17"/>
      <c r="F15" s="15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</row>
    <row r="16" ht="15.75" customHeight="1">
      <c r="A16" s="21"/>
      <c r="B16" s="21"/>
      <c r="C16" s="21"/>
      <c r="D16" s="17"/>
      <c r="E16" s="17"/>
      <c r="F16" s="15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</row>
    <row r="17" ht="15.75" customHeight="1">
      <c r="A17" s="21"/>
      <c r="B17" s="21"/>
      <c r="C17" s="21"/>
      <c r="D17" s="17"/>
      <c r="E17" s="17"/>
      <c r="F17" s="15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5.75" customHeight="1">
      <c r="A18" s="23"/>
      <c r="B18" s="23"/>
      <c r="C18" s="23"/>
      <c r="D18" s="13"/>
      <c r="E18" s="13"/>
      <c r="F18" s="2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ht="15.75" customHeight="1">
      <c r="A19" s="25"/>
      <c r="B19" s="25"/>
      <c r="C19" s="25"/>
      <c r="D19" s="15" t="s">
        <v>52</v>
      </c>
      <c r="E19" s="15"/>
      <c r="F19" s="19">
        <f>SUM(F3:F18)</f>
        <v>10</v>
      </c>
      <c r="G19" s="19" t="str">
        <f t="shared" ref="G19:AA19" si="6">IF(COUNT(G3:G18),SUM(G3:G18),NA())</f>
        <v>#N/A</v>
      </c>
      <c r="H19" s="19" t="str">
        <f t="shared" si="6"/>
        <v>#N/A</v>
      </c>
      <c r="I19" s="19" t="str">
        <f t="shared" si="6"/>
        <v>#N/A</v>
      </c>
      <c r="J19" s="19" t="str">
        <f t="shared" si="6"/>
        <v>#N/A</v>
      </c>
      <c r="K19" s="19" t="str">
        <f t="shared" si="6"/>
        <v>#N/A</v>
      </c>
      <c r="L19" s="19" t="str">
        <f t="shared" si="6"/>
        <v>#N/A</v>
      </c>
      <c r="M19" s="19" t="str">
        <f t="shared" si="6"/>
        <v>#N/A</v>
      </c>
      <c r="N19" s="19" t="str">
        <f t="shared" si="6"/>
        <v>#N/A</v>
      </c>
      <c r="O19" s="19" t="str">
        <f t="shared" si="6"/>
        <v>#N/A</v>
      </c>
      <c r="P19" s="19" t="str">
        <f t="shared" si="6"/>
        <v>#N/A</v>
      </c>
      <c r="Q19" s="19" t="str">
        <f t="shared" si="6"/>
        <v>#N/A</v>
      </c>
      <c r="R19" s="19" t="str">
        <f t="shared" si="6"/>
        <v>#N/A</v>
      </c>
      <c r="S19" s="19" t="str">
        <f t="shared" si="6"/>
        <v>#N/A</v>
      </c>
      <c r="T19" s="19" t="str">
        <f t="shared" si="6"/>
        <v>#N/A</v>
      </c>
      <c r="U19" s="19" t="str">
        <f t="shared" si="6"/>
        <v>#N/A</v>
      </c>
      <c r="V19" s="19" t="str">
        <f t="shared" si="6"/>
        <v>#N/A</v>
      </c>
      <c r="W19" s="19" t="str">
        <f t="shared" si="6"/>
        <v>#N/A</v>
      </c>
      <c r="X19" s="19" t="str">
        <f t="shared" si="6"/>
        <v>#N/A</v>
      </c>
      <c r="Y19" s="19" t="str">
        <f t="shared" si="6"/>
        <v>#N/A</v>
      </c>
      <c r="Z19" s="19" t="str">
        <f t="shared" si="6"/>
        <v>#N/A</v>
      </c>
      <c r="AA19" s="19" t="str">
        <f t="shared" si="6"/>
        <v>#N/A</v>
      </c>
    </row>
    <row r="20" ht="15.75" customHeight="1">
      <c r="A20" s="26"/>
      <c r="B20" s="26"/>
      <c r="C20" s="27"/>
      <c r="D20" s="15" t="s">
        <v>53</v>
      </c>
      <c r="E20" s="15"/>
      <c r="F20" s="19">
        <f>F19</f>
        <v>10</v>
      </c>
      <c r="G20" s="28">
        <f t="shared" ref="G20:AA20" si="7">F20-(G2/SUM($G$2:$AA$2))*$F20</f>
        <v>10</v>
      </c>
      <c r="H20" s="28">
        <f t="shared" si="7"/>
        <v>10</v>
      </c>
      <c r="I20" s="28">
        <f t="shared" si="7"/>
        <v>10</v>
      </c>
      <c r="J20" s="28">
        <f t="shared" si="7"/>
        <v>10</v>
      </c>
      <c r="K20" s="28">
        <f t="shared" si="7"/>
        <v>10</v>
      </c>
      <c r="L20" s="28">
        <f t="shared" si="7"/>
        <v>10</v>
      </c>
      <c r="M20" s="28">
        <f t="shared" si="7"/>
        <v>10</v>
      </c>
      <c r="N20" s="28">
        <f t="shared" si="7"/>
        <v>9</v>
      </c>
      <c r="O20" s="28">
        <f t="shared" si="7"/>
        <v>8</v>
      </c>
      <c r="P20" s="28">
        <f t="shared" si="7"/>
        <v>7</v>
      </c>
      <c r="Q20" s="28">
        <f t="shared" si="7"/>
        <v>6</v>
      </c>
      <c r="R20" s="28">
        <f t="shared" si="7"/>
        <v>5</v>
      </c>
      <c r="S20" s="28">
        <f t="shared" si="7"/>
        <v>5</v>
      </c>
      <c r="T20" s="28">
        <f t="shared" si="7"/>
        <v>5</v>
      </c>
      <c r="U20" s="28">
        <f t="shared" si="7"/>
        <v>4</v>
      </c>
      <c r="V20" s="28">
        <f t="shared" si="7"/>
        <v>3</v>
      </c>
      <c r="W20" s="28">
        <f t="shared" si="7"/>
        <v>2</v>
      </c>
      <c r="X20" s="28">
        <f t="shared" si="7"/>
        <v>1</v>
      </c>
      <c r="Y20" s="28">
        <f t="shared" si="7"/>
        <v>0</v>
      </c>
      <c r="Z20" s="28">
        <f t="shared" si="7"/>
        <v>0</v>
      </c>
      <c r="AA20" s="28">
        <f t="shared" si="7"/>
        <v>0</v>
      </c>
    </row>
    <row r="21" ht="15.75" customHeight="1">
      <c r="A21" s="29"/>
      <c r="B21" s="29"/>
      <c r="C21" s="30"/>
      <c r="D21" s="15" t="s">
        <v>54</v>
      </c>
      <c r="E21" s="15"/>
      <c r="F21" s="19">
        <v>0.0</v>
      </c>
      <c r="G21" s="19">
        <v>1.0</v>
      </c>
      <c r="H21" s="19">
        <v>2.0</v>
      </c>
      <c r="I21" s="19">
        <v>3.0</v>
      </c>
      <c r="J21" s="19">
        <v>4.0</v>
      </c>
      <c r="K21" s="19">
        <v>5.0</v>
      </c>
      <c r="L21" s="19">
        <v>6.0</v>
      </c>
      <c r="M21" s="19">
        <v>7.0</v>
      </c>
      <c r="N21" s="19">
        <v>8.0</v>
      </c>
      <c r="O21" s="19">
        <v>9.0</v>
      </c>
      <c r="P21" s="19">
        <v>10.0</v>
      </c>
      <c r="Q21" s="19">
        <v>11.0</v>
      </c>
      <c r="R21" s="19">
        <v>12.0</v>
      </c>
      <c r="S21" s="19">
        <v>13.0</v>
      </c>
      <c r="T21" s="19">
        <v>14.0</v>
      </c>
      <c r="U21" s="19">
        <v>15.0</v>
      </c>
      <c r="V21" s="19">
        <v>16.0</v>
      </c>
      <c r="W21" s="19">
        <v>17.0</v>
      </c>
      <c r="X21" s="19">
        <v>18.0</v>
      </c>
      <c r="Y21" s="19">
        <v>19.0</v>
      </c>
      <c r="Z21" s="19">
        <v>20.0</v>
      </c>
      <c r="AA21" s="19">
        <v>21.0</v>
      </c>
    </row>
    <row r="22" ht="15.75" customHeight="1">
      <c r="A22" s="13"/>
      <c r="B22" s="13"/>
      <c r="C22" s="13"/>
      <c r="D22" s="24" t="s">
        <v>55</v>
      </c>
      <c r="E22" s="24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ht="15.75" customHeight="1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ht="15.75" customHeight="1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ht="15.75" customHeight="1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ht="15.75" customHeight="1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ht="15.75" customHeight="1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ht="15.75" customHeight="1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ht="15.75" customHeight="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ht="15.75" customHeight="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ht="15.75" customHeigh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ht="15.75" customHeight="1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ht="15.75" customHeight="1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ht="15.75" customHeight="1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ht="15.75" customHeight="1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ht="15.75" customHeight="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ht="15.75" customHeight="1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ht="15.75" customHeight="1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ht="15.75" customHeight="1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ht="15.75" customHeight="1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ht="15.75" customHeight="1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9:A21"/>
    <mergeCell ref="B19:B21"/>
  </mergeCells>
  <printOptions/>
  <pageMargins bottom="0.75" footer="0.0" header="0.0" left="0.7" right="0.7" top="0.75"/>
  <pageSetup paperSize="9" orientation="portrait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0.86"/>
    <col customWidth="1" min="2" max="2" width="27.14"/>
    <col customWidth="1" min="3" max="3" width="30.43"/>
    <col customWidth="1" min="4" max="5" width="22.29"/>
    <col customWidth="1" min="6" max="6" width="20.57"/>
    <col customWidth="1" min="7" max="7" width="17.57"/>
    <col customWidth="1" min="8" max="9" width="14.43"/>
  </cols>
  <sheetData>
    <row r="1" ht="15.75" customHeight="1">
      <c r="A1" s="13"/>
      <c r="B1" s="13"/>
      <c r="C1" s="13"/>
      <c r="D1" s="13"/>
      <c r="E1" s="31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15.75" customHeight="1">
      <c r="A2" s="24" t="s">
        <v>56</v>
      </c>
      <c r="B2" s="24" t="s">
        <v>57</v>
      </c>
      <c r="C2" s="24" t="s">
        <v>58</v>
      </c>
      <c r="D2" s="24" t="s">
        <v>59</v>
      </c>
      <c r="E2" s="32" t="s">
        <v>60</v>
      </c>
      <c r="F2" s="33" t="s">
        <v>61</v>
      </c>
      <c r="G2" s="33" t="s">
        <v>62</v>
      </c>
      <c r="H2" s="33" t="s">
        <v>9</v>
      </c>
      <c r="I2" s="33" t="s">
        <v>63</v>
      </c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ht="15.75" customHeight="1">
      <c r="A3" s="13"/>
      <c r="B3" s="13"/>
      <c r="C3" s="34" t="s">
        <v>64</v>
      </c>
      <c r="D3" s="13"/>
      <c r="E3" s="31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3"/>
      <c r="B4" s="13"/>
      <c r="C4" s="13"/>
      <c r="D4" s="13"/>
      <c r="E4" s="31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5.75" customHeight="1">
      <c r="A5" s="13"/>
      <c r="B5" s="13"/>
      <c r="C5" s="13"/>
      <c r="D5" s="13"/>
      <c r="E5" s="31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ht="15.75" customHeight="1">
      <c r="A6" s="13"/>
      <c r="B6" s="13"/>
      <c r="C6" s="13"/>
      <c r="D6" s="13"/>
      <c r="E6" s="31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ht="15.75" customHeight="1">
      <c r="A7" s="13"/>
      <c r="B7" s="13"/>
      <c r="C7" s="13"/>
      <c r="D7" s="13"/>
      <c r="E7" s="31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15.75" customHeight="1">
      <c r="A8" s="13"/>
      <c r="B8" s="13"/>
      <c r="C8" s="13"/>
      <c r="D8" s="13"/>
      <c r="E8" s="31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15.75" customHeight="1">
      <c r="A9" s="13"/>
      <c r="B9" s="13"/>
      <c r="C9" s="13"/>
      <c r="D9" s="13"/>
      <c r="E9" s="31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15.75" customHeight="1">
      <c r="A10" s="13"/>
      <c r="B10" s="13"/>
      <c r="C10" s="13"/>
      <c r="D10" s="13"/>
      <c r="E10" s="31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5.75" customHeight="1">
      <c r="A11" s="13"/>
      <c r="B11" s="13"/>
      <c r="C11" s="13"/>
      <c r="D11" s="13"/>
      <c r="E11" s="31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5.75" customHeight="1">
      <c r="A12" s="13"/>
      <c r="B12" s="13"/>
      <c r="C12" s="13"/>
      <c r="D12" s="13"/>
      <c r="E12" s="31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15.75" customHeight="1">
      <c r="A13" s="13"/>
      <c r="B13" s="13"/>
      <c r="C13" s="13"/>
      <c r="D13" s="13"/>
      <c r="E13" s="31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5.75" customHeight="1">
      <c r="A14" s="13"/>
      <c r="B14" s="13"/>
      <c r="C14" s="13"/>
      <c r="D14" s="13"/>
      <c r="E14" s="31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5.75" customHeight="1">
      <c r="A15" s="13"/>
      <c r="B15" s="13"/>
      <c r="C15" s="13"/>
      <c r="D15" s="13"/>
      <c r="E15" s="31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15.75" customHeight="1">
      <c r="A16" s="13"/>
      <c r="B16" s="13"/>
      <c r="C16" s="13"/>
      <c r="D16" s="13"/>
      <c r="E16" s="31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5.75" customHeight="1">
      <c r="A17" s="13"/>
      <c r="B17" s="13"/>
      <c r="C17" s="13"/>
      <c r="D17" s="13"/>
      <c r="E17" s="31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5.75" customHeight="1">
      <c r="A18" s="13"/>
      <c r="B18" s="13"/>
      <c r="C18" s="13"/>
      <c r="D18" s="13"/>
      <c r="E18" s="31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5.75" customHeight="1">
      <c r="A19" s="13"/>
      <c r="B19" s="13"/>
      <c r="C19" s="13"/>
      <c r="D19" s="13"/>
      <c r="E19" s="31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5.75" customHeight="1">
      <c r="A20" s="13"/>
      <c r="B20" s="13"/>
      <c r="C20" s="13"/>
      <c r="D20" s="13"/>
      <c r="E20" s="31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5.75" customHeight="1">
      <c r="A21" s="13"/>
      <c r="B21" s="13"/>
      <c r="C21" s="13"/>
      <c r="D21" s="13"/>
      <c r="E21" s="31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5.75" customHeight="1">
      <c r="A22" s="13"/>
      <c r="B22" s="13"/>
      <c r="C22" s="13"/>
      <c r="D22" s="13"/>
      <c r="E22" s="31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5.75" customHeight="1">
      <c r="A23" s="13"/>
      <c r="B23" s="13"/>
      <c r="C23" s="13"/>
      <c r="D23" s="13"/>
      <c r="E23" s="31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5.75" customHeight="1">
      <c r="A24" s="13"/>
      <c r="B24" s="13"/>
      <c r="C24" s="13"/>
      <c r="D24" s="13"/>
      <c r="E24" s="31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5.75" customHeight="1">
      <c r="A25" s="13"/>
      <c r="B25" s="13"/>
      <c r="C25" s="13"/>
      <c r="D25" s="13"/>
      <c r="E25" s="31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15.75" customHeight="1">
      <c r="A26" s="13"/>
      <c r="B26" s="13"/>
      <c r="C26" s="13"/>
      <c r="D26" s="13"/>
      <c r="E26" s="31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5.75" customHeight="1">
      <c r="A27" s="13"/>
      <c r="B27" s="13"/>
      <c r="C27" s="13"/>
      <c r="D27" s="13"/>
      <c r="E27" s="31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15.75" customHeight="1">
      <c r="A28" s="13"/>
      <c r="B28" s="13"/>
      <c r="C28" s="13"/>
      <c r="D28" s="13"/>
      <c r="E28" s="31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5.75" customHeight="1">
      <c r="A29" s="13"/>
      <c r="B29" s="13"/>
      <c r="C29" s="13"/>
      <c r="D29" s="13"/>
      <c r="E29" s="31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5.75" customHeight="1">
      <c r="A30" s="13"/>
      <c r="B30" s="13"/>
      <c r="C30" s="13"/>
      <c r="D30" s="13"/>
      <c r="E30" s="31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15.75" customHeight="1">
      <c r="A31" s="13"/>
      <c r="B31" s="13"/>
      <c r="C31" s="13"/>
      <c r="D31" s="13"/>
      <c r="E31" s="31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5.75" customHeight="1">
      <c r="A32" s="13"/>
      <c r="B32" s="13"/>
      <c r="C32" s="13"/>
      <c r="D32" s="13"/>
      <c r="E32" s="31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15.75" customHeight="1">
      <c r="A33" s="13"/>
      <c r="B33" s="13"/>
      <c r="C33" s="13"/>
      <c r="D33" s="13"/>
      <c r="E33" s="31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5.75" customHeight="1">
      <c r="A34" s="13"/>
      <c r="B34" s="13"/>
      <c r="C34" s="13"/>
      <c r="D34" s="13"/>
      <c r="E34" s="31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15.75" customHeight="1">
      <c r="A35" s="13"/>
      <c r="B35" s="13"/>
      <c r="C35" s="13"/>
      <c r="D35" s="13"/>
      <c r="E35" s="31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5.75" customHeight="1">
      <c r="A36" s="13"/>
      <c r="B36" s="13"/>
      <c r="C36" s="13"/>
      <c r="D36" s="13"/>
      <c r="E36" s="31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5.75" customHeight="1">
      <c r="A37" s="13"/>
      <c r="B37" s="13"/>
      <c r="C37" s="13"/>
      <c r="D37" s="13"/>
      <c r="E37" s="31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5.75" customHeight="1">
      <c r="A38" s="13"/>
      <c r="B38" s="13"/>
      <c r="C38" s="13"/>
      <c r="D38" s="13"/>
      <c r="E38" s="31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5.75" customHeight="1">
      <c r="A39" s="13"/>
      <c r="B39" s="13"/>
      <c r="C39" s="13"/>
      <c r="D39" s="13"/>
      <c r="E39" s="31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5.75" customHeight="1">
      <c r="A40" s="13"/>
      <c r="B40" s="13"/>
      <c r="C40" s="13"/>
      <c r="D40" s="13"/>
      <c r="E40" s="31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15.75" customHeight="1">
      <c r="A41" s="13"/>
      <c r="B41" s="13"/>
      <c r="C41" s="13"/>
      <c r="D41" s="13"/>
      <c r="E41" s="31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5.75" customHeight="1">
      <c r="A42" s="13"/>
      <c r="B42" s="13"/>
      <c r="C42" s="13"/>
      <c r="D42" s="13"/>
      <c r="E42" s="31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.75" customHeight="1">
      <c r="A43" s="13"/>
      <c r="B43" s="13"/>
      <c r="C43" s="13"/>
      <c r="D43" s="13"/>
      <c r="E43" s="31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.75" customHeight="1">
      <c r="A44" s="13"/>
      <c r="B44" s="13"/>
      <c r="C44" s="13"/>
      <c r="D44" s="13"/>
      <c r="E44" s="31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.75" customHeight="1">
      <c r="A45" s="13"/>
      <c r="B45" s="13"/>
      <c r="C45" s="13"/>
      <c r="D45" s="13"/>
      <c r="E45" s="3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.75" customHeight="1">
      <c r="A46" s="13"/>
      <c r="B46" s="13"/>
      <c r="C46" s="13"/>
      <c r="D46" s="13"/>
      <c r="E46" s="31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.75" customHeight="1">
      <c r="A47" s="13"/>
      <c r="B47" s="13"/>
      <c r="C47" s="13"/>
      <c r="D47" s="13"/>
      <c r="E47" s="31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.75" customHeight="1">
      <c r="A48" s="13"/>
      <c r="B48" s="13"/>
      <c r="C48" s="13"/>
      <c r="D48" s="13"/>
      <c r="E48" s="31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.75" customHeight="1">
      <c r="A49" s="13"/>
      <c r="B49" s="13"/>
      <c r="C49" s="13"/>
      <c r="D49" s="13"/>
      <c r="E49" s="3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.75" customHeight="1">
      <c r="A50" s="13"/>
      <c r="B50" s="13"/>
      <c r="C50" s="13"/>
      <c r="D50" s="13"/>
      <c r="E50" s="31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75" customHeight="1">
      <c r="A51" s="13"/>
      <c r="B51" s="13"/>
      <c r="C51" s="13"/>
      <c r="D51" s="13"/>
      <c r="E51" s="3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.75" customHeight="1">
      <c r="A52" s="13"/>
      <c r="B52" s="13"/>
      <c r="C52" s="13"/>
      <c r="D52" s="13"/>
      <c r="E52" s="31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5.75" customHeight="1">
      <c r="A53" s="13"/>
      <c r="B53" s="13"/>
      <c r="C53" s="13"/>
      <c r="D53" s="13"/>
      <c r="E53" s="3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15.75" customHeight="1">
      <c r="A54" s="13"/>
      <c r="B54" s="13"/>
      <c r="C54" s="13"/>
      <c r="D54" s="13"/>
      <c r="E54" s="31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5.75" customHeight="1">
      <c r="A55" s="13"/>
      <c r="B55" s="13"/>
      <c r="C55" s="13"/>
      <c r="D55" s="13"/>
      <c r="E55" s="31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5.75" customHeight="1">
      <c r="A56" s="13"/>
      <c r="B56" s="13"/>
      <c r="C56" s="13"/>
      <c r="D56" s="13"/>
      <c r="E56" s="31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5.75" customHeight="1">
      <c r="A57" s="13"/>
      <c r="B57" s="13"/>
      <c r="C57" s="13"/>
      <c r="D57" s="13"/>
      <c r="E57" s="31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5.75" customHeight="1">
      <c r="A58" s="13"/>
      <c r="B58" s="13"/>
      <c r="C58" s="13"/>
      <c r="D58" s="13"/>
      <c r="E58" s="3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5.75" customHeight="1">
      <c r="A59" s="13"/>
      <c r="B59" s="13"/>
      <c r="C59" s="13"/>
      <c r="D59" s="13"/>
      <c r="E59" s="3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5.75" customHeight="1">
      <c r="A60" s="13"/>
      <c r="B60" s="13"/>
      <c r="C60" s="13"/>
      <c r="D60" s="13"/>
      <c r="E60" s="3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5.75" customHeight="1">
      <c r="A61" s="13"/>
      <c r="B61" s="13"/>
      <c r="C61" s="13"/>
      <c r="D61" s="13"/>
      <c r="E61" s="3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5.75" customHeight="1">
      <c r="A62" s="13"/>
      <c r="B62" s="13"/>
      <c r="C62" s="13"/>
      <c r="D62" s="13"/>
      <c r="E62" s="3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5.75" customHeight="1">
      <c r="A63" s="13"/>
      <c r="B63" s="13"/>
      <c r="C63" s="13"/>
      <c r="D63" s="13"/>
      <c r="E63" s="3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5.75" customHeight="1">
      <c r="A64" s="13"/>
      <c r="B64" s="13"/>
      <c r="C64" s="13"/>
      <c r="D64" s="13"/>
      <c r="E64" s="3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5.75" customHeight="1">
      <c r="A65" s="13"/>
      <c r="B65" s="13"/>
      <c r="C65" s="13"/>
      <c r="D65" s="13"/>
      <c r="E65" s="3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5.75" customHeight="1">
      <c r="A66" s="13"/>
      <c r="B66" s="13"/>
      <c r="C66" s="13"/>
      <c r="D66" s="13"/>
      <c r="E66" s="3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5.75" customHeight="1">
      <c r="A67" s="13"/>
      <c r="B67" s="13"/>
      <c r="C67" s="13"/>
      <c r="D67" s="13"/>
      <c r="E67" s="3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5.75" customHeight="1">
      <c r="A68" s="13"/>
      <c r="B68" s="13"/>
      <c r="C68" s="13"/>
      <c r="D68" s="13"/>
      <c r="E68" s="3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5.75" customHeight="1">
      <c r="A69" s="13"/>
      <c r="B69" s="13"/>
      <c r="C69" s="13"/>
      <c r="D69" s="13"/>
      <c r="E69" s="3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5.75" customHeight="1">
      <c r="A70" s="13"/>
      <c r="B70" s="13"/>
      <c r="C70" s="13"/>
      <c r="D70" s="13"/>
      <c r="E70" s="3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5.75" customHeight="1">
      <c r="A71" s="13"/>
      <c r="B71" s="13"/>
      <c r="C71" s="13"/>
      <c r="D71" s="13"/>
      <c r="E71" s="3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5.75" customHeight="1">
      <c r="A72" s="13"/>
      <c r="B72" s="13"/>
      <c r="C72" s="13"/>
      <c r="D72" s="13"/>
      <c r="E72" s="3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5.75" customHeight="1">
      <c r="A73" s="13"/>
      <c r="B73" s="13"/>
      <c r="C73" s="13"/>
      <c r="D73" s="13"/>
      <c r="E73" s="3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5.75" customHeight="1">
      <c r="A74" s="13"/>
      <c r="B74" s="13"/>
      <c r="C74" s="13"/>
      <c r="D74" s="13"/>
      <c r="E74" s="3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5.75" customHeight="1">
      <c r="A75" s="13"/>
      <c r="B75" s="13"/>
      <c r="C75" s="13"/>
      <c r="D75" s="13"/>
      <c r="E75" s="3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5.75" customHeight="1">
      <c r="A76" s="13"/>
      <c r="B76" s="13"/>
      <c r="C76" s="13"/>
      <c r="D76" s="13"/>
      <c r="E76" s="3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5.75" customHeight="1">
      <c r="A77" s="13"/>
      <c r="B77" s="13"/>
      <c r="C77" s="13"/>
      <c r="D77" s="13"/>
      <c r="E77" s="3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5.75" customHeight="1">
      <c r="A78" s="13"/>
      <c r="B78" s="13"/>
      <c r="C78" s="13"/>
      <c r="D78" s="13"/>
      <c r="E78" s="3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5.75" customHeight="1">
      <c r="A79" s="13"/>
      <c r="B79" s="13"/>
      <c r="C79" s="13"/>
      <c r="D79" s="13"/>
      <c r="E79" s="3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5.75" customHeight="1">
      <c r="A80" s="13"/>
      <c r="B80" s="13"/>
      <c r="C80" s="13"/>
      <c r="D80" s="13"/>
      <c r="E80" s="3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5.75" customHeight="1">
      <c r="A81" s="13"/>
      <c r="B81" s="13"/>
      <c r="C81" s="13"/>
      <c r="D81" s="13"/>
      <c r="E81" s="3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5.75" customHeight="1">
      <c r="A82" s="13"/>
      <c r="B82" s="13"/>
      <c r="C82" s="13"/>
      <c r="D82" s="13"/>
      <c r="E82" s="3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5.75" customHeight="1">
      <c r="A83" s="13"/>
      <c r="B83" s="13"/>
      <c r="C83" s="13"/>
      <c r="D83" s="13"/>
      <c r="E83" s="3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5.75" customHeight="1">
      <c r="A84" s="13"/>
      <c r="B84" s="13"/>
      <c r="C84" s="13"/>
      <c r="D84" s="13"/>
      <c r="E84" s="3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5.75" customHeight="1">
      <c r="A85" s="13"/>
      <c r="B85" s="13"/>
      <c r="C85" s="13"/>
      <c r="D85" s="13"/>
      <c r="E85" s="3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5.75" customHeight="1">
      <c r="A86" s="13"/>
      <c r="B86" s="13"/>
      <c r="C86" s="13"/>
      <c r="D86" s="13"/>
      <c r="E86" s="3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5.75" customHeight="1">
      <c r="A87" s="13"/>
      <c r="B87" s="13"/>
      <c r="C87" s="13"/>
      <c r="D87" s="13"/>
      <c r="E87" s="3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5.75" customHeight="1">
      <c r="A88" s="13"/>
      <c r="B88" s="13"/>
      <c r="C88" s="13"/>
      <c r="D88" s="13"/>
      <c r="E88" s="3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5.75" customHeight="1">
      <c r="A89" s="13"/>
      <c r="B89" s="13"/>
      <c r="C89" s="13"/>
      <c r="D89" s="13"/>
      <c r="E89" s="3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5.75" customHeight="1">
      <c r="A90" s="13"/>
      <c r="B90" s="13"/>
      <c r="C90" s="13"/>
      <c r="D90" s="13"/>
      <c r="E90" s="3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5.75" customHeight="1">
      <c r="A91" s="13"/>
      <c r="B91" s="13"/>
      <c r="C91" s="13"/>
      <c r="D91" s="13"/>
      <c r="E91" s="3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5.75" customHeight="1">
      <c r="A92" s="13"/>
      <c r="B92" s="13"/>
      <c r="C92" s="13"/>
      <c r="D92" s="13"/>
      <c r="E92" s="3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5.75" customHeight="1">
      <c r="A93" s="13"/>
      <c r="B93" s="13"/>
      <c r="C93" s="13"/>
      <c r="D93" s="13"/>
      <c r="E93" s="3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5.75" customHeight="1">
      <c r="A94" s="13"/>
      <c r="B94" s="13"/>
      <c r="C94" s="13"/>
      <c r="D94" s="13"/>
      <c r="E94" s="3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5.75" customHeight="1">
      <c r="A95" s="13"/>
      <c r="B95" s="13"/>
      <c r="C95" s="13"/>
      <c r="D95" s="13"/>
      <c r="E95" s="3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5.75" customHeight="1">
      <c r="A96" s="13"/>
      <c r="B96" s="13"/>
      <c r="C96" s="13"/>
      <c r="D96" s="13"/>
      <c r="E96" s="3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5.75" customHeight="1">
      <c r="A97" s="13"/>
      <c r="B97" s="13"/>
      <c r="C97" s="13"/>
      <c r="D97" s="13"/>
      <c r="E97" s="3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5.75" customHeight="1">
      <c r="A98" s="13"/>
      <c r="B98" s="13"/>
      <c r="C98" s="13"/>
      <c r="D98" s="13"/>
      <c r="E98" s="3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5.75" customHeight="1">
      <c r="A99" s="13"/>
      <c r="B99" s="13"/>
      <c r="C99" s="13"/>
      <c r="D99" s="13"/>
      <c r="E99" s="3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5.75" customHeight="1">
      <c r="A100" s="13"/>
      <c r="B100" s="13"/>
      <c r="C100" s="13"/>
      <c r="D100" s="13"/>
      <c r="E100" s="3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5.75" customHeight="1">
      <c r="A101" s="13"/>
      <c r="B101" s="13"/>
      <c r="C101" s="13"/>
      <c r="D101" s="13"/>
      <c r="E101" s="3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5.75" customHeight="1">
      <c r="A102" s="13"/>
      <c r="B102" s="13"/>
      <c r="C102" s="13"/>
      <c r="D102" s="13"/>
      <c r="E102" s="3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5.75" customHeight="1">
      <c r="A103" s="13"/>
      <c r="B103" s="13"/>
      <c r="C103" s="13"/>
      <c r="D103" s="13"/>
      <c r="E103" s="3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5.75" customHeight="1">
      <c r="A104" s="13"/>
      <c r="B104" s="13"/>
      <c r="C104" s="13"/>
      <c r="D104" s="13"/>
      <c r="E104" s="3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5.75" customHeight="1">
      <c r="A105" s="13"/>
      <c r="B105" s="13"/>
      <c r="C105" s="13"/>
      <c r="D105" s="13"/>
      <c r="E105" s="3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5.75" customHeight="1">
      <c r="A106" s="13"/>
      <c r="B106" s="13"/>
      <c r="C106" s="13"/>
      <c r="D106" s="13"/>
      <c r="E106" s="3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5.75" customHeight="1">
      <c r="A107" s="13"/>
      <c r="B107" s="13"/>
      <c r="C107" s="13"/>
      <c r="D107" s="13"/>
      <c r="E107" s="3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5.75" customHeight="1">
      <c r="A108" s="13"/>
      <c r="B108" s="13"/>
      <c r="C108" s="13"/>
      <c r="D108" s="13"/>
      <c r="E108" s="3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5.75" customHeight="1">
      <c r="A109" s="13"/>
      <c r="B109" s="13"/>
      <c r="C109" s="13"/>
      <c r="D109" s="13"/>
      <c r="E109" s="3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5.75" customHeight="1">
      <c r="A110" s="13"/>
      <c r="B110" s="13"/>
      <c r="C110" s="13"/>
      <c r="D110" s="13"/>
      <c r="E110" s="3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5.75" customHeight="1">
      <c r="A111" s="13"/>
      <c r="B111" s="13"/>
      <c r="C111" s="13"/>
      <c r="D111" s="13"/>
      <c r="E111" s="3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5.75" customHeight="1">
      <c r="A112" s="13"/>
      <c r="B112" s="13"/>
      <c r="C112" s="13"/>
      <c r="D112" s="13"/>
      <c r="E112" s="3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5.75" customHeight="1">
      <c r="A113" s="13"/>
      <c r="B113" s="13"/>
      <c r="C113" s="13"/>
      <c r="D113" s="13"/>
      <c r="E113" s="3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5.75" customHeight="1">
      <c r="A114" s="13"/>
      <c r="B114" s="13"/>
      <c r="C114" s="13"/>
      <c r="D114" s="13"/>
      <c r="E114" s="3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5.75" customHeight="1">
      <c r="A115" s="13"/>
      <c r="B115" s="13"/>
      <c r="C115" s="13"/>
      <c r="D115" s="13"/>
      <c r="E115" s="3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5.75" customHeight="1">
      <c r="A116" s="13"/>
      <c r="B116" s="13"/>
      <c r="C116" s="13"/>
      <c r="D116" s="13"/>
      <c r="E116" s="3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5.75" customHeight="1">
      <c r="A117" s="13"/>
      <c r="B117" s="13"/>
      <c r="C117" s="13"/>
      <c r="D117" s="13"/>
      <c r="E117" s="3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5.75" customHeight="1">
      <c r="A118" s="13"/>
      <c r="B118" s="13"/>
      <c r="C118" s="13"/>
      <c r="D118" s="13"/>
      <c r="E118" s="3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5.75" customHeight="1">
      <c r="A119" s="13"/>
      <c r="B119" s="13"/>
      <c r="C119" s="13"/>
      <c r="D119" s="13"/>
      <c r="E119" s="3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5.75" customHeight="1">
      <c r="A120" s="13"/>
      <c r="B120" s="13"/>
      <c r="C120" s="13"/>
      <c r="D120" s="13"/>
      <c r="E120" s="3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5.75" customHeight="1">
      <c r="A121" s="13"/>
      <c r="B121" s="13"/>
      <c r="C121" s="13"/>
      <c r="D121" s="13"/>
      <c r="E121" s="3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5.75" customHeight="1">
      <c r="A122" s="13"/>
      <c r="B122" s="13"/>
      <c r="C122" s="13"/>
      <c r="D122" s="13"/>
      <c r="E122" s="3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5.75" customHeight="1">
      <c r="A123" s="13"/>
      <c r="B123" s="13"/>
      <c r="C123" s="13"/>
      <c r="D123" s="13"/>
      <c r="E123" s="3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5.75" customHeight="1">
      <c r="A124" s="13"/>
      <c r="B124" s="13"/>
      <c r="C124" s="13"/>
      <c r="D124" s="13"/>
      <c r="E124" s="3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5.75" customHeight="1">
      <c r="A125" s="13"/>
      <c r="B125" s="13"/>
      <c r="C125" s="13"/>
      <c r="D125" s="13"/>
      <c r="E125" s="3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5.75" customHeight="1">
      <c r="A126" s="13"/>
      <c r="B126" s="13"/>
      <c r="C126" s="13"/>
      <c r="D126" s="13"/>
      <c r="E126" s="3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5.75" customHeight="1">
      <c r="A127" s="13"/>
      <c r="B127" s="13"/>
      <c r="C127" s="13"/>
      <c r="D127" s="13"/>
      <c r="E127" s="3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5.75" customHeight="1">
      <c r="A128" s="13"/>
      <c r="B128" s="13"/>
      <c r="C128" s="13"/>
      <c r="D128" s="13"/>
      <c r="E128" s="3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5.75" customHeight="1">
      <c r="A129" s="13"/>
      <c r="B129" s="13"/>
      <c r="C129" s="13"/>
      <c r="D129" s="13"/>
      <c r="E129" s="3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5.75" customHeight="1">
      <c r="A130" s="13"/>
      <c r="B130" s="13"/>
      <c r="C130" s="13"/>
      <c r="D130" s="13"/>
      <c r="E130" s="3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5.75" customHeight="1">
      <c r="A131" s="13"/>
      <c r="B131" s="13"/>
      <c r="C131" s="13"/>
      <c r="D131" s="13"/>
      <c r="E131" s="3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5.75" customHeight="1">
      <c r="A132" s="13"/>
      <c r="B132" s="13"/>
      <c r="C132" s="13"/>
      <c r="D132" s="13"/>
      <c r="E132" s="3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5.75" customHeight="1">
      <c r="A133" s="13"/>
      <c r="B133" s="13"/>
      <c r="C133" s="13"/>
      <c r="D133" s="13"/>
      <c r="E133" s="3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5.75" customHeight="1">
      <c r="A134" s="13"/>
      <c r="B134" s="13"/>
      <c r="C134" s="13"/>
      <c r="D134" s="13"/>
      <c r="E134" s="3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5.75" customHeight="1">
      <c r="A135" s="13"/>
      <c r="B135" s="13"/>
      <c r="C135" s="13"/>
      <c r="D135" s="13"/>
      <c r="E135" s="3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5.75" customHeight="1">
      <c r="A136" s="13"/>
      <c r="B136" s="13"/>
      <c r="C136" s="13"/>
      <c r="D136" s="13"/>
      <c r="E136" s="3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5.75" customHeight="1">
      <c r="A137" s="13"/>
      <c r="B137" s="13"/>
      <c r="C137" s="13"/>
      <c r="D137" s="13"/>
      <c r="E137" s="3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5.75" customHeight="1">
      <c r="A138" s="13"/>
      <c r="B138" s="13"/>
      <c r="C138" s="13"/>
      <c r="D138" s="13"/>
      <c r="E138" s="3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5.75" customHeight="1">
      <c r="A139" s="13"/>
      <c r="B139" s="13"/>
      <c r="C139" s="13"/>
      <c r="D139" s="13"/>
      <c r="E139" s="3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5.75" customHeight="1">
      <c r="A140" s="13"/>
      <c r="B140" s="13"/>
      <c r="C140" s="13"/>
      <c r="D140" s="13"/>
      <c r="E140" s="3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5.75" customHeight="1">
      <c r="A141" s="13"/>
      <c r="B141" s="13"/>
      <c r="C141" s="13"/>
      <c r="D141" s="13"/>
      <c r="E141" s="3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5.75" customHeight="1">
      <c r="A142" s="13"/>
      <c r="B142" s="13"/>
      <c r="C142" s="13"/>
      <c r="D142" s="13"/>
      <c r="E142" s="3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5.75" customHeight="1">
      <c r="A143" s="13"/>
      <c r="B143" s="13"/>
      <c r="C143" s="13"/>
      <c r="D143" s="13"/>
      <c r="E143" s="3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5.75" customHeight="1">
      <c r="A144" s="13"/>
      <c r="B144" s="13"/>
      <c r="C144" s="13"/>
      <c r="D144" s="13"/>
      <c r="E144" s="3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5.75" customHeight="1">
      <c r="A145" s="13"/>
      <c r="B145" s="13"/>
      <c r="C145" s="13"/>
      <c r="D145" s="13"/>
      <c r="E145" s="3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5.75" customHeight="1">
      <c r="A146" s="13"/>
      <c r="B146" s="13"/>
      <c r="C146" s="13"/>
      <c r="D146" s="13"/>
      <c r="E146" s="3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5.75" customHeight="1">
      <c r="A147" s="13"/>
      <c r="B147" s="13"/>
      <c r="C147" s="13"/>
      <c r="D147" s="13"/>
      <c r="E147" s="3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5.75" customHeight="1">
      <c r="A148" s="13"/>
      <c r="B148" s="13"/>
      <c r="C148" s="13"/>
      <c r="D148" s="13"/>
      <c r="E148" s="3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5.75" customHeight="1">
      <c r="A149" s="13"/>
      <c r="B149" s="13"/>
      <c r="C149" s="13"/>
      <c r="D149" s="13"/>
      <c r="E149" s="3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5.75" customHeight="1">
      <c r="A150" s="13"/>
      <c r="B150" s="13"/>
      <c r="C150" s="13"/>
      <c r="D150" s="13"/>
      <c r="E150" s="3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5.75" customHeight="1">
      <c r="A151" s="13"/>
      <c r="B151" s="13"/>
      <c r="C151" s="13"/>
      <c r="D151" s="13"/>
      <c r="E151" s="3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5.75" customHeight="1">
      <c r="A152" s="13"/>
      <c r="B152" s="13"/>
      <c r="C152" s="13"/>
      <c r="D152" s="13"/>
      <c r="E152" s="3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5.75" customHeight="1">
      <c r="A153" s="13"/>
      <c r="B153" s="13"/>
      <c r="C153" s="13"/>
      <c r="D153" s="13"/>
      <c r="E153" s="3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5.75" customHeight="1">
      <c r="A154" s="13"/>
      <c r="B154" s="13"/>
      <c r="C154" s="13"/>
      <c r="D154" s="13"/>
      <c r="E154" s="3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5.75" customHeight="1">
      <c r="A155" s="13"/>
      <c r="B155" s="13"/>
      <c r="C155" s="13"/>
      <c r="D155" s="13"/>
      <c r="E155" s="3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5.75" customHeight="1">
      <c r="A156" s="13"/>
      <c r="B156" s="13"/>
      <c r="C156" s="13"/>
      <c r="D156" s="13"/>
      <c r="E156" s="3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5.75" customHeight="1">
      <c r="A157" s="13"/>
      <c r="B157" s="13"/>
      <c r="C157" s="13"/>
      <c r="D157" s="13"/>
      <c r="E157" s="3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5.75" customHeight="1">
      <c r="A158" s="13"/>
      <c r="B158" s="13"/>
      <c r="C158" s="13"/>
      <c r="D158" s="13"/>
      <c r="E158" s="3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5.75" customHeight="1">
      <c r="A159" s="13"/>
      <c r="B159" s="13"/>
      <c r="C159" s="13"/>
      <c r="D159" s="13"/>
      <c r="E159" s="3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5.75" customHeight="1">
      <c r="A160" s="13"/>
      <c r="B160" s="13"/>
      <c r="C160" s="13"/>
      <c r="D160" s="13"/>
      <c r="E160" s="3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5.75" customHeight="1">
      <c r="A161" s="13"/>
      <c r="B161" s="13"/>
      <c r="C161" s="13"/>
      <c r="D161" s="13"/>
      <c r="E161" s="3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5.75" customHeight="1">
      <c r="A162" s="13"/>
      <c r="B162" s="13"/>
      <c r="C162" s="13"/>
      <c r="D162" s="13"/>
      <c r="E162" s="3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5.75" customHeight="1">
      <c r="A163" s="13"/>
      <c r="B163" s="13"/>
      <c r="C163" s="13"/>
      <c r="D163" s="13"/>
      <c r="E163" s="3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5.75" customHeight="1">
      <c r="A164" s="13"/>
      <c r="B164" s="13"/>
      <c r="C164" s="13"/>
      <c r="D164" s="13"/>
      <c r="E164" s="3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5.75" customHeight="1">
      <c r="A165" s="13"/>
      <c r="B165" s="13"/>
      <c r="C165" s="13"/>
      <c r="D165" s="13"/>
      <c r="E165" s="3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5.75" customHeight="1">
      <c r="A166" s="13"/>
      <c r="B166" s="13"/>
      <c r="C166" s="13"/>
      <c r="D166" s="13"/>
      <c r="E166" s="3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5.75" customHeight="1">
      <c r="A167" s="13"/>
      <c r="B167" s="13"/>
      <c r="C167" s="13"/>
      <c r="D167" s="13"/>
      <c r="E167" s="3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5.75" customHeight="1">
      <c r="A168" s="13"/>
      <c r="B168" s="13"/>
      <c r="C168" s="13"/>
      <c r="D168" s="13"/>
      <c r="E168" s="3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5.75" customHeight="1">
      <c r="A169" s="13"/>
      <c r="B169" s="13"/>
      <c r="C169" s="13"/>
      <c r="D169" s="13"/>
      <c r="E169" s="3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5.75" customHeight="1">
      <c r="A170" s="13"/>
      <c r="B170" s="13"/>
      <c r="C170" s="13"/>
      <c r="D170" s="13"/>
      <c r="E170" s="3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5.75" customHeight="1">
      <c r="A171" s="13"/>
      <c r="B171" s="13"/>
      <c r="C171" s="13"/>
      <c r="D171" s="13"/>
      <c r="E171" s="3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5.75" customHeight="1">
      <c r="A172" s="13"/>
      <c r="B172" s="13"/>
      <c r="C172" s="13"/>
      <c r="D172" s="13"/>
      <c r="E172" s="3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5.75" customHeight="1">
      <c r="A173" s="13"/>
      <c r="B173" s="13"/>
      <c r="C173" s="13"/>
      <c r="D173" s="13"/>
      <c r="E173" s="3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5.75" customHeight="1">
      <c r="A174" s="13"/>
      <c r="B174" s="13"/>
      <c r="C174" s="13"/>
      <c r="D174" s="13"/>
      <c r="E174" s="3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5.75" customHeight="1">
      <c r="A175" s="13"/>
      <c r="B175" s="13"/>
      <c r="C175" s="13"/>
      <c r="D175" s="13"/>
      <c r="E175" s="3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5.75" customHeight="1">
      <c r="A176" s="13"/>
      <c r="B176" s="13"/>
      <c r="C176" s="13"/>
      <c r="D176" s="13"/>
      <c r="E176" s="3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5.75" customHeight="1">
      <c r="A177" s="13"/>
      <c r="B177" s="13"/>
      <c r="C177" s="13"/>
      <c r="D177" s="13"/>
      <c r="E177" s="3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5.75" customHeight="1">
      <c r="A178" s="13"/>
      <c r="B178" s="13"/>
      <c r="C178" s="13"/>
      <c r="D178" s="13"/>
      <c r="E178" s="3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5.75" customHeight="1">
      <c r="A179" s="13"/>
      <c r="B179" s="13"/>
      <c r="C179" s="13"/>
      <c r="D179" s="13"/>
      <c r="E179" s="3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5.75" customHeight="1">
      <c r="A180" s="13"/>
      <c r="B180" s="13"/>
      <c r="C180" s="13"/>
      <c r="D180" s="13"/>
      <c r="E180" s="3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5.75" customHeight="1">
      <c r="A181" s="13"/>
      <c r="B181" s="13"/>
      <c r="C181" s="13"/>
      <c r="D181" s="13"/>
      <c r="E181" s="3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5.75" customHeight="1">
      <c r="A182" s="13"/>
      <c r="B182" s="13"/>
      <c r="C182" s="13"/>
      <c r="D182" s="13"/>
      <c r="E182" s="3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5.75" customHeight="1">
      <c r="A183" s="13"/>
      <c r="B183" s="13"/>
      <c r="C183" s="13"/>
      <c r="D183" s="13"/>
      <c r="E183" s="3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5.75" customHeight="1">
      <c r="A184" s="13"/>
      <c r="B184" s="13"/>
      <c r="C184" s="13"/>
      <c r="D184" s="13"/>
      <c r="E184" s="3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5.75" customHeight="1">
      <c r="A185" s="13"/>
      <c r="B185" s="13"/>
      <c r="C185" s="13"/>
      <c r="D185" s="13"/>
      <c r="E185" s="3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5.75" customHeight="1">
      <c r="A186" s="13"/>
      <c r="B186" s="13"/>
      <c r="C186" s="13"/>
      <c r="D186" s="13"/>
      <c r="E186" s="3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5.75" customHeight="1">
      <c r="A187" s="13"/>
      <c r="B187" s="13"/>
      <c r="C187" s="13"/>
      <c r="D187" s="13"/>
      <c r="E187" s="3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5.75" customHeight="1">
      <c r="A188" s="13"/>
      <c r="B188" s="13"/>
      <c r="C188" s="13"/>
      <c r="D188" s="13"/>
      <c r="E188" s="3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5.75" customHeight="1">
      <c r="A189" s="13"/>
      <c r="B189" s="13"/>
      <c r="C189" s="13"/>
      <c r="D189" s="13"/>
      <c r="E189" s="3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5.75" customHeight="1">
      <c r="A190" s="13"/>
      <c r="B190" s="13"/>
      <c r="C190" s="13"/>
      <c r="D190" s="13"/>
      <c r="E190" s="3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5.75" customHeight="1">
      <c r="A191" s="13"/>
      <c r="B191" s="13"/>
      <c r="C191" s="13"/>
      <c r="D191" s="13"/>
      <c r="E191" s="3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5.75" customHeight="1">
      <c r="A192" s="13"/>
      <c r="B192" s="13"/>
      <c r="C192" s="13"/>
      <c r="D192" s="13"/>
      <c r="E192" s="3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5.75" customHeight="1">
      <c r="A193" s="13"/>
      <c r="B193" s="13"/>
      <c r="C193" s="13"/>
      <c r="D193" s="13"/>
      <c r="E193" s="3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5.75" customHeight="1">
      <c r="A194" s="13"/>
      <c r="B194" s="13"/>
      <c r="C194" s="13"/>
      <c r="D194" s="13"/>
      <c r="E194" s="3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5.75" customHeight="1">
      <c r="A195" s="13"/>
      <c r="B195" s="13"/>
      <c r="C195" s="13"/>
      <c r="D195" s="13"/>
      <c r="E195" s="3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5.75" customHeight="1">
      <c r="A196" s="13"/>
      <c r="B196" s="13"/>
      <c r="C196" s="13"/>
      <c r="D196" s="13"/>
      <c r="E196" s="3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5.75" customHeight="1">
      <c r="A197" s="13"/>
      <c r="B197" s="13"/>
      <c r="C197" s="13"/>
      <c r="D197" s="13"/>
      <c r="E197" s="3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5.75" customHeight="1">
      <c r="A198" s="13"/>
      <c r="B198" s="13"/>
      <c r="C198" s="13"/>
      <c r="D198" s="13"/>
      <c r="E198" s="3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5.75" customHeight="1">
      <c r="A199" s="13"/>
      <c r="B199" s="13"/>
      <c r="C199" s="13"/>
      <c r="D199" s="13"/>
      <c r="E199" s="3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5.75" customHeight="1">
      <c r="A200" s="13"/>
      <c r="B200" s="13"/>
      <c r="C200" s="13"/>
      <c r="D200" s="13"/>
      <c r="E200" s="3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5.75" customHeight="1">
      <c r="A201" s="13"/>
      <c r="B201" s="13"/>
      <c r="C201" s="13"/>
      <c r="D201" s="13"/>
      <c r="E201" s="3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5.75" customHeight="1">
      <c r="A202" s="13"/>
      <c r="B202" s="13"/>
      <c r="C202" s="13"/>
      <c r="D202" s="13"/>
      <c r="E202" s="3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5.75" customHeight="1">
      <c r="A203" s="13"/>
      <c r="B203" s="13"/>
      <c r="C203" s="13"/>
      <c r="D203" s="13"/>
      <c r="E203" s="3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5.75" customHeight="1">
      <c r="A204" s="13"/>
      <c r="B204" s="13"/>
      <c r="C204" s="13"/>
      <c r="D204" s="13"/>
      <c r="E204" s="3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5.75" customHeight="1">
      <c r="A205" s="13"/>
      <c r="B205" s="13"/>
      <c r="C205" s="13"/>
      <c r="D205" s="13"/>
      <c r="E205" s="3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5.75" customHeight="1">
      <c r="A206" s="13"/>
      <c r="B206" s="13"/>
      <c r="C206" s="13"/>
      <c r="D206" s="13"/>
      <c r="E206" s="3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5.75" customHeight="1">
      <c r="A207" s="13"/>
      <c r="B207" s="13"/>
      <c r="C207" s="13"/>
      <c r="D207" s="13"/>
      <c r="E207" s="3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5.75" customHeight="1">
      <c r="A208" s="13"/>
      <c r="B208" s="13"/>
      <c r="C208" s="13"/>
      <c r="D208" s="13"/>
      <c r="E208" s="3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5.75" customHeight="1">
      <c r="A209" s="13"/>
      <c r="B209" s="13"/>
      <c r="C209" s="13"/>
      <c r="D209" s="13"/>
      <c r="E209" s="3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5.75" customHeight="1">
      <c r="A210" s="13"/>
      <c r="B210" s="13"/>
      <c r="C210" s="13"/>
      <c r="D210" s="13"/>
      <c r="E210" s="3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5.75" customHeight="1">
      <c r="A211" s="13"/>
      <c r="B211" s="13"/>
      <c r="C211" s="13"/>
      <c r="D211" s="13"/>
      <c r="E211" s="3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5.75" customHeight="1">
      <c r="A212" s="13"/>
      <c r="B212" s="13"/>
      <c r="C212" s="13"/>
      <c r="D212" s="13"/>
      <c r="E212" s="3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5.75" customHeight="1">
      <c r="A213" s="13"/>
      <c r="B213" s="13"/>
      <c r="C213" s="13"/>
      <c r="D213" s="13"/>
      <c r="E213" s="3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5.75" customHeight="1">
      <c r="A214" s="13"/>
      <c r="B214" s="13"/>
      <c r="C214" s="13"/>
      <c r="D214" s="13"/>
      <c r="E214" s="3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5.75" customHeight="1">
      <c r="A215" s="13"/>
      <c r="B215" s="13"/>
      <c r="C215" s="13"/>
      <c r="D215" s="13"/>
      <c r="E215" s="3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5.75" customHeight="1">
      <c r="A216" s="13"/>
      <c r="B216" s="13"/>
      <c r="C216" s="13"/>
      <c r="D216" s="13"/>
      <c r="E216" s="3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5.75" customHeight="1">
      <c r="A217" s="13"/>
      <c r="B217" s="13"/>
      <c r="C217" s="13"/>
      <c r="D217" s="13"/>
      <c r="E217" s="3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5.75" customHeight="1">
      <c r="A218" s="13"/>
      <c r="B218" s="13"/>
      <c r="C218" s="13"/>
      <c r="D218" s="13"/>
      <c r="E218" s="3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5.75" customHeight="1">
      <c r="A219" s="13"/>
      <c r="B219" s="13"/>
      <c r="C219" s="13"/>
      <c r="D219" s="13"/>
      <c r="E219" s="3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5.75" customHeight="1">
      <c r="A220" s="13"/>
      <c r="B220" s="13"/>
      <c r="C220" s="13"/>
      <c r="D220" s="13"/>
      <c r="E220" s="3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8.14"/>
    <col customWidth="1" min="3" max="3" width="23.43"/>
    <col customWidth="1" min="4" max="6" width="14.43"/>
  </cols>
  <sheetData>
    <row r="1" ht="15.75" customHeight="1">
      <c r="A1" s="34" t="s">
        <v>6</v>
      </c>
      <c r="B1" s="34" t="s">
        <v>109</v>
      </c>
      <c r="C1" s="34" t="s">
        <v>110</v>
      </c>
    </row>
    <row r="2" ht="15.75" customHeight="1">
      <c r="A2" s="34">
        <v>0.5</v>
      </c>
      <c r="B2" s="34">
        <v>0.0</v>
      </c>
      <c r="C2" s="34" t="s">
        <v>13</v>
      </c>
    </row>
    <row r="3" ht="15.75" customHeight="1">
      <c r="A3" s="34">
        <v>2.0</v>
      </c>
      <c r="B3" s="34">
        <v>0.5</v>
      </c>
      <c r="C3" s="34" t="s">
        <v>111</v>
      </c>
    </row>
    <row r="4" ht="15.75" customHeight="1">
      <c r="A4" s="34">
        <v>8.0</v>
      </c>
      <c r="B4" s="34">
        <v>1.0</v>
      </c>
      <c r="C4" s="34" t="s">
        <v>30</v>
      </c>
    </row>
    <row r="5" ht="15.75" customHeight="1">
      <c r="A5" s="34">
        <v>20.0</v>
      </c>
      <c r="B5" s="34">
        <v>2.0</v>
      </c>
    </row>
    <row r="6" ht="15.75" customHeight="1">
      <c r="B6" s="34">
        <v>3.0</v>
      </c>
    </row>
    <row r="7" ht="15.75" customHeight="1">
      <c r="B7" s="34">
        <v>5.0</v>
      </c>
    </row>
    <row r="8" ht="15.75" customHeight="1">
      <c r="B8" s="34">
        <v>8.0</v>
      </c>
    </row>
    <row r="9" ht="15.75" customHeight="1">
      <c r="B9" s="34">
        <v>13.0</v>
      </c>
    </row>
    <row r="10" ht="15.75" customHeight="1">
      <c r="B10" s="34">
        <v>20.0</v>
      </c>
    </row>
    <row r="11" ht="15.75" customHeight="1">
      <c r="B11" s="34">
        <v>40.0</v>
      </c>
    </row>
    <row r="12" ht="15.75" customHeight="1">
      <c r="B12" s="34">
        <v>90.0</v>
      </c>
    </row>
    <row r="13" ht="15.75" customHeight="1">
      <c r="B13" s="34">
        <v>100.0</v>
      </c>
    </row>
    <row r="14" ht="15.75" customHeight="1">
      <c r="B14" s="41" t="s">
        <v>112</v>
      </c>
    </row>
    <row r="15" ht="15.75" customHeight="1">
      <c r="B15" s="41" t="s">
        <v>113</v>
      </c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2021-09-01T08:45:38Z</dcterms:created>
  <dc:creator>ZUMERI_FATON-ESIG</dc:creator>
</cp:coreProperties>
</file>