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8 2024\"/>
    </mc:Choice>
  </mc:AlternateContent>
  <xr:revisionPtr revIDLastSave="0" documentId="8_{B0257F90-031E-4EFE-A154-2702F0C619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2" i="1" l="1"/>
  <c r="G74" i="1" s="1"/>
  <c r="F75" i="1"/>
  <c r="F74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7" i="1"/>
  <c r="G37" i="1"/>
  <c r="G75" i="1" l="1"/>
  <c r="F72" i="1"/>
  <c r="F37" i="1"/>
</calcChain>
</file>

<file path=xl/sharedStrings.xml><?xml version="1.0" encoding="utf-8"?>
<sst xmlns="http://schemas.openxmlformats.org/spreadsheetml/2006/main" count="216" uniqueCount="160">
  <si>
    <t>1056930 - FRISKSNIT.dk</t>
  </si>
  <si>
    <t>Rapporter » Kunder »</t>
  </si>
  <si>
    <t> </t>
  </si>
  <si>
    <t>Gruppe</t>
  </si>
  <si>
    <t>Nr.</t>
  </si>
  <si>
    <t>Kunde / Vare</t>
  </si>
  <si>
    <t>Antal</t>
  </si>
  <si>
    <t>Omsætning</t>
  </si>
  <si>
    <t/>
  </si>
  <si>
    <t>Hvidkål</t>
  </si>
  <si>
    <t>2102-1</t>
  </si>
  <si>
    <t>Hvidkål - 2mm (1kg)</t>
  </si>
  <si>
    <t>Spidskål - Sommerkål</t>
  </si>
  <si>
    <t>2260-1</t>
  </si>
  <si>
    <t>Rød spidskål - Snittet 2mm (1kg)</t>
  </si>
  <si>
    <t>2260-3</t>
  </si>
  <si>
    <t>Rød spidskål - Snittet 2mm (3kg)</t>
  </si>
  <si>
    <t>2260-5</t>
  </si>
  <si>
    <t>Rød spidskål - Snittet 2mm (5kg)</t>
  </si>
  <si>
    <t>Gulerødder</t>
  </si>
  <si>
    <t>3112-1</t>
  </si>
  <si>
    <t>Gulerod - Julienne 2x2mm (1kg)</t>
  </si>
  <si>
    <t>3162-1</t>
  </si>
  <si>
    <t>Gul gulerod - Julienne 2x2mm (1kg)</t>
  </si>
  <si>
    <t>Beder</t>
  </si>
  <si>
    <t>3212-1</t>
  </si>
  <si>
    <t>Rødbede - Julienne 2x2mm (1kg)</t>
  </si>
  <si>
    <t>Selleri</t>
  </si>
  <si>
    <t>3311-1</t>
  </si>
  <si>
    <t>Knoldselleri - Revet 2mm (1kg)</t>
  </si>
  <si>
    <t>Løg - Rødløg - Skalotteløg</t>
  </si>
  <si>
    <t>4142-1</t>
  </si>
  <si>
    <t>Løg - ½ skiver 4mm (1kg)</t>
  </si>
  <si>
    <t>4142-3</t>
  </si>
  <si>
    <t>Løg - ½ skiver 4mm (3kg)</t>
  </si>
  <si>
    <t>4251-1</t>
  </si>
  <si>
    <t>Rødløg - Både 1/8 (1kg)</t>
  </si>
  <si>
    <t>Porre - Forårsløg</t>
  </si>
  <si>
    <t>4445-1</t>
  </si>
  <si>
    <t>Porre - Skiver 4mm (1kg)</t>
  </si>
  <si>
    <t>4445-5</t>
  </si>
  <si>
    <t>Porre - Skiver 4mm (5kg)</t>
  </si>
  <si>
    <t>Tomat - Agurk</t>
  </si>
  <si>
    <t>5141-1</t>
  </si>
  <si>
    <t>Tomat - Skiver (1kg) - plastbakke</t>
  </si>
  <si>
    <t>5231-5</t>
  </si>
  <si>
    <t>Agurk - Tern 10x10mm (5kg)</t>
  </si>
  <si>
    <t>5241-1</t>
  </si>
  <si>
    <t>Agurk - Skiver 3mm (1kg)</t>
  </si>
  <si>
    <t>5241-5</t>
  </si>
  <si>
    <t>Agurk - Skiver 3mm (5kg)</t>
  </si>
  <si>
    <t>Blegselleri</t>
  </si>
  <si>
    <t>6141-1</t>
  </si>
  <si>
    <t>Blegselleri - 2mm (1kg)</t>
  </si>
  <si>
    <t>Blomkål - Broccoli</t>
  </si>
  <si>
    <t>6203-1</t>
  </si>
  <si>
    <t>Blomkål - Revet (ris) (1kg)</t>
  </si>
  <si>
    <t>6203-5</t>
  </si>
  <si>
    <t>Blomkål - Revet (ris) (5kg)</t>
  </si>
  <si>
    <t>Radis - Kinaradis</t>
  </si>
  <si>
    <t>6712-1</t>
  </si>
  <si>
    <t>Kinaradise - Julienne 2x2mm (1kg)</t>
  </si>
  <si>
    <t>6812-1</t>
  </si>
  <si>
    <t>Radise - Julienne 2x2mm (1kg)</t>
  </si>
  <si>
    <t>6812-3</t>
  </si>
  <si>
    <t>Radise - Julienne 2x2mm (3kg)</t>
  </si>
  <si>
    <t>6812-5</t>
  </si>
  <si>
    <t>Radise - Julienne 2x2mm (5kg)</t>
  </si>
  <si>
    <t>6842-1</t>
  </si>
  <si>
    <t>Radise - Skiver 3mm (1kg)</t>
  </si>
  <si>
    <t>Frugtsnit</t>
  </si>
  <si>
    <t>7111-1</t>
  </si>
  <si>
    <t>Honningmelon - Tern 10x10mm (1kg)</t>
  </si>
  <si>
    <t>7501-1</t>
  </si>
  <si>
    <t>Frugtsalat basis, håndskåret (1kg)</t>
  </si>
  <si>
    <t>7504-1</t>
  </si>
  <si>
    <t>Frugtsalat, små tern 10x10mm (1kg)</t>
  </si>
  <si>
    <t>Savoykål - Kinakål - Glaskål - Grønkål</t>
  </si>
  <si>
    <t>9402-1</t>
  </si>
  <si>
    <t>Glaskål - Tern 5x5mm (1kg)</t>
  </si>
  <si>
    <t>Primærpant JUICE all</t>
  </si>
  <si>
    <t>9701-1</t>
  </si>
  <si>
    <t>Juice - Appelsin FRISKPRESSET ekskl. PANT C (1 Liter)</t>
  </si>
  <si>
    <t>Øko - Hvidkål</t>
  </si>
  <si>
    <t>Ø2102-1</t>
  </si>
  <si>
    <t>Hvidkål - 2mm (1kg) - Økologisk</t>
  </si>
  <si>
    <t>Øko - Spidskål - Sommerkål</t>
  </si>
  <si>
    <t>Ø2251-1</t>
  </si>
  <si>
    <t>Spidskål - 2mm (1kg) - Økologisk</t>
  </si>
  <si>
    <t>Ø2251-5</t>
  </si>
  <si>
    <t>Spidskål - 2mm (5kg) - Økologisk</t>
  </si>
  <si>
    <t>Ø2253-5</t>
  </si>
  <si>
    <t>Spidskål - 6mm (5kg) - Økologisk</t>
  </si>
  <si>
    <t>Øko - Gulerod</t>
  </si>
  <si>
    <t>Ø3112-1</t>
  </si>
  <si>
    <t>Gulerod - Julienne 2x2mm (1kg) - Økologisk</t>
  </si>
  <si>
    <t>Ø3112-5</t>
  </si>
  <si>
    <t>Gulerod - Julienne 2x2mm (5kg) - Økologisk</t>
  </si>
  <si>
    <t>Ø3113-1</t>
  </si>
  <si>
    <t>Gulerod - Strimler  3mm (1kg) - Økologisk</t>
  </si>
  <si>
    <t>Ø3113-5</t>
  </si>
  <si>
    <t>Gulerod - Strimler 3mm (5kg) - Økologisk</t>
  </si>
  <si>
    <t>Ø3131-5</t>
  </si>
  <si>
    <t>Gulerod - Tern 10x10mm (5kg) - Økologisk</t>
  </si>
  <si>
    <t>Ø3142-1</t>
  </si>
  <si>
    <t>Gulerod - Skiver 5mm (1kg) - Økologisk</t>
  </si>
  <si>
    <t>Øko - Selleri</t>
  </si>
  <si>
    <t>Ø3312-1</t>
  </si>
  <si>
    <t>Knoldselleri - Julienne 2x2mm (1kg) - Økologisk</t>
  </si>
  <si>
    <t>Ø3312-5</t>
  </si>
  <si>
    <t>Knoldselleri - Julienne 2x2mm (5kg) - Økologisk</t>
  </si>
  <si>
    <t>Øko - Løg - Rødløg - Skalotteløg</t>
  </si>
  <si>
    <t>Ø4101-1</t>
  </si>
  <si>
    <t>Løg - Skrællede (1kg) - Økologisk</t>
  </si>
  <si>
    <t>Ø4101-3</t>
  </si>
  <si>
    <t>Løg - Skrællede (3kg) - Økologisk</t>
  </si>
  <si>
    <t>Ø4101-5</t>
  </si>
  <si>
    <t>Løg - Skrællede (5kg) - Økologisk</t>
  </si>
  <si>
    <t>Ø4131-1</t>
  </si>
  <si>
    <t>Løg - Tern 5x5mm (1kg) - Økologisk</t>
  </si>
  <si>
    <t>Ø4141-1</t>
  </si>
  <si>
    <t>Løg - ½ skiver 2mm (1kg) - Økologisk</t>
  </si>
  <si>
    <t>Ø4141-3</t>
  </si>
  <si>
    <t>Løg - ½ skiver 2mm (3kg) - Økologisk</t>
  </si>
  <si>
    <t>Ø4141-5</t>
  </si>
  <si>
    <t>Løg - ½ skiver 2mm (5kg) - Økologisk</t>
  </si>
  <si>
    <t>Ø4142-1</t>
  </si>
  <si>
    <t>Løg - ½ skiver 4mm (1kg) - Økologisk</t>
  </si>
  <si>
    <t>Ø4142-3</t>
  </si>
  <si>
    <t>Løg - ½ skiver 4mm (3kg) - Økologisk</t>
  </si>
  <si>
    <t>Ø4231-1</t>
  </si>
  <si>
    <t>Rødløg - Tern 5x5mm (1kg) - Økologisk</t>
  </si>
  <si>
    <t>Ø4231-3</t>
  </si>
  <si>
    <t>Rødløg - Tern 5x5mm (3kg) - Økologisk</t>
  </si>
  <si>
    <t>Ø4231-5</t>
  </si>
  <si>
    <t>Rødløg - Tern 5x5mm (5kg) - Økologisk</t>
  </si>
  <si>
    <t>Ø4232-1</t>
  </si>
  <si>
    <t>Rødløg - Tern 10x10mm (1kg) - Økologisk</t>
  </si>
  <si>
    <t>Ø4232-3</t>
  </si>
  <si>
    <t>Rødløg - Tern 10x10mm (3kg) - Økologisk</t>
  </si>
  <si>
    <t>Ø4232-5</t>
  </si>
  <si>
    <t>Rødløg - Tern 10x10mm (5kg) - Økologisk</t>
  </si>
  <si>
    <t>Ø4242-1</t>
  </si>
  <si>
    <t>Rødløg - ½ skiver 4mm (1kg) - Økologisk</t>
  </si>
  <si>
    <t>Ø4242-5</t>
  </si>
  <si>
    <t>Rødløg - ½ skiver 4mm (5kg) - Økologisk</t>
  </si>
  <si>
    <t>Ø4251-1</t>
  </si>
  <si>
    <t>Rødløg - Både-1/8 (1kg) - Økologisk</t>
  </si>
  <si>
    <t>Ø4251-5</t>
  </si>
  <si>
    <t>Rødløg - Både-1/8 (5kg) - Økologisk</t>
  </si>
  <si>
    <t>Øko - Porre - Forårsløg</t>
  </si>
  <si>
    <t>Ø4441-1</t>
  </si>
  <si>
    <t>Porre - Skiver 2mm (1kg) - Økologisk</t>
  </si>
  <si>
    <t>Region H</t>
  </si>
  <si>
    <t>Glostrup Hospital (GLO), Centralkøkken i alt:</t>
  </si>
  <si>
    <t>Total:</t>
  </si>
  <si>
    <t>Omsætningsstatistik for kunder - perioden 01.08.24 - 31.08.24 - Glostrup Hospital (GLO), Centralkøkken</t>
  </si>
  <si>
    <t>Enhed</t>
  </si>
  <si>
    <t>Kg</t>
  </si>
  <si>
    <t>Øko%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</si>
</sst>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10" fontId="1" fillId="0" borderId="0" xfId="1" applyNumberFormat="1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5"/>
  <sheetViews>
    <sheetView tabSelected="1" workbookViewId="0">
      <selection activeCell="G73" sqref="G73"/>
    </sheetView>
  </sheetViews>
  <sheetFormatPr defaultRowHeight="15" x14ac:dyDescent="0.25"/>
  <cols>
    <col min="1" max="1" width="94.140625" bestFit="1" customWidth="1"/>
    <col min="2" max="2" width="8.140625" bestFit="1" customWidth="1"/>
    <col min="3" max="3" width="48.42578125" bestFit="1" customWidth="1"/>
    <col min="4" max="4" width="6.5703125" bestFit="1" customWidth="1"/>
    <col min="5" max="5" width="5.7109375" bestFit="1" customWidth="1"/>
    <col min="6" max="6" width="8.140625" bestFit="1" customWidth="1"/>
    <col min="7" max="7" width="11.28515625" bestFit="1" customWidth="1"/>
  </cols>
  <sheetData>
    <row r="2" spans="1:7" x14ac:dyDescent="0.25">
      <c r="A2" s="5" t="s">
        <v>0</v>
      </c>
      <c r="B2" s="6"/>
      <c r="C2" s="6"/>
      <c r="D2" s="6"/>
      <c r="E2" s="6"/>
      <c r="F2" s="6"/>
      <c r="G2" s="6"/>
    </row>
    <row r="3" spans="1:7" x14ac:dyDescent="0.25">
      <c r="A3" s="5" t="s">
        <v>1</v>
      </c>
      <c r="B3" s="6"/>
      <c r="C3" s="6"/>
      <c r="D3" s="6"/>
      <c r="E3" s="6"/>
      <c r="F3" s="6"/>
      <c r="G3" s="6"/>
    </row>
    <row r="4" spans="1:7" x14ac:dyDescent="0.25">
      <c r="A4" s="5" t="s">
        <v>156</v>
      </c>
      <c r="B4" s="6"/>
      <c r="C4" s="6"/>
      <c r="D4" s="6"/>
      <c r="E4" s="6"/>
      <c r="F4" s="6"/>
      <c r="G4" s="6"/>
    </row>
    <row r="5" spans="1:7" x14ac:dyDescent="0.25">
      <c r="A5" s="6" t="s">
        <v>2</v>
      </c>
      <c r="B5" s="6"/>
      <c r="C5" s="6"/>
      <c r="D5" s="6"/>
      <c r="E5" s="6"/>
      <c r="F5" s="6"/>
      <c r="G5" s="6"/>
    </row>
    <row r="6" spans="1:7" x14ac:dyDescent="0.25">
      <c r="A6" s="1" t="s">
        <v>3</v>
      </c>
      <c r="B6" s="1" t="s">
        <v>4</v>
      </c>
      <c r="C6" s="7" t="s">
        <v>5</v>
      </c>
      <c r="D6" s="7" t="s">
        <v>157</v>
      </c>
      <c r="E6" s="2" t="s">
        <v>6</v>
      </c>
      <c r="F6" s="2" t="s">
        <v>158</v>
      </c>
      <c r="G6" s="2" t="s">
        <v>7</v>
      </c>
    </row>
    <row r="7" spans="1:7" x14ac:dyDescent="0.25">
      <c r="A7" t="s">
        <v>9</v>
      </c>
      <c r="B7" t="s">
        <v>10</v>
      </c>
      <c r="C7" t="s">
        <v>11</v>
      </c>
      <c r="D7">
        <v>1</v>
      </c>
      <c r="E7" s="3">
        <v>1</v>
      </c>
      <c r="F7" s="3">
        <f>+D7*E7</f>
        <v>1</v>
      </c>
      <c r="G7" s="3">
        <v>16.8</v>
      </c>
    </row>
    <row r="8" spans="1:7" x14ac:dyDescent="0.25">
      <c r="A8" t="s">
        <v>12</v>
      </c>
      <c r="B8" t="s">
        <v>13</v>
      </c>
      <c r="C8" t="s">
        <v>14</v>
      </c>
      <c r="D8">
        <v>1</v>
      </c>
      <c r="E8" s="3">
        <v>6</v>
      </c>
      <c r="F8" s="3">
        <f t="shared" ref="F8:F36" si="0">+D8*E8</f>
        <v>6</v>
      </c>
      <c r="G8" s="3">
        <v>321.48</v>
      </c>
    </row>
    <row r="9" spans="1:7" x14ac:dyDescent="0.25">
      <c r="A9" t="s">
        <v>12</v>
      </c>
      <c r="B9" t="s">
        <v>15</v>
      </c>
      <c r="C9" t="s">
        <v>16</v>
      </c>
      <c r="D9">
        <v>3</v>
      </c>
      <c r="E9" s="3">
        <v>1</v>
      </c>
      <c r="F9" s="3">
        <f t="shared" si="0"/>
        <v>3</v>
      </c>
      <c r="G9" s="3">
        <v>160.74</v>
      </c>
    </row>
    <row r="10" spans="1:7" x14ac:dyDescent="0.25">
      <c r="A10" t="s">
        <v>12</v>
      </c>
      <c r="B10" t="s">
        <v>17</v>
      </c>
      <c r="C10" t="s">
        <v>18</v>
      </c>
      <c r="D10">
        <v>5</v>
      </c>
      <c r="E10" s="3">
        <v>2</v>
      </c>
      <c r="F10" s="3">
        <f t="shared" si="0"/>
        <v>10</v>
      </c>
      <c r="G10" s="3">
        <v>535.82000000000005</v>
      </c>
    </row>
    <row r="11" spans="1:7" x14ac:dyDescent="0.25">
      <c r="A11" t="s">
        <v>19</v>
      </c>
      <c r="B11" t="s">
        <v>20</v>
      </c>
      <c r="C11" t="s">
        <v>21</v>
      </c>
      <c r="D11">
        <v>1</v>
      </c>
      <c r="E11" s="3">
        <v>2</v>
      </c>
      <c r="F11" s="3">
        <f t="shared" si="0"/>
        <v>2</v>
      </c>
      <c r="G11" s="3">
        <v>53.82</v>
      </c>
    </row>
    <row r="12" spans="1:7" x14ac:dyDescent="0.25">
      <c r="A12" t="s">
        <v>19</v>
      </c>
      <c r="B12" t="s">
        <v>22</v>
      </c>
      <c r="C12" t="s">
        <v>23</v>
      </c>
      <c r="D12">
        <v>1</v>
      </c>
      <c r="E12" s="3">
        <v>44</v>
      </c>
      <c r="F12" s="3">
        <f t="shared" si="0"/>
        <v>44</v>
      </c>
      <c r="G12" s="3">
        <v>2245.3200000000002</v>
      </c>
    </row>
    <row r="13" spans="1:7" x14ac:dyDescent="0.25">
      <c r="A13" t="s">
        <v>24</v>
      </c>
      <c r="B13" t="s">
        <v>25</v>
      </c>
      <c r="C13" t="s">
        <v>26</v>
      </c>
      <c r="D13">
        <v>1</v>
      </c>
      <c r="E13" s="3">
        <v>1</v>
      </c>
      <c r="F13" s="3">
        <f t="shared" si="0"/>
        <v>1</v>
      </c>
      <c r="G13" s="3">
        <v>24.27</v>
      </c>
    </row>
    <row r="14" spans="1:7" x14ac:dyDescent="0.25">
      <c r="A14" t="s">
        <v>27</v>
      </c>
      <c r="B14" t="s">
        <v>28</v>
      </c>
      <c r="C14" t="s">
        <v>29</v>
      </c>
      <c r="D14">
        <v>1</v>
      </c>
      <c r="E14" s="3">
        <v>2</v>
      </c>
      <c r="F14" s="3">
        <f t="shared" si="0"/>
        <v>2</v>
      </c>
      <c r="G14" s="3">
        <v>100.02</v>
      </c>
    </row>
    <row r="15" spans="1:7" x14ac:dyDescent="0.25">
      <c r="A15" t="s">
        <v>30</v>
      </c>
      <c r="B15" t="s">
        <v>31</v>
      </c>
      <c r="C15" t="s">
        <v>32</v>
      </c>
      <c r="D15">
        <v>1</v>
      </c>
      <c r="E15" s="3">
        <v>1</v>
      </c>
      <c r="F15" s="3">
        <f t="shared" si="0"/>
        <v>1</v>
      </c>
      <c r="G15" s="3">
        <v>26.25</v>
      </c>
    </row>
    <row r="16" spans="1:7" x14ac:dyDescent="0.25">
      <c r="A16" t="s">
        <v>30</v>
      </c>
      <c r="B16" t="s">
        <v>33</v>
      </c>
      <c r="C16" t="s">
        <v>34</v>
      </c>
      <c r="D16">
        <v>3</v>
      </c>
      <c r="E16" s="3">
        <v>1</v>
      </c>
      <c r="F16" s="3">
        <f t="shared" si="0"/>
        <v>3</v>
      </c>
      <c r="G16" s="3">
        <v>78.75</v>
      </c>
    </row>
    <row r="17" spans="1:7" x14ac:dyDescent="0.25">
      <c r="A17" t="s">
        <v>30</v>
      </c>
      <c r="B17" t="s">
        <v>35</v>
      </c>
      <c r="C17" t="s">
        <v>36</v>
      </c>
      <c r="D17">
        <v>1</v>
      </c>
      <c r="E17" s="3">
        <v>2</v>
      </c>
      <c r="F17" s="3">
        <f t="shared" si="0"/>
        <v>2</v>
      </c>
      <c r="G17" s="3">
        <v>75.040000000000006</v>
      </c>
    </row>
    <row r="18" spans="1:7" x14ac:dyDescent="0.25">
      <c r="A18" t="s">
        <v>37</v>
      </c>
      <c r="B18" t="s">
        <v>38</v>
      </c>
      <c r="C18" t="s">
        <v>39</v>
      </c>
      <c r="D18">
        <v>1</v>
      </c>
      <c r="E18" s="3">
        <v>3</v>
      </c>
      <c r="F18" s="3">
        <f t="shared" si="0"/>
        <v>3</v>
      </c>
      <c r="G18" s="3">
        <v>142.88999999999999</v>
      </c>
    </row>
    <row r="19" spans="1:7" x14ac:dyDescent="0.25">
      <c r="A19" t="s">
        <v>37</v>
      </c>
      <c r="B19" t="s">
        <v>40</v>
      </c>
      <c r="C19" t="s">
        <v>41</v>
      </c>
      <c r="D19">
        <v>5</v>
      </c>
      <c r="E19" s="3">
        <v>3</v>
      </c>
      <c r="F19" s="3">
        <f t="shared" si="0"/>
        <v>15</v>
      </c>
      <c r="G19" s="3">
        <v>714.42</v>
      </c>
    </row>
    <row r="20" spans="1:7" x14ac:dyDescent="0.25">
      <c r="A20" t="s">
        <v>42</v>
      </c>
      <c r="B20" t="s">
        <v>43</v>
      </c>
      <c r="C20" t="s">
        <v>44</v>
      </c>
      <c r="D20">
        <v>1</v>
      </c>
      <c r="E20" s="3">
        <v>37</v>
      </c>
      <c r="F20" s="3">
        <f t="shared" si="0"/>
        <v>37</v>
      </c>
      <c r="G20" s="3">
        <v>1748.25</v>
      </c>
    </row>
    <row r="21" spans="1:7" x14ac:dyDescent="0.25">
      <c r="A21" t="s">
        <v>42</v>
      </c>
      <c r="B21" t="s">
        <v>45</v>
      </c>
      <c r="C21" t="s">
        <v>46</v>
      </c>
      <c r="D21">
        <v>5</v>
      </c>
      <c r="E21" s="3">
        <v>5</v>
      </c>
      <c r="F21" s="3">
        <f t="shared" si="0"/>
        <v>25</v>
      </c>
      <c r="G21" s="3">
        <v>625.1</v>
      </c>
    </row>
    <row r="22" spans="1:7" x14ac:dyDescent="0.25">
      <c r="A22" t="s">
        <v>42</v>
      </c>
      <c r="B22" t="s">
        <v>47</v>
      </c>
      <c r="C22" t="s">
        <v>48</v>
      </c>
      <c r="D22">
        <v>1</v>
      </c>
      <c r="E22" s="3">
        <v>2</v>
      </c>
      <c r="F22" s="3">
        <f t="shared" si="0"/>
        <v>2</v>
      </c>
      <c r="G22" s="3">
        <v>54.78</v>
      </c>
    </row>
    <row r="23" spans="1:7" x14ac:dyDescent="0.25">
      <c r="A23" t="s">
        <v>42</v>
      </c>
      <c r="B23" t="s">
        <v>49</v>
      </c>
      <c r="C23" t="s">
        <v>50</v>
      </c>
      <c r="D23">
        <v>5</v>
      </c>
      <c r="E23" s="3">
        <v>5</v>
      </c>
      <c r="F23" s="3">
        <f t="shared" si="0"/>
        <v>25</v>
      </c>
      <c r="G23" s="3">
        <v>684.65</v>
      </c>
    </row>
    <row r="24" spans="1:7" x14ac:dyDescent="0.25">
      <c r="A24" t="s">
        <v>51</v>
      </c>
      <c r="B24" t="s">
        <v>52</v>
      </c>
      <c r="C24" t="s">
        <v>53</v>
      </c>
      <c r="D24">
        <v>1</v>
      </c>
      <c r="E24" s="3">
        <v>4</v>
      </c>
      <c r="F24" s="3">
        <f t="shared" si="0"/>
        <v>4</v>
      </c>
      <c r="G24" s="3">
        <v>151.19999999999999</v>
      </c>
    </row>
    <row r="25" spans="1:7" x14ac:dyDescent="0.25">
      <c r="A25" t="s">
        <v>54</v>
      </c>
      <c r="B25" t="s">
        <v>55</v>
      </c>
      <c r="C25" t="s">
        <v>56</v>
      </c>
      <c r="D25">
        <v>1</v>
      </c>
      <c r="E25" s="3">
        <v>1</v>
      </c>
      <c r="F25" s="3">
        <f t="shared" si="0"/>
        <v>1</v>
      </c>
      <c r="G25" s="3">
        <v>65.489999999999995</v>
      </c>
    </row>
    <row r="26" spans="1:7" x14ac:dyDescent="0.25">
      <c r="A26" t="s">
        <v>54</v>
      </c>
      <c r="B26" t="s">
        <v>57</v>
      </c>
      <c r="C26" t="s">
        <v>58</v>
      </c>
      <c r="D26">
        <v>5</v>
      </c>
      <c r="E26" s="3">
        <v>2</v>
      </c>
      <c r="F26" s="3">
        <f t="shared" si="0"/>
        <v>10</v>
      </c>
      <c r="G26" s="3">
        <v>654.88</v>
      </c>
    </row>
    <row r="27" spans="1:7" x14ac:dyDescent="0.25">
      <c r="A27" t="s">
        <v>59</v>
      </c>
      <c r="B27" t="s">
        <v>60</v>
      </c>
      <c r="C27" t="s">
        <v>61</v>
      </c>
      <c r="D27">
        <v>1</v>
      </c>
      <c r="E27" s="3">
        <v>1</v>
      </c>
      <c r="F27" s="3">
        <f t="shared" si="0"/>
        <v>1</v>
      </c>
      <c r="G27" s="3">
        <v>42.45</v>
      </c>
    </row>
    <row r="28" spans="1:7" x14ac:dyDescent="0.25">
      <c r="A28" t="s">
        <v>59</v>
      </c>
      <c r="B28" t="s">
        <v>62</v>
      </c>
      <c r="C28" t="s">
        <v>63</v>
      </c>
      <c r="D28">
        <v>1</v>
      </c>
      <c r="E28" s="3">
        <v>27</v>
      </c>
      <c r="F28" s="3">
        <f t="shared" si="0"/>
        <v>27</v>
      </c>
      <c r="G28" s="3">
        <v>1101.8699999999999</v>
      </c>
    </row>
    <row r="29" spans="1:7" x14ac:dyDescent="0.25">
      <c r="A29" t="s">
        <v>59</v>
      </c>
      <c r="B29" t="s">
        <v>64</v>
      </c>
      <c r="C29" t="s">
        <v>65</v>
      </c>
      <c r="D29">
        <v>3</v>
      </c>
      <c r="E29" s="3">
        <v>1</v>
      </c>
      <c r="F29" s="3">
        <f t="shared" si="0"/>
        <v>3</v>
      </c>
      <c r="G29" s="3">
        <v>122.44</v>
      </c>
    </row>
    <row r="30" spans="1:7" x14ac:dyDescent="0.25">
      <c r="A30" t="s">
        <v>59</v>
      </c>
      <c r="B30" t="s">
        <v>66</v>
      </c>
      <c r="C30" t="s">
        <v>67</v>
      </c>
      <c r="D30">
        <v>5</v>
      </c>
      <c r="E30" s="3">
        <v>10</v>
      </c>
      <c r="F30" s="3">
        <f t="shared" si="0"/>
        <v>50</v>
      </c>
      <c r="G30" s="3">
        <v>2040.7</v>
      </c>
    </row>
    <row r="31" spans="1:7" x14ac:dyDescent="0.25">
      <c r="A31" t="s">
        <v>59</v>
      </c>
      <c r="B31" t="s">
        <v>68</v>
      </c>
      <c r="C31" t="s">
        <v>69</v>
      </c>
      <c r="D31">
        <v>1</v>
      </c>
      <c r="E31" s="3">
        <v>37</v>
      </c>
      <c r="F31" s="3">
        <f t="shared" si="0"/>
        <v>37</v>
      </c>
      <c r="G31" s="3">
        <v>1509.97</v>
      </c>
    </row>
    <row r="32" spans="1:7" x14ac:dyDescent="0.25">
      <c r="A32" t="s">
        <v>70</v>
      </c>
      <c r="B32" t="s">
        <v>71</v>
      </c>
      <c r="C32" t="s">
        <v>72</v>
      </c>
      <c r="D32">
        <v>1</v>
      </c>
      <c r="E32" s="3">
        <v>7</v>
      </c>
      <c r="F32" s="3">
        <f t="shared" si="0"/>
        <v>7</v>
      </c>
      <c r="G32" s="3">
        <v>375.06</v>
      </c>
    </row>
    <row r="33" spans="1:7" x14ac:dyDescent="0.25">
      <c r="A33" t="s">
        <v>70</v>
      </c>
      <c r="B33" t="s">
        <v>73</v>
      </c>
      <c r="C33" t="s">
        <v>74</v>
      </c>
      <c r="D33">
        <v>1</v>
      </c>
      <c r="E33" s="3">
        <v>4</v>
      </c>
      <c r="F33" s="3">
        <f t="shared" si="0"/>
        <v>4</v>
      </c>
      <c r="G33" s="3">
        <v>240.08</v>
      </c>
    </row>
    <row r="34" spans="1:7" x14ac:dyDescent="0.25">
      <c r="A34" t="s">
        <v>70</v>
      </c>
      <c r="B34" t="s">
        <v>75</v>
      </c>
      <c r="C34" t="s">
        <v>76</v>
      </c>
      <c r="D34">
        <v>1</v>
      </c>
      <c r="E34" s="3">
        <v>85</v>
      </c>
      <c r="F34" s="3">
        <f t="shared" si="0"/>
        <v>85</v>
      </c>
      <c r="G34" s="3">
        <v>5101.7</v>
      </c>
    </row>
    <row r="35" spans="1:7" x14ac:dyDescent="0.25">
      <c r="A35" t="s">
        <v>77</v>
      </c>
      <c r="B35" t="s">
        <v>78</v>
      </c>
      <c r="C35" t="s">
        <v>79</v>
      </c>
      <c r="D35">
        <v>1</v>
      </c>
      <c r="E35" s="3">
        <v>5</v>
      </c>
      <c r="F35" s="3">
        <f t="shared" si="0"/>
        <v>5</v>
      </c>
      <c r="G35" s="3">
        <v>327.45</v>
      </c>
    </row>
    <row r="36" spans="1:7" x14ac:dyDescent="0.25">
      <c r="A36" t="s">
        <v>80</v>
      </c>
      <c r="B36" t="s">
        <v>81</v>
      </c>
      <c r="C36" t="s">
        <v>82</v>
      </c>
      <c r="D36">
        <v>1</v>
      </c>
      <c r="E36" s="3">
        <v>2</v>
      </c>
      <c r="F36" s="3">
        <f t="shared" si="0"/>
        <v>2</v>
      </c>
      <c r="G36" s="3">
        <v>94.5</v>
      </c>
    </row>
    <row r="37" spans="1:7" x14ac:dyDescent="0.25">
      <c r="A37" s="1" t="s">
        <v>153</v>
      </c>
      <c r="B37" s="1">
        <v>3070</v>
      </c>
      <c r="C37" s="1" t="s">
        <v>154</v>
      </c>
      <c r="D37" s="1"/>
      <c r="E37" s="2"/>
      <c r="F37" s="4">
        <f>SUM(F7:F36)</f>
        <v>418</v>
      </c>
      <c r="G37" s="4">
        <f>SUM(G7:G36)</f>
        <v>19436.190000000002</v>
      </c>
    </row>
    <row r="38" spans="1:7" x14ac:dyDescent="0.25">
      <c r="E38" s="3"/>
      <c r="F38" s="3"/>
      <c r="G38" s="3"/>
    </row>
    <row r="39" spans="1:7" x14ac:dyDescent="0.25">
      <c r="A39" s="1" t="s">
        <v>3</v>
      </c>
      <c r="B39" s="1" t="s">
        <v>4</v>
      </c>
      <c r="C39" s="7" t="s">
        <v>5</v>
      </c>
      <c r="D39" s="7" t="s">
        <v>157</v>
      </c>
      <c r="E39" s="2" t="s">
        <v>6</v>
      </c>
      <c r="F39" s="2" t="s">
        <v>158</v>
      </c>
      <c r="G39" s="2" t="s">
        <v>7</v>
      </c>
    </row>
    <row r="40" spans="1:7" x14ac:dyDescent="0.25">
      <c r="A40" t="s">
        <v>83</v>
      </c>
      <c r="B40" t="s">
        <v>84</v>
      </c>
      <c r="C40" t="s">
        <v>85</v>
      </c>
      <c r="D40">
        <v>1</v>
      </c>
      <c r="E40" s="3">
        <v>2</v>
      </c>
      <c r="F40" s="3">
        <f t="shared" ref="F40:F71" si="1">+D40*E40</f>
        <v>2</v>
      </c>
      <c r="G40" s="3">
        <v>56.7</v>
      </c>
    </row>
    <row r="41" spans="1:7" x14ac:dyDescent="0.25">
      <c r="A41" t="s">
        <v>86</v>
      </c>
      <c r="B41" t="s">
        <v>87</v>
      </c>
      <c r="C41" t="s">
        <v>88</v>
      </c>
      <c r="D41">
        <v>1</v>
      </c>
      <c r="E41" s="3">
        <v>8</v>
      </c>
      <c r="F41" s="3">
        <f t="shared" si="1"/>
        <v>8</v>
      </c>
      <c r="G41" s="3">
        <v>400.08</v>
      </c>
    </row>
    <row r="42" spans="1:7" x14ac:dyDescent="0.25">
      <c r="A42" t="s">
        <v>86</v>
      </c>
      <c r="B42" t="s">
        <v>89</v>
      </c>
      <c r="C42" t="s">
        <v>90</v>
      </c>
      <c r="D42">
        <v>5</v>
      </c>
      <c r="E42" s="3">
        <v>8</v>
      </c>
      <c r="F42" s="3">
        <f t="shared" si="1"/>
        <v>40</v>
      </c>
      <c r="G42" s="3">
        <v>2000.4</v>
      </c>
    </row>
    <row r="43" spans="1:7" x14ac:dyDescent="0.25">
      <c r="A43" t="s">
        <v>86</v>
      </c>
      <c r="B43" t="s">
        <v>91</v>
      </c>
      <c r="C43" t="s">
        <v>92</v>
      </c>
      <c r="D43">
        <v>5</v>
      </c>
      <c r="E43" s="3">
        <v>3</v>
      </c>
      <c r="F43" s="3">
        <f t="shared" si="1"/>
        <v>15</v>
      </c>
      <c r="G43" s="3">
        <v>750.15</v>
      </c>
    </row>
    <row r="44" spans="1:7" x14ac:dyDescent="0.25">
      <c r="A44" t="s">
        <v>93</v>
      </c>
      <c r="B44" t="s">
        <v>94</v>
      </c>
      <c r="C44" t="s">
        <v>95</v>
      </c>
      <c r="D44">
        <v>1</v>
      </c>
      <c r="E44" s="3">
        <v>29</v>
      </c>
      <c r="F44" s="3">
        <f t="shared" si="1"/>
        <v>29</v>
      </c>
      <c r="G44" s="3">
        <v>905.38</v>
      </c>
    </row>
    <row r="45" spans="1:7" x14ac:dyDescent="0.25">
      <c r="A45" t="s">
        <v>93</v>
      </c>
      <c r="B45" t="s">
        <v>96</v>
      </c>
      <c r="C45" t="s">
        <v>97</v>
      </c>
      <c r="D45">
        <v>5</v>
      </c>
      <c r="E45" s="3">
        <v>8</v>
      </c>
      <c r="F45" s="3">
        <f t="shared" si="1"/>
        <v>40</v>
      </c>
      <c r="G45" s="3">
        <v>1248.8</v>
      </c>
    </row>
    <row r="46" spans="1:7" x14ac:dyDescent="0.25">
      <c r="A46" t="s">
        <v>93</v>
      </c>
      <c r="B46" t="s">
        <v>98</v>
      </c>
      <c r="C46" t="s">
        <v>99</v>
      </c>
      <c r="D46">
        <v>1</v>
      </c>
      <c r="E46" s="3">
        <v>13</v>
      </c>
      <c r="F46" s="3">
        <f t="shared" si="1"/>
        <v>13</v>
      </c>
      <c r="G46" s="3">
        <v>405.86</v>
      </c>
    </row>
    <row r="47" spans="1:7" x14ac:dyDescent="0.25">
      <c r="A47" t="s">
        <v>93</v>
      </c>
      <c r="B47" t="s">
        <v>100</v>
      </c>
      <c r="C47" t="s">
        <v>101</v>
      </c>
      <c r="D47">
        <v>5</v>
      </c>
      <c r="E47" s="3">
        <v>17</v>
      </c>
      <c r="F47" s="3">
        <f t="shared" si="1"/>
        <v>85</v>
      </c>
      <c r="G47" s="3">
        <v>2653.7</v>
      </c>
    </row>
    <row r="48" spans="1:7" x14ac:dyDescent="0.25">
      <c r="A48" t="s">
        <v>93</v>
      </c>
      <c r="B48" t="s">
        <v>102</v>
      </c>
      <c r="C48" t="s">
        <v>103</v>
      </c>
      <c r="D48">
        <v>5</v>
      </c>
      <c r="E48" s="3">
        <v>4</v>
      </c>
      <c r="F48" s="3">
        <f t="shared" si="1"/>
        <v>20</v>
      </c>
      <c r="G48" s="3">
        <v>624.4</v>
      </c>
    </row>
    <row r="49" spans="1:7" x14ac:dyDescent="0.25">
      <c r="A49" t="s">
        <v>93</v>
      </c>
      <c r="B49" t="s">
        <v>104</v>
      </c>
      <c r="C49" t="s">
        <v>105</v>
      </c>
      <c r="D49">
        <v>1</v>
      </c>
      <c r="E49" s="3">
        <v>2</v>
      </c>
      <c r="F49" s="3">
        <f t="shared" si="1"/>
        <v>2</v>
      </c>
      <c r="G49" s="3">
        <v>62.44</v>
      </c>
    </row>
    <row r="50" spans="1:7" x14ac:dyDescent="0.25">
      <c r="A50" t="s">
        <v>106</v>
      </c>
      <c r="B50" t="s">
        <v>107</v>
      </c>
      <c r="C50" t="s">
        <v>108</v>
      </c>
      <c r="D50">
        <v>1</v>
      </c>
      <c r="E50" s="3">
        <v>3</v>
      </c>
      <c r="F50" s="3">
        <f t="shared" si="1"/>
        <v>3</v>
      </c>
      <c r="G50" s="3">
        <v>187.59</v>
      </c>
    </row>
    <row r="51" spans="1:7" x14ac:dyDescent="0.25">
      <c r="A51" t="s">
        <v>106</v>
      </c>
      <c r="B51" t="s">
        <v>109</v>
      </c>
      <c r="C51" t="s">
        <v>110</v>
      </c>
      <c r="D51">
        <v>5</v>
      </c>
      <c r="E51" s="3">
        <v>2</v>
      </c>
      <c r="F51" s="3">
        <f t="shared" si="1"/>
        <v>10</v>
      </c>
      <c r="G51" s="3">
        <v>625.14</v>
      </c>
    </row>
    <row r="52" spans="1:7" x14ac:dyDescent="0.25">
      <c r="A52" t="s">
        <v>111</v>
      </c>
      <c r="B52" t="s">
        <v>112</v>
      </c>
      <c r="C52" t="s">
        <v>113</v>
      </c>
      <c r="D52">
        <v>1</v>
      </c>
      <c r="E52" s="3">
        <v>6</v>
      </c>
      <c r="F52" s="3">
        <f t="shared" si="1"/>
        <v>6</v>
      </c>
      <c r="G52" s="3">
        <v>172.56</v>
      </c>
    </row>
    <row r="53" spans="1:7" x14ac:dyDescent="0.25">
      <c r="A53" t="s">
        <v>111</v>
      </c>
      <c r="B53" t="s">
        <v>114</v>
      </c>
      <c r="C53" t="s">
        <v>115</v>
      </c>
      <c r="D53">
        <v>3</v>
      </c>
      <c r="E53" s="3">
        <v>3</v>
      </c>
      <c r="F53" s="3">
        <f t="shared" si="1"/>
        <v>9</v>
      </c>
      <c r="G53" s="3">
        <v>258.81</v>
      </c>
    </row>
    <row r="54" spans="1:7" x14ac:dyDescent="0.25">
      <c r="A54" t="s">
        <v>111</v>
      </c>
      <c r="B54" t="s">
        <v>116</v>
      </c>
      <c r="C54" t="s">
        <v>117</v>
      </c>
      <c r="D54">
        <v>5</v>
      </c>
      <c r="E54" s="3">
        <v>1</v>
      </c>
      <c r="F54" s="3">
        <f t="shared" si="1"/>
        <v>5</v>
      </c>
      <c r="G54" s="3">
        <v>143.79</v>
      </c>
    </row>
    <row r="55" spans="1:7" x14ac:dyDescent="0.25">
      <c r="A55" t="s">
        <v>111</v>
      </c>
      <c r="B55" t="s">
        <v>118</v>
      </c>
      <c r="C55" t="s">
        <v>119</v>
      </c>
      <c r="D55">
        <v>1</v>
      </c>
      <c r="E55" s="3">
        <v>12</v>
      </c>
      <c r="F55" s="3">
        <f t="shared" si="1"/>
        <v>12</v>
      </c>
      <c r="G55" s="3">
        <v>420.12</v>
      </c>
    </row>
    <row r="56" spans="1:7" x14ac:dyDescent="0.25">
      <c r="A56" t="s">
        <v>111</v>
      </c>
      <c r="B56" t="s">
        <v>120</v>
      </c>
      <c r="C56" t="s">
        <v>121</v>
      </c>
      <c r="D56">
        <v>1</v>
      </c>
      <c r="E56" s="3">
        <v>1</v>
      </c>
      <c r="F56" s="3">
        <f t="shared" si="1"/>
        <v>1</v>
      </c>
      <c r="G56" s="3">
        <v>35.01</v>
      </c>
    </row>
    <row r="57" spans="1:7" x14ac:dyDescent="0.25">
      <c r="A57" t="s">
        <v>111</v>
      </c>
      <c r="B57" t="s">
        <v>122</v>
      </c>
      <c r="C57" t="s">
        <v>123</v>
      </c>
      <c r="D57">
        <v>3</v>
      </c>
      <c r="E57" s="3">
        <v>1</v>
      </c>
      <c r="F57" s="3">
        <f t="shared" si="1"/>
        <v>3</v>
      </c>
      <c r="G57" s="3">
        <v>105.02</v>
      </c>
    </row>
    <row r="58" spans="1:7" x14ac:dyDescent="0.25">
      <c r="A58" t="s">
        <v>111</v>
      </c>
      <c r="B58" t="s">
        <v>124</v>
      </c>
      <c r="C58" t="s">
        <v>125</v>
      </c>
      <c r="D58">
        <v>5</v>
      </c>
      <c r="E58" s="3">
        <v>1</v>
      </c>
      <c r="F58" s="3">
        <f t="shared" si="1"/>
        <v>5</v>
      </c>
      <c r="G58" s="3">
        <v>175.04</v>
      </c>
    </row>
    <row r="59" spans="1:7" x14ac:dyDescent="0.25">
      <c r="A59" t="s">
        <v>111</v>
      </c>
      <c r="B59" t="s">
        <v>126</v>
      </c>
      <c r="C59" t="s">
        <v>127</v>
      </c>
      <c r="D59">
        <v>1</v>
      </c>
      <c r="E59" s="3">
        <v>7</v>
      </c>
      <c r="F59" s="3">
        <f t="shared" si="1"/>
        <v>7</v>
      </c>
      <c r="G59" s="3">
        <v>245.07</v>
      </c>
    </row>
    <row r="60" spans="1:7" x14ac:dyDescent="0.25">
      <c r="A60" t="s">
        <v>111</v>
      </c>
      <c r="B60" t="s">
        <v>128</v>
      </c>
      <c r="C60" t="s">
        <v>129</v>
      </c>
      <c r="D60">
        <v>3</v>
      </c>
      <c r="E60" s="3">
        <v>1</v>
      </c>
      <c r="F60" s="3">
        <f t="shared" si="1"/>
        <v>3</v>
      </c>
      <c r="G60" s="3">
        <v>105.02</v>
      </c>
    </row>
    <row r="61" spans="1:7" x14ac:dyDescent="0.25">
      <c r="A61" t="s">
        <v>111</v>
      </c>
      <c r="B61" t="s">
        <v>130</v>
      </c>
      <c r="C61" t="s">
        <v>131</v>
      </c>
      <c r="D61">
        <v>1</v>
      </c>
      <c r="E61" s="3">
        <v>37</v>
      </c>
      <c r="F61" s="3">
        <f t="shared" si="1"/>
        <v>37</v>
      </c>
      <c r="G61" s="3">
        <v>1526.99</v>
      </c>
    </row>
    <row r="62" spans="1:7" x14ac:dyDescent="0.25">
      <c r="A62" t="s">
        <v>111</v>
      </c>
      <c r="B62" t="s">
        <v>132</v>
      </c>
      <c r="C62" t="s">
        <v>133</v>
      </c>
      <c r="D62">
        <v>3</v>
      </c>
      <c r="E62" s="3">
        <v>2</v>
      </c>
      <c r="F62" s="3">
        <f t="shared" si="1"/>
        <v>6</v>
      </c>
      <c r="G62" s="3">
        <v>247.56</v>
      </c>
    </row>
    <row r="63" spans="1:7" x14ac:dyDescent="0.25">
      <c r="A63" t="s">
        <v>111</v>
      </c>
      <c r="B63" t="s">
        <v>134</v>
      </c>
      <c r="C63" t="s">
        <v>135</v>
      </c>
      <c r="D63">
        <v>5</v>
      </c>
      <c r="E63" s="3">
        <v>5</v>
      </c>
      <c r="F63" s="3">
        <f t="shared" si="1"/>
        <v>25</v>
      </c>
      <c r="G63" s="3">
        <v>1031.45</v>
      </c>
    </row>
    <row r="64" spans="1:7" x14ac:dyDescent="0.25">
      <c r="A64" t="s">
        <v>111</v>
      </c>
      <c r="B64" t="s">
        <v>136</v>
      </c>
      <c r="C64" t="s">
        <v>137</v>
      </c>
      <c r="D64">
        <v>1</v>
      </c>
      <c r="E64" s="3">
        <v>1</v>
      </c>
      <c r="F64" s="3">
        <f t="shared" si="1"/>
        <v>1</v>
      </c>
      <c r="G64" s="3">
        <v>41.27</v>
      </c>
    </row>
    <row r="65" spans="1:7" x14ac:dyDescent="0.25">
      <c r="A65" t="s">
        <v>111</v>
      </c>
      <c r="B65" t="s">
        <v>138</v>
      </c>
      <c r="C65" t="s">
        <v>139</v>
      </c>
      <c r="D65">
        <v>3</v>
      </c>
      <c r="E65" s="3">
        <v>3</v>
      </c>
      <c r="F65" s="3">
        <f t="shared" si="1"/>
        <v>9</v>
      </c>
      <c r="G65" s="3">
        <v>371.34</v>
      </c>
    </row>
    <row r="66" spans="1:7" x14ac:dyDescent="0.25">
      <c r="A66" t="s">
        <v>111</v>
      </c>
      <c r="B66" t="s">
        <v>140</v>
      </c>
      <c r="C66" t="s">
        <v>141</v>
      </c>
      <c r="D66">
        <v>5</v>
      </c>
      <c r="E66" s="3">
        <v>1</v>
      </c>
      <c r="F66" s="3">
        <f t="shared" si="1"/>
        <v>5</v>
      </c>
      <c r="G66" s="3">
        <v>206.29</v>
      </c>
    </row>
    <row r="67" spans="1:7" x14ac:dyDescent="0.25">
      <c r="A67" t="s">
        <v>111</v>
      </c>
      <c r="B67" t="s">
        <v>142</v>
      </c>
      <c r="C67" t="s">
        <v>143</v>
      </c>
      <c r="D67">
        <v>1</v>
      </c>
      <c r="E67" s="3">
        <v>6</v>
      </c>
      <c r="F67" s="3">
        <f t="shared" si="1"/>
        <v>6</v>
      </c>
      <c r="G67" s="3">
        <v>247.62</v>
      </c>
    </row>
    <row r="68" spans="1:7" x14ac:dyDescent="0.25">
      <c r="A68" t="s">
        <v>111</v>
      </c>
      <c r="B68" t="s">
        <v>144</v>
      </c>
      <c r="C68" t="s">
        <v>145</v>
      </c>
      <c r="D68">
        <v>5</v>
      </c>
      <c r="E68" s="3">
        <v>15</v>
      </c>
      <c r="F68" s="3">
        <f t="shared" si="1"/>
        <v>75</v>
      </c>
      <c r="G68" s="3">
        <v>3094.35</v>
      </c>
    </row>
    <row r="69" spans="1:7" x14ac:dyDescent="0.25">
      <c r="A69" t="s">
        <v>111</v>
      </c>
      <c r="B69" t="s">
        <v>146</v>
      </c>
      <c r="C69" t="s">
        <v>147</v>
      </c>
      <c r="D69">
        <v>1</v>
      </c>
      <c r="E69" s="3">
        <v>18</v>
      </c>
      <c r="F69" s="3">
        <f t="shared" si="1"/>
        <v>18</v>
      </c>
      <c r="G69" s="3">
        <v>742.86</v>
      </c>
    </row>
    <row r="70" spans="1:7" x14ac:dyDescent="0.25">
      <c r="A70" t="s">
        <v>111</v>
      </c>
      <c r="B70" t="s">
        <v>148</v>
      </c>
      <c r="C70" t="s">
        <v>149</v>
      </c>
      <c r="D70">
        <v>5</v>
      </c>
      <c r="E70" s="3">
        <v>27</v>
      </c>
      <c r="F70" s="3">
        <f t="shared" si="1"/>
        <v>135</v>
      </c>
      <c r="G70" s="3">
        <v>5569.83</v>
      </c>
    </row>
    <row r="71" spans="1:7" x14ac:dyDescent="0.25">
      <c r="A71" t="s">
        <v>150</v>
      </c>
      <c r="B71" t="s">
        <v>151</v>
      </c>
      <c r="C71" t="s">
        <v>152</v>
      </c>
      <c r="D71">
        <v>1</v>
      </c>
      <c r="E71" s="3">
        <v>5</v>
      </c>
      <c r="F71" s="3">
        <f t="shared" si="1"/>
        <v>5</v>
      </c>
      <c r="G71" s="3">
        <v>375.1</v>
      </c>
    </row>
    <row r="72" spans="1:7" x14ac:dyDescent="0.25">
      <c r="A72" s="1" t="s">
        <v>153</v>
      </c>
      <c r="B72" s="1">
        <v>3070</v>
      </c>
      <c r="C72" s="1" t="s">
        <v>154</v>
      </c>
      <c r="D72" s="1"/>
      <c r="E72" s="2"/>
      <c r="F72" s="4">
        <f>SUM(F40:F71)</f>
        <v>640</v>
      </c>
      <c r="G72" s="4">
        <f>SUM(G40:G71)</f>
        <v>25035.740000000005</v>
      </c>
    </row>
    <row r="73" spans="1:7" x14ac:dyDescent="0.25">
      <c r="A73" t="s">
        <v>8</v>
      </c>
      <c r="B73" t="s">
        <v>8</v>
      </c>
      <c r="C73" t="s">
        <v>8</v>
      </c>
      <c r="G73" t="s">
        <v>8</v>
      </c>
    </row>
    <row r="74" spans="1:7" x14ac:dyDescent="0.25">
      <c r="A74" s="1" t="s">
        <v>155</v>
      </c>
      <c r="B74" t="s">
        <v>8</v>
      </c>
      <c r="C74" t="s">
        <v>8</v>
      </c>
      <c r="E74" s="2"/>
      <c r="F74" s="4">
        <f>+F37+F72</f>
        <v>1058</v>
      </c>
      <c r="G74" s="4">
        <f>+G37+G72</f>
        <v>44471.930000000008</v>
      </c>
    </row>
    <row r="75" spans="1:7" x14ac:dyDescent="0.25">
      <c r="A75" s="1" t="s">
        <v>159</v>
      </c>
      <c r="B75" s="1"/>
      <c r="C75" s="7"/>
      <c r="D75" s="7"/>
      <c r="E75" s="1"/>
      <c r="F75" s="8">
        <f>+F72/F74</f>
        <v>0.60491493383742911</v>
      </c>
      <c r="G75" s="8">
        <f>+G72/G74</f>
        <v>0.56295600393326761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Nicolaj Djurhuus</dc:creator>
  <cp:lastModifiedBy>Nicolaj Djurhuus</cp:lastModifiedBy>
  <dcterms:created xsi:type="dcterms:W3CDTF">2024-09-02T13:29:46Z</dcterms:created>
  <dcterms:modified xsi:type="dcterms:W3CDTF">2024-09-02T13:29:46Z</dcterms:modified>
</cp:coreProperties>
</file>