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123B1AA8-074D-4D72-B1D9-FEF48A9138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G77" i="1"/>
  <c r="G78" i="1"/>
  <c r="F78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7" i="1"/>
  <c r="G75" i="1"/>
  <c r="G44" i="1"/>
  <c r="F75" i="1" l="1"/>
  <c r="F44" i="1"/>
</calcChain>
</file>

<file path=xl/sharedStrings.xml><?xml version="1.0" encoding="utf-8"?>
<sst xmlns="http://schemas.openxmlformats.org/spreadsheetml/2006/main" count="225" uniqueCount="164">
  <si>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</si>
  <si>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</si>
  <si>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</si>
  <si>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</si>
  <si>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</si>
  <si>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</si>
  <si>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</si>
  <si>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</si>
  <si>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</si>
  <si>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Gulerødder</t>
  </si>
  <si>
    <t>3102-5</t>
  </si>
  <si>
    <t>Gulerødder - Knivskrællede (5kg)</t>
  </si>
  <si>
    <t>3142-3</t>
  </si>
  <si>
    <t>Gulerod - Skiver 5mm (3kg)</t>
  </si>
  <si>
    <t>3142-5</t>
  </si>
  <si>
    <t>Gulerod - Skiver 5mm (5kg)</t>
  </si>
  <si>
    <t>Beder</t>
  </si>
  <si>
    <t>3201-5</t>
  </si>
  <si>
    <t>Rødbede - Skrællet (5kg)</t>
  </si>
  <si>
    <t>3212-3</t>
  </si>
  <si>
    <t>Rødbede - Julienne 2x2mm (3kg)</t>
  </si>
  <si>
    <t>3222-3</t>
  </si>
  <si>
    <t>Rødbede - Stave - 10x10mm (3kg)</t>
  </si>
  <si>
    <t>Selleri</t>
  </si>
  <si>
    <t>3301-1</t>
  </si>
  <si>
    <t>Knoldselleri - Skrællede (1kg)</t>
  </si>
  <si>
    <t>3301-3</t>
  </si>
  <si>
    <t>Knoldselleri - Skrællede (3kg)</t>
  </si>
  <si>
    <t>3301-5</t>
  </si>
  <si>
    <t>Knoldselleri - Skrællede (5kg)</t>
  </si>
  <si>
    <t>3312-1</t>
  </si>
  <si>
    <t>Knoldselleri - Julienne 2x2mm (1kg)</t>
  </si>
  <si>
    <t>3312-3</t>
  </si>
  <si>
    <t>Knoldselleri - Julienne 2x2mm (3kg)</t>
  </si>
  <si>
    <t>3312-5</t>
  </si>
  <si>
    <t>Knoldselleri - Julienne 2x2mm (5kg)</t>
  </si>
  <si>
    <t>3322-3</t>
  </si>
  <si>
    <t>Knoldselleri - Stave 10x10mm (3kg)</t>
  </si>
  <si>
    <t>3322-5</t>
  </si>
  <si>
    <t>Knoldselleri - Stave 10x10mm (5kg)</t>
  </si>
  <si>
    <t>3331-3</t>
  </si>
  <si>
    <t>Knoldselleri - Tern 10x10mm (3kg)</t>
  </si>
  <si>
    <t>3331-5</t>
  </si>
  <si>
    <t>Knoldselleri - Tern 10x10mm (5kg)</t>
  </si>
  <si>
    <t>Kartofler</t>
  </si>
  <si>
    <t>3701-5</t>
  </si>
  <si>
    <t>Søde kartofler - Håndskrællede (5kg)</t>
  </si>
  <si>
    <t>Rodfrugtmix</t>
  </si>
  <si>
    <t>3931-3</t>
  </si>
  <si>
    <t>Rodfrugtmix - Tern 10x10mm (3kg)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</si>
  <si>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</si>
  <si>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</si>
  <si>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</si>
  <si>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</si>
  <si>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</si>
  <si>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</si>
  <si>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</si>
  <si>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</si>
  <si>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4541-1</t>
  </si>
  <si>
    <t>Forårsløg - Skiver 5mm (1kg)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</si>
  <si>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</si>
  <si>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</si>
  <si>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</si>
  <si>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</si>
  <si>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</si>
  <si>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</si>
  <si>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</si>
  <si>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</si>
  <si>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</si>
  <si>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</si>
  <si>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</si>
  <si>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</si>
  <si>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</si>
  <si>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</si>
  <si>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</si>
  <si>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</si>
  <si>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</si>
  <si>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</si>
  <si>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Courgetter - Aubergine</t>
  </si>
  <si>
    <t>6422-1</t>
  </si>
  <si>
    <t>Courgette - Stave 10x10mm (1kg)</t>
  </si>
  <si>
    <t>Radis - Kinaradis</t>
  </si>
  <si>
    <t>6812-1</t>
  </si>
  <si>
    <t>Radise - Julienne 2x2mm (1kg)</t>
  </si>
  <si>
    <t>6812-3</t>
  </si>
  <si>
    <t>Radise - Julienne 2x2mm (3kg)</t>
  </si>
  <si>
    <t>6841-3</t>
  </si>
  <si>
    <t>Radise - Skiver 2mm (3kg)</t>
  </si>
  <si>
    <t>Frugtsnit</t>
  </si>
  <si>
    <t>7508-1</t>
  </si>
  <si>
    <t>Frugtblanding (U/druer), 15x15mm SMÅ TERN håndskåret (1kg)</t>
  </si>
  <si>
    <t>8007-3</t>
  </si>
  <si>
    <t>Kartofler - Store skrællet (3kg vakuum)</t>
  </si>
  <si>
    <t>8008-3</t>
  </si>
  <si>
    <t>Kartofler - MOS skrællet (3kg)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</si>
  <si>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</si>
  <si>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</si>
  <si>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</si>
  <si>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</si>
  <si>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</si>
  <si>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</si>
  <si>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</si>
  <si>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</si>
  <si>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</si>
  <si>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</si>
  <si>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</si>
  <si>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</si>
  <si>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</si>
  <si>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</si>
  <si>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</si>
  <si>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</si>
  <si>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</si>
  <si>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</si>
  <si>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</si>
  <si>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</si>
  <si>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</si>
  <si>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</si>
  <si>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</si>
  <si>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</si>
  <si>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</si>
  <si>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</si>
  <si>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</si>
  <si>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</si>
  <si>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</si>
  <si>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</si>
  <si>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</si>
  <si>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</si>
  <si>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</si>
  <si>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</si>
  <si>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</si>
  <si>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</si>
  <si>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</si>
  <si>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</si>
  <si>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</si>
  <si>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</si>
  <si>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</si>
  <si>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</si>
  <si>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</si>
  <si>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</si>
  <si>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</si>
  <si>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</si>
  <si>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</si>
  <si>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</si>
  <si>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</si>
  <si>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</si>
  <si>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</si>
  <si>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</si>
  <si>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</si>
  <si>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</si>
  <si>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</si>
  <si>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</si>
  <si>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</si>
  <si>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</si>
  <si>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</si>
  <si>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Øko - Forkogte Kartofler</t>
  </si>
  <si>
    <t>Ø8607-3</t>
  </si>
  <si>
    <t>Kartofler - MOS, kogte, uden tilsat salt (3kg) - Økologisk</t>
  </si>
  <si>
    <t>Region H</t>
  </si>
  <si>
    <t>Nordsjælland Hospital (HIH), Centralkøkken i alt:</t>
  </si>
  <si>
    <t>Total:</t>
  </si>
  <si>
    <t>Omsætningsstatistik for kunder - perioden 01.07.24 - 31.07.24 - Nordsjælland Hospital (HIH), Centralkøkken</t>
  </si>
  <si>
    <t>Enhed</t>
  </si>
  <si>
    <t>Kg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</si>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</sst>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8"/>
  <sheetViews>
    <sheetView tabSelected="1" workbookViewId="0">
      <selection activeCell="C4" sqref="C4"/>
    </sheetView>
  </sheetViews>
  <sheetFormatPr defaultColWidth="97.7109375" defaultRowHeight="15" x14ac:dyDescent="0.25"/>
  <cols>
    <col min="1" max="1" width="98" bestFit="1" customWidth="1"/>
    <col min="2" max="2" width="8.140625" bestFit="1" customWidth="1"/>
    <col min="3" max="3" width="57.7109375" style="5" bestFit="1" customWidth="1"/>
    <col min="4" max="4" width="6.5703125" style="5" bestFit="1" customWidth="1"/>
    <col min="5" max="5" width="6.5703125" bestFit="1" customWidth="1"/>
    <col min="6" max="6" width="8.140625" bestFit="1" customWidth="1"/>
    <col min="7" max="7" width="11.28515625" bestFit="1" customWidth="1"/>
  </cols>
  <sheetData>
    <row r="2" spans="1:7" x14ac:dyDescent="0.25">
      <c r="A2" s="7" t="s">
        <v>0</v>
      </c>
      <c r="B2" s="8"/>
      <c r="E2" s="8"/>
      <c r="F2" s="8"/>
      <c r="G2" s="8"/>
    </row>
    <row r="3" spans="1:7" x14ac:dyDescent="0.25">
      <c r="A3" s="7" t="s">
        <v>1</v>
      </c>
      <c r="B3" s="8"/>
      <c r="E3" s="8"/>
      <c r="F3" s="8"/>
      <c r="G3" s="8"/>
    </row>
    <row r="4" spans="1:7" x14ac:dyDescent="0.25">
      <c r="A4" s="7" t="s">
        <v>160</v>
      </c>
      <c r="B4" s="8"/>
      <c r="E4" s="8"/>
      <c r="F4" s="8"/>
      <c r="G4" s="8"/>
    </row>
    <row r="5" spans="1:7" x14ac:dyDescent="0.25">
      <c r="A5" s="8" t="s">
        <v>2</v>
      </c>
      <c r="B5" s="8"/>
      <c r="E5" s="8"/>
      <c r="F5" s="8"/>
      <c r="G5" s="8"/>
    </row>
    <row r="6" spans="1:7" x14ac:dyDescent="0.25">
      <c r="A6" s="1" t="s">
        <v>3</v>
      </c>
      <c r="B6" s="1" t="s">
        <v>4</v>
      </c>
      <c r="C6" s="6" t="s">
        <v>5</v>
      </c>
      <c r="D6" s="6" t="s">
        <v>161</v>
      </c>
      <c r="E6" s="2" t="s">
        <v>6</v>
      </c>
      <c r="F6" s="2" t="s">
        <v>162</v>
      </c>
      <c r="G6" s="2" t="s">
        <v>7</v>
      </c>
    </row>
    <row r="7" spans="1:7" x14ac:dyDescent="0.25">
      <c r="A7" t="s">
        <v>9</v>
      </c>
      <c r="B7" t="s">
        <v>10</v>
      </c>
      <c r="C7" s="5" t="s">
        <v>11</v>
      </c>
      <c r="D7" s="5">
        <v>5</v>
      </c>
      <c r="E7" s="3">
        <v>21</v>
      </c>
      <c r="F7" s="3">
        <f>+D7*E7</f>
        <v>105</v>
      </c>
      <c r="G7" s="3">
        <v>2168.88</v>
      </c>
    </row>
    <row r="8" spans="1:7" x14ac:dyDescent="0.25">
      <c r="A8" t="s">
        <v>9</v>
      </c>
      <c r="B8" t="s">
        <v>12</v>
      </c>
      <c r="C8" s="5" t="s">
        <v>13</v>
      </c>
      <c r="D8" s="5">
        <v>3</v>
      </c>
      <c r="E8" s="3">
        <v>2</v>
      </c>
      <c r="F8" s="3">
        <f t="shared" ref="F8:F43" si="0">+D8*E8</f>
        <v>6</v>
      </c>
      <c r="G8" s="3">
        <v>161.41999999999999</v>
      </c>
    </row>
    <row r="9" spans="1:7" x14ac:dyDescent="0.25">
      <c r="A9" t="s">
        <v>9</v>
      </c>
      <c r="B9" t="s">
        <v>14</v>
      </c>
      <c r="C9" s="5" t="s">
        <v>15</v>
      </c>
      <c r="D9" s="5">
        <v>5</v>
      </c>
      <c r="E9" s="3">
        <v>2</v>
      </c>
      <c r="F9" s="3">
        <f t="shared" si="0"/>
        <v>10</v>
      </c>
      <c r="G9" s="3">
        <v>269.06</v>
      </c>
    </row>
    <row r="10" spans="1:7" x14ac:dyDescent="0.25">
      <c r="A10" t="s">
        <v>16</v>
      </c>
      <c r="B10" t="s">
        <v>17</v>
      </c>
      <c r="C10" s="5" t="s">
        <v>18</v>
      </c>
      <c r="D10" s="5">
        <v>5</v>
      </c>
      <c r="E10" s="3">
        <v>1</v>
      </c>
      <c r="F10" s="3">
        <f t="shared" si="0"/>
        <v>5</v>
      </c>
      <c r="G10" s="3">
        <v>97.02</v>
      </c>
    </row>
    <row r="11" spans="1:7" x14ac:dyDescent="0.25">
      <c r="A11" t="s">
        <v>16</v>
      </c>
      <c r="B11" t="s">
        <v>19</v>
      </c>
      <c r="C11" s="5" t="s">
        <v>20</v>
      </c>
      <c r="D11" s="5">
        <v>3</v>
      </c>
      <c r="E11" s="3">
        <v>8</v>
      </c>
      <c r="F11" s="3">
        <f t="shared" si="0"/>
        <v>24</v>
      </c>
      <c r="G11" s="3">
        <v>582.24</v>
      </c>
    </row>
    <row r="12" spans="1:7" x14ac:dyDescent="0.25">
      <c r="A12" t="s">
        <v>16</v>
      </c>
      <c r="B12" t="s">
        <v>21</v>
      </c>
      <c r="C12" s="5" t="s">
        <v>22</v>
      </c>
      <c r="D12" s="5">
        <v>3</v>
      </c>
      <c r="E12" s="3">
        <v>2</v>
      </c>
      <c r="F12" s="3">
        <f t="shared" si="0"/>
        <v>6</v>
      </c>
      <c r="G12" s="3">
        <v>219.42</v>
      </c>
    </row>
    <row r="13" spans="1:7" x14ac:dyDescent="0.25">
      <c r="A13" t="s">
        <v>23</v>
      </c>
      <c r="B13" t="s">
        <v>24</v>
      </c>
      <c r="C13" s="5" t="s">
        <v>25</v>
      </c>
      <c r="D13" s="5">
        <v>1</v>
      </c>
      <c r="E13" s="3">
        <v>1</v>
      </c>
      <c r="F13" s="3">
        <f t="shared" si="0"/>
        <v>1</v>
      </c>
      <c r="G13" s="3">
        <v>43.76</v>
      </c>
    </row>
    <row r="14" spans="1:7" x14ac:dyDescent="0.25">
      <c r="A14" t="s">
        <v>23</v>
      </c>
      <c r="B14" t="s">
        <v>26</v>
      </c>
      <c r="C14" s="5" t="s">
        <v>27</v>
      </c>
      <c r="D14" s="5">
        <v>3</v>
      </c>
      <c r="E14" s="3">
        <v>2</v>
      </c>
      <c r="F14" s="3">
        <f t="shared" si="0"/>
        <v>6</v>
      </c>
      <c r="G14" s="3">
        <v>262.56</v>
      </c>
    </row>
    <row r="15" spans="1:7" x14ac:dyDescent="0.25">
      <c r="A15" t="s">
        <v>23</v>
      </c>
      <c r="B15" t="s">
        <v>28</v>
      </c>
      <c r="C15" s="5" t="s">
        <v>29</v>
      </c>
      <c r="D15" s="5">
        <v>5</v>
      </c>
      <c r="E15" s="3">
        <v>10</v>
      </c>
      <c r="F15" s="3">
        <f t="shared" si="0"/>
        <v>50</v>
      </c>
      <c r="G15" s="3">
        <v>2188</v>
      </c>
    </row>
    <row r="16" spans="1:7" x14ac:dyDescent="0.25">
      <c r="A16" t="s">
        <v>23</v>
      </c>
      <c r="B16" t="s">
        <v>30</v>
      </c>
      <c r="C16" s="5" t="s">
        <v>31</v>
      </c>
      <c r="D16" s="5">
        <v>1</v>
      </c>
      <c r="E16" s="3">
        <v>5</v>
      </c>
      <c r="F16" s="3">
        <f t="shared" si="0"/>
        <v>5</v>
      </c>
      <c r="G16" s="3">
        <v>250.05</v>
      </c>
    </row>
    <row r="17" spans="1:7" x14ac:dyDescent="0.25">
      <c r="A17" t="s">
        <v>23</v>
      </c>
      <c r="B17" t="s">
        <v>32</v>
      </c>
      <c r="C17" s="5" t="s">
        <v>33</v>
      </c>
      <c r="D17" s="5">
        <v>3</v>
      </c>
      <c r="E17" s="3">
        <v>13</v>
      </c>
      <c r="F17" s="3">
        <f t="shared" si="0"/>
        <v>39</v>
      </c>
      <c r="G17" s="3">
        <v>1950.39</v>
      </c>
    </row>
    <row r="18" spans="1:7" x14ac:dyDescent="0.25">
      <c r="A18" t="s">
        <v>23</v>
      </c>
      <c r="B18" t="s">
        <v>34</v>
      </c>
      <c r="C18" s="5" t="s">
        <v>35</v>
      </c>
      <c r="D18" s="5">
        <v>5</v>
      </c>
      <c r="E18" s="3">
        <v>11</v>
      </c>
      <c r="F18" s="3">
        <f t="shared" si="0"/>
        <v>55</v>
      </c>
      <c r="G18" s="3">
        <v>2750.55</v>
      </c>
    </row>
    <row r="19" spans="1:7" x14ac:dyDescent="0.25">
      <c r="A19" t="s">
        <v>23</v>
      </c>
      <c r="B19" t="s">
        <v>36</v>
      </c>
      <c r="C19" s="5" t="s">
        <v>37</v>
      </c>
      <c r="D19" s="5">
        <v>3</v>
      </c>
      <c r="E19" s="3">
        <v>4</v>
      </c>
      <c r="F19" s="3">
        <f t="shared" si="0"/>
        <v>12</v>
      </c>
      <c r="G19" s="3">
        <v>675.16</v>
      </c>
    </row>
    <row r="20" spans="1:7" x14ac:dyDescent="0.25">
      <c r="A20" t="s">
        <v>23</v>
      </c>
      <c r="B20" t="s">
        <v>38</v>
      </c>
      <c r="C20" s="5" t="s">
        <v>39</v>
      </c>
      <c r="D20" s="5">
        <v>5</v>
      </c>
      <c r="E20" s="3">
        <v>6</v>
      </c>
      <c r="F20" s="3">
        <f t="shared" si="0"/>
        <v>30</v>
      </c>
      <c r="G20" s="3">
        <v>1687.86</v>
      </c>
    </row>
    <row r="21" spans="1:7" x14ac:dyDescent="0.25">
      <c r="A21" t="s">
        <v>23</v>
      </c>
      <c r="B21" t="s">
        <v>40</v>
      </c>
      <c r="C21" s="5" t="s">
        <v>41</v>
      </c>
      <c r="D21" s="5">
        <v>3</v>
      </c>
      <c r="E21" s="3">
        <v>3</v>
      </c>
      <c r="F21" s="3">
        <f t="shared" si="0"/>
        <v>9</v>
      </c>
      <c r="G21" s="3">
        <v>450.09</v>
      </c>
    </row>
    <row r="22" spans="1:7" x14ac:dyDescent="0.25">
      <c r="A22" t="s">
        <v>23</v>
      </c>
      <c r="B22" t="s">
        <v>42</v>
      </c>
      <c r="C22" s="5" t="s">
        <v>43</v>
      </c>
      <c r="D22" s="5">
        <v>5</v>
      </c>
      <c r="E22" s="3">
        <v>9</v>
      </c>
      <c r="F22" s="3">
        <f t="shared" si="0"/>
        <v>45</v>
      </c>
      <c r="G22" s="3">
        <v>2250.4499999999998</v>
      </c>
    </row>
    <row r="23" spans="1:7" x14ac:dyDescent="0.25">
      <c r="A23" t="s">
        <v>44</v>
      </c>
      <c r="B23" t="s">
        <v>45</v>
      </c>
      <c r="C23" s="5" t="s">
        <v>46</v>
      </c>
      <c r="D23" s="5">
        <v>5</v>
      </c>
      <c r="E23" s="3">
        <v>3</v>
      </c>
      <c r="F23" s="3">
        <f t="shared" si="0"/>
        <v>15</v>
      </c>
      <c r="G23" s="3">
        <v>844.86</v>
      </c>
    </row>
    <row r="24" spans="1:7" x14ac:dyDescent="0.25">
      <c r="A24" t="s">
        <v>47</v>
      </c>
      <c r="B24" t="s">
        <v>48</v>
      </c>
      <c r="C24" s="5" t="s">
        <v>49</v>
      </c>
      <c r="D24" s="5">
        <v>3</v>
      </c>
      <c r="E24" s="3">
        <v>6</v>
      </c>
      <c r="F24" s="3">
        <f t="shared" si="0"/>
        <v>18</v>
      </c>
      <c r="G24" s="3">
        <v>787.68</v>
      </c>
    </row>
    <row r="25" spans="1:7" x14ac:dyDescent="0.25">
      <c r="A25" t="s">
        <v>47</v>
      </c>
      <c r="B25" t="s">
        <v>50</v>
      </c>
      <c r="C25" s="5" t="s">
        <v>51</v>
      </c>
      <c r="D25" s="5">
        <v>5</v>
      </c>
      <c r="E25" s="3">
        <v>4</v>
      </c>
      <c r="F25" s="3">
        <f t="shared" si="0"/>
        <v>20</v>
      </c>
      <c r="G25" s="3">
        <v>875.2</v>
      </c>
    </row>
    <row r="26" spans="1:7" x14ac:dyDescent="0.25">
      <c r="A26" t="s">
        <v>52</v>
      </c>
      <c r="B26" t="s">
        <v>53</v>
      </c>
      <c r="C26" s="5" t="s">
        <v>54</v>
      </c>
      <c r="D26" s="5">
        <v>1</v>
      </c>
      <c r="E26" s="3">
        <v>3</v>
      </c>
      <c r="F26" s="3">
        <f t="shared" si="0"/>
        <v>3</v>
      </c>
      <c r="G26" s="3">
        <v>77.010000000000005</v>
      </c>
    </row>
    <row r="27" spans="1:7" x14ac:dyDescent="0.25">
      <c r="A27" t="s">
        <v>52</v>
      </c>
      <c r="B27" t="s">
        <v>55</v>
      </c>
      <c r="C27" s="5" t="s">
        <v>56</v>
      </c>
      <c r="D27" s="5">
        <v>1</v>
      </c>
      <c r="E27" s="3">
        <v>10</v>
      </c>
      <c r="F27" s="3">
        <f t="shared" si="0"/>
        <v>10</v>
      </c>
      <c r="G27" s="3">
        <v>256.7</v>
      </c>
    </row>
    <row r="28" spans="1:7" x14ac:dyDescent="0.25">
      <c r="A28" t="s">
        <v>57</v>
      </c>
      <c r="B28" t="s">
        <v>58</v>
      </c>
      <c r="C28" s="5" t="s">
        <v>59</v>
      </c>
      <c r="D28" s="5">
        <v>1</v>
      </c>
      <c r="E28" s="3">
        <v>3</v>
      </c>
      <c r="F28" s="3">
        <f t="shared" si="0"/>
        <v>3</v>
      </c>
      <c r="G28" s="3">
        <v>206.34</v>
      </c>
    </row>
    <row r="29" spans="1:7" x14ac:dyDescent="0.25">
      <c r="A29" t="s">
        <v>57</v>
      </c>
      <c r="B29" t="s">
        <v>60</v>
      </c>
      <c r="C29" s="5" t="s">
        <v>61</v>
      </c>
      <c r="D29" s="5">
        <v>5</v>
      </c>
      <c r="E29" s="3">
        <v>2</v>
      </c>
      <c r="F29" s="3">
        <f t="shared" si="0"/>
        <v>10</v>
      </c>
      <c r="G29" s="3">
        <v>687.64</v>
      </c>
    </row>
    <row r="30" spans="1:7" x14ac:dyDescent="0.25">
      <c r="A30" t="s">
        <v>62</v>
      </c>
      <c r="B30" t="s">
        <v>63</v>
      </c>
      <c r="C30" s="5" t="s">
        <v>64</v>
      </c>
      <c r="D30" s="5">
        <v>1</v>
      </c>
      <c r="E30" s="3">
        <v>2</v>
      </c>
      <c r="F30" s="3">
        <f t="shared" si="0"/>
        <v>2</v>
      </c>
      <c r="G30" s="3">
        <v>140.02000000000001</v>
      </c>
    </row>
    <row r="31" spans="1:7" x14ac:dyDescent="0.25">
      <c r="A31" t="s">
        <v>62</v>
      </c>
      <c r="B31" t="s">
        <v>65</v>
      </c>
      <c r="C31" s="5" t="s">
        <v>66</v>
      </c>
      <c r="D31" s="5">
        <v>3</v>
      </c>
      <c r="E31" s="3">
        <v>8</v>
      </c>
      <c r="F31" s="3">
        <f t="shared" si="0"/>
        <v>24</v>
      </c>
      <c r="G31" s="3">
        <v>1680.32</v>
      </c>
    </row>
    <row r="32" spans="1:7" x14ac:dyDescent="0.25">
      <c r="A32" t="s">
        <v>62</v>
      </c>
      <c r="B32" t="s">
        <v>67</v>
      </c>
      <c r="C32" s="5" t="s">
        <v>68</v>
      </c>
      <c r="D32" s="5">
        <v>5</v>
      </c>
      <c r="E32" s="3">
        <v>2</v>
      </c>
      <c r="F32" s="3">
        <f t="shared" si="0"/>
        <v>10</v>
      </c>
      <c r="G32" s="3">
        <v>700.14</v>
      </c>
    </row>
    <row r="33" spans="1:7" x14ac:dyDescent="0.25">
      <c r="A33" t="s">
        <v>62</v>
      </c>
      <c r="B33" t="s">
        <v>69</v>
      </c>
      <c r="C33" s="5" t="s">
        <v>70</v>
      </c>
      <c r="D33" s="5">
        <v>5</v>
      </c>
      <c r="E33" s="3">
        <v>3</v>
      </c>
      <c r="F33" s="3">
        <f t="shared" si="0"/>
        <v>15</v>
      </c>
      <c r="G33" s="3">
        <v>1050.21</v>
      </c>
    </row>
    <row r="34" spans="1:7" x14ac:dyDescent="0.25">
      <c r="A34" t="s">
        <v>62</v>
      </c>
      <c r="B34" t="s">
        <v>71</v>
      </c>
      <c r="C34" s="5" t="s">
        <v>72</v>
      </c>
      <c r="D34" s="5">
        <v>5</v>
      </c>
      <c r="E34" s="3">
        <v>3</v>
      </c>
      <c r="F34" s="3">
        <f t="shared" si="0"/>
        <v>15</v>
      </c>
      <c r="G34" s="3">
        <v>1050.21</v>
      </c>
    </row>
    <row r="35" spans="1:7" x14ac:dyDescent="0.25">
      <c r="A35" t="s">
        <v>62</v>
      </c>
      <c r="B35" t="s">
        <v>73</v>
      </c>
      <c r="C35" s="5" t="s">
        <v>74</v>
      </c>
      <c r="D35" s="5">
        <v>5</v>
      </c>
      <c r="E35" s="3">
        <v>3</v>
      </c>
      <c r="F35" s="3">
        <f t="shared" si="0"/>
        <v>15</v>
      </c>
      <c r="G35" s="3">
        <v>1050.21</v>
      </c>
    </row>
    <row r="36" spans="1:7" x14ac:dyDescent="0.25">
      <c r="A36" t="s">
        <v>75</v>
      </c>
      <c r="B36" t="s">
        <v>76</v>
      </c>
      <c r="C36" s="5" t="s">
        <v>77</v>
      </c>
      <c r="D36" s="5">
        <v>3</v>
      </c>
      <c r="E36" s="3">
        <v>14</v>
      </c>
      <c r="F36" s="3">
        <f t="shared" si="0"/>
        <v>42</v>
      </c>
      <c r="G36" s="3">
        <v>2300.62</v>
      </c>
    </row>
    <row r="37" spans="1:7" x14ac:dyDescent="0.25">
      <c r="A37" t="s">
        <v>78</v>
      </c>
      <c r="B37" t="s">
        <v>79</v>
      </c>
      <c r="C37" s="5" t="s">
        <v>80</v>
      </c>
      <c r="D37" s="5">
        <v>1</v>
      </c>
      <c r="E37" s="3">
        <v>2</v>
      </c>
      <c r="F37" s="3">
        <f t="shared" si="0"/>
        <v>2</v>
      </c>
      <c r="G37" s="3">
        <v>83.34</v>
      </c>
    </row>
    <row r="38" spans="1:7" x14ac:dyDescent="0.25">
      <c r="A38" t="s">
        <v>81</v>
      </c>
      <c r="B38" t="s">
        <v>82</v>
      </c>
      <c r="C38" s="5" t="s">
        <v>83</v>
      </c>
      <c r="D38" s="5">
        <v>1</v>
      </c>
      <c r="E38" s="3">
        <v>10</v>
      </c>
      <c r="F38" s="3">
        <f t="shared" si="0"/>
        <v>10</v>
      </c>
      <c r="G38" s="3">
        <v>408.1</v>
      </c>
    </row>
    <row r="39" spans="1:7" x14ac:dyDescent="0.25">
      <c r="A39" t="s">
        <v>81</v>
      </c>
      <c r="B39" t="s">
        <v>84</v>
      </c>
      <c r="C39" s="5" t="s">
        <v>85</v>
      </c>
      <c r="D39" s="5">
        <v>3</v>
      </c>
      <c r="E39" s="3">
        <v>5</v>
      </c>
      <c r="F39" s="3">
        <f t="shared" si="0"/>
        <v>15</v>
      </c>
      <c r="G39" s="3">
        <v>612.20000000000005</v>
      </c>
    </row>
    <row r="40" spans="1:7" x14ac:dyDescent="0.25">
      <c r="A40" t="s">
        <v>81</v>
      </c>
      <c r="B40" t="s">
        <v>86</v>
      </c>
      <c r="C40" s="5" t="s">
        <v>87</v>
      </c>
      <c r="D40" s="5">
        <v>3</v>
      </c>
      <c r="E40" s="3">
        <v>3</v>
      </c>
      <c r="F40" s="3">
        <f t="shared" si="0"/>
        <v>9</v>
      </c>
      <c r="G40" s="3">
        <v>367.32</v>
      </c>
    </row>
    <row r="41" spans="1:7" x14ac:dyDescent="0.25">
      <c r="A41" t="s">
        <v>88</v>
      </c>
      <c r="B41" t="s">
        <v>89</v>
      </c>
      <c r="C41" s="5" t="s">
        <v>90</v>
      </c>
      <c r="D41" s="5">
        <v>1</v>
      </c>
      <c r="E41" s="3">
        <v>480</v>
      </c>
      <c r="F41" s="3">
        <f t="shared" si="0"/>
        <v>480</v>
      </c>
      <c r="G41" s="3">
        <v>28809.599999999999</v>
      </c>
    </row>
    <row r="42" spans="1:7" x14ac:dyDescent="0.25">
      <c r="A42" t="s">
        <v>44</v>
      </c>
      <c r="B42" t="s">
        <v>91</v>
      </c>
      <c r="C42" s="5" t="s">
        <v>92</v>
      </c>
      <c r="D42" s="5">
        <v>3</v>
      </c>
      <c r="E42" s="3">
        <v>5</v>
      </c>
      <c r="F42" s="3">
        <f t="shared" si="0"/>
        <v>15</v>
      </c>
      <c r="G42" s="3">
        <v>252</v>
      </c>
    </row>
    <row r="43" spans="1:7" x14ac:dyDescent="0.25">
      <c r="A43" t="s">
        <v>44</v>
      </c>
      <c r="B43" t="s">
        <v>93</v>
      </c>
      <c r="C43" s="5" t="s">
        <v>94</v>
      </c>
      <c r="D43" s="5">
        <v>3</v>
      </c>
      <c r="E43" s="3">
        <v>15</v>
      </c>
      <c r="F43" s="3">
        <f t="shared" si="0"/>
        <v>45</v>
      </c>
      <c r="G43" s="3">
        <v>756</v>
      </c>
    </row>
    <row r="44" spans="1:7" x14ac:dyDescent="0.25">
      <c r="A44" s="1" t="s">
        <v>157</v>
      </c>
      <c r="B44" s="1">
        <v>3100</v>
      </c>
      <c r="C44" s="6" t="s">
        <v>158</v>
      </c>
      <c r="D44" s="6"/>
      <c r="E44" s="2"/>
      <c r="F44" s="4">
        <f>SUM(F7:F43)</f>
        <v>1186</v>
      </c>
      <c r="G44" s="4">
        <f>SUM(G7:G43)</f>
        <v>59002.63</v>
      </c>
    </row>
    <row r="45" spans="1:7" x14ac:dyDescent="0.25">
      <c r="E45" s="3"/>
      <c r="F45" s="3"/>
      <c r="G45" s="3"/>
    </row>
    <row r="46" spans="1:7" x14ac:dyDescent="0.25">
      <c r="A46" s="1" t="s">
        <v>3</v>
      </c>
      <c r="B46" s="1" t="s">
        <v>4</v>
      </c>
      <c r="C46" s="6" t="s">
        <v>5</v>
      </c>
      <c r="D46" s="6" t="s">
        <v>161</v>
      </c>
      <c r="E46" s="2" t="s">
        <v>6</v>
      </c>
      <c r="F46" s="2" t="s">
        <v>162</v>
      </c>
      <c r="G46" s="2" t="s">
        <v>7</v>
      </c>
    </row>
    <row r="47" spans="1:7" x14ac:dyDescent="0.25">
      <c r="A47" t="s">
        <v>95</v>
      </c>
      <c r="B47" t="s">
        <v>96</v>
      </c>
      <c r="C47" s="5" t="s">
        <v>97</v>
      </c>
      <c r="D47" s="5">
        <v>5</v>
      </c>
      <c r="E47" s="3">
        <v>156</v>
      </c>
      <c r="F47" s="3">
        <f t="shared" ref="F47:F74" si="1">+D47*E47</f>
        <v>780</v>
      </c>
      <c r="G47" s="3">
        <v>21844.68</v>
      </c>
    </row>
    <row r="48" spans="1:7" x14ac:dyDescent="0.25">
      <c r="A48" t="s">
        <v>95</v>
      </c>
      <c r="B48" t="s">
        <v>98</v>
      </c>
      <c r="C48" s="5" t="s">
        <v>99</v>
      </c>
      <c r="D48" s="5">
        <v>1</v>
      </c>
      <c r="E48" s="3">
        <v>1</v>
      </c>
      <c r="F48" s="3">
        <f t="shared" si="1"/>
        <v>1</v>
      </c>
      <c r="G48" s="3">
        <v>31.22</v>
      </c>
    </row>
    <row r="49" spans="1:7" x14ac:dyDescent="0.25">
      <c r="A49" t="s">
        <v>95</v>
      </c>
      <c r="B49" t="s">
        <v>100</v>
      </c>
      <c r="C49" s="5" t="s">
        <v>101</v>
      </c>
      <c r="D49" s="5">
        <v>3</v>
      </c>
      <c r="E49" s="3">
        <v>3</v>
      </c>
      <c r="F49" s="3">
        <f t="shared" si="1"/>
        <v>9</v>
      </c>
      <c r="G49" s="3">
        <v>280.98</v>
      </c>
    </row>
    <row r="50" spans="1:7" x14ac:dyDescent="0.25">
      <c r="A50" t="s">
        <v>95</v>
      </c>
      <c r="B50" t="s">
        <v>102</v>
      </c>
      <c r="C50" s="5" t="s">
        <v>103</v>
      </c>
      <c r="D50" s="5">
        <v>5</v>
      </c>
      <c r="E50" s="3">
        <v>4</v>
      </c>
      <c r="F50" s="3">
        <f t="shared" si="1"/>
        <v>20</v>
      </c>
      <c r="G50" s="3">
        <v>624.4</v>
      </c>
    </row>
    <row r="51" spans="1:7" x14ac:dyDescent="0.25">
      <c r="A51" t="s">
        <v>95</v>
      </c>
      <c r="B51" t="s">
        <v>104</v>
      </c>
      <c r="C51" s="5" t="s">
        <v>105</v>
      </c>
      <c r="D51" s="5">
        <v>3</v>
      </c>
      <c r="E51" s="3">
        <v>2</v>
      </c>
      <c r="F51" s="3">
        <f t="shared" si="1"/>
        <v>6</v>
      </c>
      <c r="G51" s="3">
        <v>187.32</v>
      </c>
    </row>
    <row r="52" spans="1:7" x14ac:dyDescent="0.25">
      <c r="A52" t="s">
        <v>95</v>
      </c>
      <c r="B52" t="s">
        <v>106</v>
      </c>
      <c r="C52" s="5" t="s">
        <v>107</v>
      </c>
      <c r="D52" s="5">
        <v>5</v>
      </c>
      <c r="E52" s="3">
        <v>2</v>
      </c>
      <c r="F52" s="3">
        <f t="shared" si="1"/>
        <v>10</v>
      </c>
      <c r="G52" s="3">
        <v>312.2</v>
      </c>
    </row>
    <row r="53" spans="1:7" x14ac:dyDescent="0.25">
      <c r="A53" t="s">
        <v>108</v>
      </c>
      <c r="B53" t="s">
        <v>109</v>
      </c>
      <c r="C53" s="5" t="s">
        <v>110</v>
      </c>
      <c r="D53" s="5">
        <v>3</v>
      </c>
      <c r="E53" s="3">
        <v>2</v>
      </c>
      <c r="F53" s="3">
        <f t="shared" si="1"/>
        <v>6</v>
      </c>
      <c r="G53" s="3">
        <v>187.56</v>
      </c>
    </row>
    <row r="54" spans="1:7" x14ac:dyDescent="0.25">
      <c r="A54" t="s">
        <v>111</v>
      </c>
      <c r="B54" t="s">
        <v>112</v>
      </c>
      <c r="C54" s="5" t="s">
        <v>113</v>
      </c>
      <c r="D54" s="5">
        <v>1</v>
      </c>
      <c r="E54" s="3">
        <v>19</v>
      </c>
      <c r="F54" s="3">
        <f t="shared" si="1"/>
        <v>19</v>
      </c>
      <c r="G54" s="3">
        <v>1157.0999999999999</v>
      </c>
    </row>
    <row r="55" spans="1:7" x14ac:dyDescent="0.25">
      <c r="A55" t="s">
        <v>111</v>
      </c>
      <c r="B55" t="s">
        <v>114</v>
      </c>
      <c r="C55" s="5" t="s">
        <v>115</v>
      </c>
      <c r="D55" s="5">
        <v>5</v>
      </c>
      <c r="E55" s="3">
        <v>11</v>
      </c>
      <c r="F55" s="3">
        <f t="shared" si="1"/>
        <v>55</v>
      </c>
      <c r="G55" s="3">
        <v>3176.25</v>
      </c>
    </row>
    <row r="56" spans="1:7" x14ac:dyDescent="0.25">
      <c r="A56" t="s">
        <v>116</v>
      </c>
      <c r="B56" t="s">
        <v>117</v>
      </c>
      <c r="C56" s="5" t="s">
        <v>118</v>
      </c>
      <c r="D56" s="5">
        <v>1</v>
      </c>
      <c r="E56" s="3">
        <v>4</v>
      </c>
      <c r="F56" s="3">
        <f t="shared" si="1"/>
        <v>4</v>
      </c>
      <c r="G56" s="3">
        <v>140.04</v>
      </c>
    </row>
    <row r="57" spans="1:7" x14ac:dyDescent="0.25">
      <c r="A57" t="s">
        <v>116</v>
      </c>
      <c r="B57" t="s">
        <v>119</v>
      </c>
      <c r="C57" s="5" t="s">
        <v>120</v>
      </c>
      <c r="D57" s="5">
        <v>3</v>
      </c>
      <c r="E57" s="3">
        <v>4</v>
      </c>
      <c r="F57" s="3">
        <f t="shared" si="1"/>
        <v>12</v>
      </c>
      <c r="G57" s="3">
        <v>420.08</v>
      </c>
    </row>
    <row r="58" spans="1:7" x14ac:dyDescent="0.25">
      <c r="A58" t="s">
        <v>116</v>
      </c>
      <c r="B58" t="s">
        <v>121</v>
      </c>
      <c r="C58" s="5" t="s">
        <v>122</v>
      </c>
      <c r="D58" s="5">
        <v>1</v>
      </c>
      <c r="E58" s="3">
        <v>12</v>
      </c>
      <c r="F58" s="3">
        <f t="shared" si="1"/>
        <v>12</v>
      </c>
      <c r="G58" s="3">
        <v>420.12</v>
      </c>
    </row>
    <row r="59" spans="1:7" x14ac:dyDescent="0.25">
      <c r="A59" t="s">
        <v>116</v>
      </c>
      <c r="B59" t="s">
        <v>123</v>
      </c>
      <c r="C59" s="5" t="s">
        <v>124</v>
      </c>
      <c r="D59" s="5">
        <v>1</v>
      </c>
      <c r="E59" s="3">
        <v>2</v>
      </c>
      <c r="F59" s="3">
        <f t="shared" si="1"/>
        <v>2</v>
      </c>
      <c r="G59" s="3">
        <v>70.02</v>
      </c>
    </row>
    <row r="60" spans="1:7" x14ac:dyDescent="0.25">
      <c r="A60" t="s">
        <v>116</v>
      </c>
      <c r="B60" t="s">
        <v>125</v>
      </c>
      <c r="C60" s="5" t="s">
        <v>126</v>
      </c>
      <c r="D60" s="5">
        <v>3</v>
      </c>
      <c r="E60" s="3">
        <v>2</v>
      </c>
      <c r="F60" s="3">
        <f t="shared" si="1"/>
        <v>6</v>
      </c>
      <c r="G60" s="3">
        <v>210.04</v>
      </c>
    </row>
    <row r="61" spans="1:7" x14ac:dyDescent="0.25">
      <c r="A61" t="s">
        <v>116</v>
      </c>
      <c r="B61" t="s">
        <v>127</v>
      </c>
      <c r="C61" s="5" t="s">
        <v>128</v>
      </c>
      <c r="D61" s="5">
        <v>1</v>
      </c>
      <c r="E61" s="3">
        <v>7</v>
      </c>
      <c r="F61" s="3">
        <f t="shared" si="1"/>
        <v>7</v>
      </c>
      <c r="G61" s="3">
        <v>288.89</v>
      </c>
    </row>
    <row r="62" spans="1:7" x14ac:dyDescent="0.25">
      <c r="A62" t="s">
        <v>116</v>
      </c>
      <c r="B62" t="s">
        <v>129</v>
      </c>
      <c r="C62" s="5" t="s">
        <v>130</v>
      </c>
      <c r="D62" s="5">
        <v>3</v>
      </c>
      <c r="E62" s="3">
        <v>3</v>
      </c>
      <c r="F62" s="3">
        <f t="shared" si="1"/>
        <v>9</v>
      </c>
      <c r="G62" s="3">
        <v>371.34</v>
      </c>
    </row>
    <row r="63" spans="1:7" x14ac:dyDescent="0.25">
      <c r="A63" t="s">
        <v>116</v>
      </c>
      <c r="B63" t="s">
        <v>131</v>
      </c>
      <c r="C63" s="5" t="s">
        <v>132</v>
      </c>
      <c r="D63" s="5">
        <v>1</v>
      </c>
      <c r="E63" s="3">
        <v>2</v>
      </c>
      <c r="F63" s="3">
        <f t="shared" si="1"/>
        <v>2</v>
      </c>
      <c r="G63" s="3">
        <v>82.54</v>
      </c>
    </row>
    <row r="64" spans="1:7" x14ac:dyDescent="0.25">
      <c r="A64" t="s">
        <v>116</v>
      </c>
      <c r="B64" t="s">
        <v>133</v>
      </c>
      <c r="C64" s="5" t="s">
        <v>134</v>
      </c>
      <c r="D64" s="5">
        <v>3</v>
      </c>
      <c r="E64" s="3">
        <v>2</v>
      </c>
      <c r="F64" s="3">
        <f t="shared" si="1"/>
        <v>6</v>
      </c>
      <c r="G64" s="3">
        <v>247.56</v>
      </c>
    </row>
    <row r="65" spans="1:7" x14ac:dyDescent="0.25">
      <c r="A65" t="s">
        <v>116</v>
      </c>
      <c r="B65" t="s">
        <v>135</v>
      </c>
      <c r="C65" s="5" t="s">
        <v>136</v>
      </c>
      <c r="D65" s="5">
        <v>1</v>
      </c>
      <c r="E65" s="3">
        <v>2</v>
      </c>
      <c r="F65" s="3">
        <f t="shared" si="1"/>
        <v>2</v>
      </c>
      <c r="G65" s="3">
        <v>82.54</v>
      </c>
    </row>
    <row r="66" spans="1:7" x14ac:dyDescent="0.25">
      <c r="A66" t="s">
        <v>116</v>
      </c>
      <c r="B66" t="s">
        <v>137</v>
      </c>
      <c r="C66" s="5" t="s">
        <v>138</v>
      </c>
      <c r="D66" s="5">
        <v>5</v>
      </c>
      <c r="E66" s="3">
        <v>20</v>
      </c>
      <c r="F66" s="3">
        <f t="shared" si="1"/>
        <v>100</v>
      </c>
      <c r="G66" s="3">
        <v>4125.8</v>
      </c>
    </row>
    <row r="67" spans="1:7" x14ac:dyDescent="0.25">
      <c r="A67" t="s">
        <v>139</v>
      </c>
      <c r="B67" t="s">
        <v>140</v>
      </c>
      <c r="C67" s="5" t="s">
        <v>141</v>
      </c>
      <c r="D67" s="5">
        <v>1</v>
      </c>
      <c r="E67" s="3">
        <v>6</v>
      </c>
      <c r="F67" s="3">
        <f t="shared" si="1"/>
        <v>6</v>
      </c>
      <c r="G67" s="3">
        <v>450.12</v>
      </c>
    </row>
    <row r="68" spans="1:7" x14ac:dyDescent="0.25">
      <c r="A68" t="s">
        <v>139</v>
      </c>
      <c r="B68" t="s">
        <v>142</v>
      </c>
      <c r="C68" s="5" t="s">
        <v>143</v>
      </c>
      <c r="D68" s="5">
        <v>3</v>
      </c>
      <c r="E68" s="3">
        <v>6</v>
      </c>
      <c r="F68" s="3">
        <f t="shared" si="1"/>
        <v>18</v>
      </c>
      <c r="G68" s="3">
        <v>1350.3</v>
      </c>
    </row>
    <row r="69" spans="1:7" x14ac:dyDescent="0.25">
      <c r="A69" t="s">
        <v>139</v>
      </c>
      <c r="B69" t="s">
        <v>144</v>
      </c>
      <c r="C69" s="5" t="s">
        <v>145</v>
      </c>
      <c r="D69" s="5">
        <v>5</v>
      </c>
      <c r="E69" s="3">
        <v>3</v>
      </c>
      <c r="F69" s="3">
        <f t="shared" si="1"/>
        <v>15</v>
      </c>
      <c r="G69" s="3">
        <v>1125.21</v>
      </c>
    </row>
    <row r="70" spans="1:7" x14ac:dyDescent="0.25">
      <c r="A70" t="s">
        <v>139</v>
      </c>
      <c r="B70" t="s">
        <v>146</v>
      </c>
      <c r="C70" s="5" t="s">
        <v>147</v>
      </c>
      <c r="D70" s="5">
        <v>1</v>
      </c>
      <c r="E70" s="3">
        <v>6</v>
      </c>
      <c r="F70" s="3">
        <f t="shared" si="1"/>
        <v>6</v>
      </c>
      <c r="G70" s="3">
        <v>450.12</v>
      </c>
    </row>
    <row r="71" spans="1:7" x14ac:dyDescent="0.25">
      <c r="A71" t="s">
        <v>139</v>
      </c>
      <c r="B71" t="s">
        <v>148</v>
      </c>
      <c r="C71" s="5" t="s">
        <v>149</v>
      </c>
      <c r="D71" s="5">
        <v>3</v>
      </c>
      <c r="E71" s="3">
        <v>8</v>
      </c>
      <c r="F71" s="3">
        <f t="shared" si="1"/>
        <v>24</v>
      </c>
      <c r="G71" s="3">
        <v>1800.4</v>
      </c>
    </row>
    <row r="72" spans="1:7" x14ac:dyDescent="0.25">
      <c r="A72" t="s">
        <v>139</v>
      </c>
      <c r="B72" t="s">
        <v>150</v>
      </c>
      <c r="C72" s="5" t="s">
        <v>151</v>
      </c>
      <c r="D72" s="5">
        <v>5</v>
      </c>
      <c r="E72" s="3">
        <v>10</v>
      </c>
      <c r="F72" s="3">
        <f t="shared" si="1"/>
        <v>50</v>
      </c>
      <c r="G72" s="3">
        <v>3750.7</v>
      </c>
    </row>
    <row r="73" spans="1:7" x14ac:dyDescent="0.25">
      <c r="A73" t="s">
        <v>111</v>
      </c>
      <c r="B73" t="s">
        <v>152</v>
      </c>
      <c r="C73" s="5" t="s">
        <v>153</v>
      </c>
      <c r="D73" s="5">
        <v>3</v>
      </c>
      <c r="E73" s="3">
        <v>24</v>
      </c>
      <c r="F73" s="3">
        <f t="shared" si="1"/>
        <v>72</v>
      </c>
      <c r="G73" s="3">
        <v>1890</v>
      </c>
    </row>
    <row r="74" spans="1:7" x14ac:dyDescent="0.25">
      <c r="A74" t="s">
        <v>154</v>
      </c>
      <c r="B74" t="s">
        <v>155</v>
      </c>
      <c r="C74" s="5" t="s">
        <v>156</v>
      </c>
      <c r="D74" s="5">
        <v>3</v>
      </c>
      <c r="E74" s="3">
        <v>76</v>
      </c>
      <c r="F74" s="3">
        <f t="shared" si="1"/>
        <v>228</v>
      </c>
      <c r="G74" s="3">
        <v>5985</v>
      </c>
    </row>
    <row r="75" spans="1:7" x14ac:dyDescent="0.25">
      <c r="A75" s="1" t="s">
        <v>157</v>
      </c>
      <c r="B75" s="1">
        <v>3100</v>
      </c>
      <c r="C75" s="6" t="s">
        <v>158</v>
      </c>
      <c r="D75" s="6"/>
      <c r="E75" s="2"/>
      <c r="F75" s="4">
        <f>SUM(F47:F74)</f>
        <v>1487</v>
      </c>
      <c r="G75" s="4">
        <f>SUM(G47:G74)</f>
        <v>51062.530000000013</v>
      </c>
    </row>
    <row r="76" spans="1:7" x14ac:dyDescent="0.25">
      <c r="A76" t="s">
        <v>8</v>
      </c>
      <c r="B76" t="s">
        <v>8</v>
      </c>
      <c r="C76" s="5" t="s">
        <v>8</v>
      </c>
      <c r="G76" t="s">
        <v>8</v>
      </c>
    </row>
    <row r="77" spans="1:7" x14ac:dyDescent="0.25">
      <c r="A77" s="1" t="s">
        <v>159</v>
      </c>
      <c r="B77" t="s">
        <v>8</v>
      </c>
      <c r="C77" s="5" t="s">
        <v>8</v>
      </c>
      <c r="E77" s="2"/>
      <c r="F77" s="4">
        <f>+F44+F75</f>
        <v>2673</v>
      </c>
      <c r="G77" s="4">
        <f>+G44+G75</f>
        <v>110065.16</v>
      </c>
    </row>
    <row r="78" spans="1:7" x14ac:dyDescent="0.25">
      <c r="A78" s="9" t="s">
        <v>163</v>
      </c>
      <c r="B78" s="9"/>
      <c r="C78" s="10"/>
      <c r="D78" s="10"/>
      <c r="E78" s="9"/>
      <c r="F78" s="11">
        <f>+F75/F77</f>
        <v>0.55630377852600077</v>
      </c>
      <c r="G78" s="11">
        <f>+G75/G77</f>
        <v>0.46393000291827141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2024-09-02T12:38:57Z</dcterms:created>
  <dcterms:modified xsi:type="dcterms:W3CDTF">2024-09-02T12:39:06Z</dcterms:modified>
</cp:coreProperties>
</file>