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4D970665-17D0-4308-B7CB-9D4108549A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1" l="1"/>
  <c r="F91" i="1"/>
  <c r="F15" i="1"/>
  <c r="F23" i="1"/>
  <c r="F31" i="1"/>
  <c r="F38" i="1"/>
  <c r="F39" i="1"/>
  <c r="F46" i="1"/>
  <c r="F47" i="1"/>
  <c r="F53" i="1"/>
  <c r="F54" i="1"/>
  <c r="F55" i="1"/>
  <c r="F61" i="1"/>
  <c r="F62" i="1"/>
  <c r="F63" i="1"/>
  <c r="F69" i="1"/>
  <c r="F70" i="1"/>
  <c r="F71" i="1"/>
  <c r="F77" i="1"/>
  <c r="F78" i="1"/>
  <c r="F79" i="1"/>
  <c r="F85" i="1"/>
  <c r="F86" i="1"/>
  <c r="F87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40" i="1"/>
  <c r="F41" i="1"/>
  <c r="F42" i="1"/>
  <c r="F43" i="1"/>
  <c r="F44" i="1"/>
  <c r="F45" i="1"/>
  <c r="F48" i="1"/>
  <c r="F49" i="1"/>
  <c r="F50" i="1"/>
  <c r="F51" i="1"/>
  <c r="F52" i="1"/>
  <c r="F56" i="1"/>
  <c r="F57" i="1"/>
  <c r="F58" i="1"/>
  <c r="F59" i="1"/>
  <c r="F60" i="1"/>
  <c r="F64" i="1"/>
  <c r="F65" i="1"/>
  <c r="F66" i="1"/>
  <c r="F67" i="1"/>
  <c r="F68" i="1"/>
  <c r="F72" i="1"/>
  <c r="F73" i="1"/>
  <c r="F74" i="1"/>
  <c r="F75" i="1"/>
  <c r="F76" i="1"/>
  <c r="F80" i="1"/>
  <c r="F81" i="1"/>
  <c r="F82" i="1"/>
  <c r="F83" i="1"/>
  <c r="F84" i="1"/>
  <c r="F88" i="1"/>
  <c r="F89" i="1"/>
  <c r="F90" i="1"/>
  <c r="G109" i="1"/>
  <c r="G108" i="1"/>
  <c r="F95" i="1"/>
  <c r="F96" i="1"/>
  <c r="F97" i="1"/>
  <c r="F98" i="1"/>
  <c r="F99" i="1"/>
  <c r="F100" i="1"/>
  <c r="F101" i="1"/>
  <c r="F102" i="1"/>
  <c r="F103" i="1"/>
  <c r="F104" i="1"/>
  <c r="F105" i="1"/>
  <c r="F94" i="1"/>
  <c r="G106" i="1"/>
  <c r="G91" i="1"/>
  <c r="F108" i="1" l="1"/>
  <c r="F109" i="1" s="1"/>
</calcChain>
</file>

<file path=xl/sharedStrings.xml><?xml version="1.0" encoding="utf-8"?>
<sst xmlns="http://schemas.openxmlformats.org/spreadsheetml/2006/main" count="319" uniqueCount="226">
  <si>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</si>
  <si>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</si>
  <si>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</si>
  <si>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</si>
  <si>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</si>
  <si>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</si>
  <si>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</si>
  <si>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</si>
  <si>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/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</si>
  <si>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</si>
  <si>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</si>
  <si>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</si>
  <si>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</si>
  <si>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</si>
  <si>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</si>
  <si>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</si>
  <si>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</si>
  <si>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</si>
  <si>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</si>
  <si>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</si>
  <si>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</si>
  <si>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</si>
  <si>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</si>
  <si>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</si>
  <si>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</si>
  <si>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</si>
  <si>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</si>
  <si>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</si>
  <si>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</si>
  <si>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</si>
  <si>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</si>
  <si>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</si>
  <si>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</si>
  <si>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</si>
  <si>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</si>
  <si>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</si>
  <si>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</si>
  <si>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Gulerødder</t>
  </si>
  <si>
    <t>3111-1</t>
  </si>
  <si>
    <t>Gulerod - Revet 3mm (1kg)</t>
  </si>
  <si>
    <t>3142-1</t>
  </si>
  <si>
    <t>Gulerod - Skiver 5mm (1kg)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</si>
  <si>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</si>
  <si>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</si>
  <si>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</si>
  <si>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</si>
  <si>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</si>
  <si>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</si>
  <si>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</si>
  <si>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</si>
  <si>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</si>
  <si>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</si>
  <si>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</si>
  <si>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</si>
  <si>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</si>
  <si>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</si>
  <si>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</si>
  <si>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</si>
  <si>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</si>
  <si>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</si>
  <si>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</si>
  <si>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</si>
  <si>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</si>
  <si>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</si>
  <si>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</si>
  <si>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</si>
  <si>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</si>
  <si>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</si>
  <si>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</si>
  <si>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</si>
  <si>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</si>
  <si>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</si>
  <si>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</si>
  <si>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</si>
  <si>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</si>
  <si>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</si>
  <si>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Løg - Rødløg - Skalotteløg</t>
  </si>
  <si>
    <t>4131-1</t>
  </si>
  <si>
    <t>Løg - Tern 5x5mm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</si>
  <si>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</si>
  <si>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</si>
  <si>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</si>
  <si>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</si>
  <si>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</si>
  <si>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</si>
  <si>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</si>
  <si>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</si>
  <si>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</si>
  <si>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</si>
  <si>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</si>
  <si>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</si>
  <si>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</si>
  <si>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4441-1</t>
  </si>
  <si>
    <t>Porre - Skiver 2mm (1kg)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</si>
  <si>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</si>
  <si>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</si>
  <si>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</si>
  <si>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</si>
  <si>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</si>
  <si>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</si>
  <si>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</si>
  <si>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</si>
  <si>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</si>
  <si>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</si>
  <si>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</si>
  <si>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</si>
  <si>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</si>
  <si>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</si>
  <si>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</si>
  <si>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</si>
  <si>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</si>
  <si>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</si>
  <si>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</si>
  <si>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</si>
  <si>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</si>
  <si>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</si>
  <si>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</si>
  <si>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</si>
  <si>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</si>
  <si>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</si>
  <si>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</si>
  <si>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</si>
  <si>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</si>
  <si>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</si>
  <si>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</si>
  <si>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</si>
  <si>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</si>
  <si>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</si>
  <si>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</si>
  <si>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</si>
  <si>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</si>
  <si>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</si>
  <si>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</si>
  <si>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</si>
  <si>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</si>
  <si>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</si>
  <si>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</si>
  <si>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</si>
  <si>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5322-1</t>
  </si>
  <si>
    <t>Gul peber - Tern 10x10mm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</si>
  <si>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</si>
  <si>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</si>
  <si>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</si>
  <si>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</si>
  <si>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</si>
  <si>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</si>
  <si>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</si>
  <si>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</si>
  <si>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</si>
  <si>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</si>
  <si>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</si>
  <si>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6141-1</t>
  </si>
  <si>
    <t>Blegselleri - 2mm (1kg)</t>
  </si>
  <si>
    <t>6141-5</t>
  </si>
  <si>
    <t>Blegselleri - 2mm (5kg)</t>
  </si>
  <si>
    <t>6142-1</t>
  </si>
  <si>
    <t>Bladselleri - Skiver 4mm (1kg)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</si>
  <si>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</si>
  <si>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</si>
  <si>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</si>
  <si>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</si>
  <si>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</si>
  <si>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</si>
  <si>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</si>
  <si>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</si>
  <si>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</si>
  <si>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</si>
  <si>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</si>
  <si>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</si>
  <si>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</si>
  <si>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</si>
  <si>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</si>
  <si>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</si>
  <si>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</si>
  <si>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</si>
  <si>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</si>
  <si>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6431-5</t>
  </si>
  <si>
    <t>Courgette - Tern 10x10mm (5kg)</t>
  </si>
  <si>
    <t>6432-1</t>
  </si>
  <si>
    <t>Courgette - Tern 20x20mm (1kg)</t>
  </si>
  <si>
    <t>6432-5</t>
  </si>
  <si>
    <t>Courgette - Tern 20x20mm (5kg)</t>
  </si>
  <si>
    <t>Radis - Kinaradis</t>
  </si>
  <si>
    <t>6812-1</t>
  </si>
  <si>
    <t>Radise - Julienne 2x2mm (1kg)</t>
  </si>
  <si>
    <t>6841-1</t>
  </si>
  <si>
    <t>Radise - Skiver 2mm (1kg)</t>
  </si>
  <si>
    <t>6841-5</t>
  </si>
  <si>
    <t>Radise - Skiver 2mm (5kg)</t>
  </si>
  <si>
    <t>6932-1</t>
  </si>
  <si>
    <t>Aubergine - Tern 20x20mm håndskåret (1kg)</t>
  </si>
  <si>
    <t>6932-5</t>
  </si>
  <si>
    <t>Aubergine - Tern 20x20mm håndskåret (5kg)</t>
  </si>
  <si>
    <t>Øko - Savoykå - Kinakål - Glaskål - Grønkål</t>
  </si>
  <si>
    <t>Ø2453-1</t>
  </si>
  <si>
    <t>Grønkål - 3mm (1kg)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</si>
  <si>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</si>
  <si>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</si>
  <si>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</si>
  <si>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</si>
  <si>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</si>
  <si>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</si>
  <si>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</si>
  <si>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</si>
  <si>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</si>
  <si>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</si>
  <si>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</si>
  <si>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</si>
  <si>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</si>
  <si>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</si>
  <si>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</si>
  <si>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</si>
  <si>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</si>
  <si>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</si>
  <si>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</si>
  <si>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</si>
  <si>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</si>
  <si>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</si>
  <si>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</si>
  <si>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>Region H</t>
  </si>
  <si>
    <t>Rigshospitalet (RH), Centralkøkken i alt:</t>
  </si>
  <si>
    <t>Total:</t>
  </si>
  <si>
    <t>Omsætningsstatistik for kunder - perioden 01.07.24 - 31.07.24 - Rigshospitalet (RH), Centralkøkken</t>
  </si>
  <si>
    <t>Enhed</t>
  </si>
  <si>
    <t>Kg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</si>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</sst>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/>
    <xf numFmtId="4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10" fontId="3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0"/>
  <sheetViews>
    <sheetView tabSelected="1" topLeftCell="A79" workbookViewId="0">
      <selection activeCell="A112" sqref="A112"/>
    </sheetView>
  </sheetViews>
  <sheetFormatPr defaultRowHeight="15" x14ac:dyDescent="0.25"/>
  <cols>
    <col min="1" max="1" width="89.85546875" bestFit="1" customWidth="1"/>
    <col min="2" max="2" width="8.140625" bestFit="1" customWidth="1"/>
    <col min="3" max="3" width="46.5703125" bestFit="1" customWidth="1"/>
    <col min="4" max="5" width="6.5703125" bestFit="1" customWidth="1"/>
    <col min="6" max="6" width="8.140625" bestFit="1" customWidth="1"/>
    <col min="7" max="7" width="11.28515625" bestFit="1" customWidth="1"/>
  </cols>
  <sheetData>
    <row r="2" spans="1:7" x14ac:dyDescent="0.25">
      <c r="A2" s="5" t="s">
        <v>0</v>
      </c>
      <c r="B2" s="6"/>
      <c r="C2" s="6"/>
      <c r="D2" s="6"/>
      <c r="E2" s="6"/>
      <c r="F2" s="6"/>
      <c r="G2" s="6"/>
    </row>
    <row r="3" spans="1:7" x14ac:dyDescent="0.25">
      <c r="A3" s="5" t="s">
        <v>1</v>
      </c>
      <c r="B3" s="6"/>
      <c r="C3" s="6"/>
      <c r="D3" s="6"/>
      <c r="E3" s="6"/>
      <c r="F3" s="6"/>
      <c r="G3" s="6"/>
    </row>
    <row r="4" spans="1:7" x14ac:dyDescent="0.25">
      <c r="A4" s="5" t="s">
        <v>222</v>
      </c>
      <c r="B4" s="6"/>
      <c r="C4" s="6"/>
      <c r="D4" s="6"/>
      <c r="E4" s="6"/>
      <c r="F4" s="6"/>
      <c r="G4" s="6"/>
    </row>
    <row r="5" spans="1:7" x14ac:dyDescent="0.25">
      <c r="A5" s="6" t="s">
        <v>2</v>
      </c>
      <c r="B5" s="6"/>
      <c r="C5" s="6"/>
      <c r="D5" s="6"/>
      <c r="E5" s="6"/>
      <c r="F5" s="6"/>
      <c r="G5" s="6"/>
    </row>
    <row r="6" spans="1:7" x14ac:dyDescent="0.25">
      <c r="A6" s="8" t="s">
        <v>3</v>
      </c>
      <c r="B6" s="8" t="s">
        <v>4</v>
      </c>
      <c r="C6" s="12" t="s">
        <v>5</v>
      </c>
      <c r="D6" s="12" t="s">
        <v>223</v>
      </c>
      <c r="E6" s="9" t="s">
        <v>6</v>
      </c>
      <c r="F6" s="9" t="s">
        <v>224</v>
      </c>
      <c r="G6" s="9" t="s">
        <v>7</v>
      </c>
    </row>
    <row r="7" spans="1:7" x14ac:dyDescent="0.25">
      <c r="A7" t="s">
        <v>9</v>
      </c>
      <c r="B7" t="s">
        <v>10</v>
      </c>
      <c r="C7" t="s">
        <v>11</v>
      </c>
      <c r="D7">
        <v>1</v>
      </c>
      <c r="E7" s="3">
        <v>1</v>
      </c>
      <c r="F7" s="3">
        <f>+D7*E7</f>
        <v>1</v>
      </c>
      <c r="G7" s="3">
        <v>16.8</v>
      </c>
    </row>
    <row r="8" spans="1:7" x14ac:dyDescent="0.25">
      <c r="A8" t="s">
        <v>9</v>
      </c>
      <c r="B8" t="s">
        <v>12</v>
      </c>
      <c r="C8" t="s">
        <v>13</v>
      </c>
      <c r="D8" s="13">
        <v>5</v>
      </c>
      <c r="E8" s="3">
        <v>4</v>
      </c>
      <c r="F8" s="14">
        <f t="shared" ref="F8:F71" si="0">+D8*E8</f>
        <v>20</v>
      </c>
      <c r="G8" s="3">
        <v>336</v>
      </c>
    </row>
    <row r="9" spans="1:7" x14ac:dyDescent="0.25">
      <c r="A9" t="s">
        <v>14</v>
      </c>
      <c r="B9" t="s">
        <v>15</v>
      </c>
      <c r="C9" t="s">
        <v>16</v>
      </c>
      <c r="D9" s="13">
        <v>1</v>
      </c>
      <c r="E9" s="3">
        <v>5</v>
      </c>
      <c r="F9" s="14">
        <f t="shared" si="0"/>
        <v>5</v>
      </c>
      <c r="G9" s="3">
        <v>91.55</v>
      </c>
    </row>
    <row r="10" spans="1:7" x14ac:dyDescent="0.25">
      <c r="A10" t="s">
        <v>14</v>
      </c>
      <c r="B10" t="s">
        <v>17</v>
      </c>
      <c r="C10" t="s">
        <v>18</v>
      </c>
      <c r="D10" s="13">
        <v>5</v>
      </c>
      <c r="E10" s="3">
        <v>3</v>
      </c>
      <c r="F10" s="14">
        <f t="shared" si="0"/>
        <v>15</v>
      </c>
      <c r="G10" s="3">
        <v>274.56</v>
      </c>
    </row>
    <row r="11" spans="1:7" x14ac:dyDescent="0.25">
      <c r="A11" t="s">
        <v>19</v>
      </c>
      <c r="B11" t="s">
        <v>20</v>
      </c>
      <c r="C11" t="s">
        <v>21</v>
      </c>
      <c r="D11" s="13">
        <v>1</v>
      </c>
      <c r="E11" s="3">
        <v>46</v>
      </c>
      <c r="F11" s="14">
        <f t="shared" si="0"/>
        <v>46</v>
      </c>
      <c r="G11" s="3">
        <v>1690.5</v>
      </c>
    </row>
    <row r="12" spans="1:7" x14ac:dyDescent="0.25">
      <c r="A12" t="s">
        <v>19</v>
      </c>
      <c r="B12" t="s">
        <v>22</v>
      </c>
      <c r="C12" t="s">
        <v>23</v>
      </c>
      <c r="D12" s="13">
        <v>5</v>
      </c>
      <c r="E12" s="3">
        <v>24</v>
      </c>
      <c r="F12" s="14">
        <f t="shared" si="0"/>
        <v>120</v>
      </c>
      <c r="G12" s="3">
        <v>4410</v>
      </c>
    </row>
    <row r="13" spans="1:7" x14ac:dyDescent="0.25">
      <c r="A13" t="s">
        <v>19</v>
      </c>
      <c r="B13" t="s">
        <v>24</v>
      </c>
      <c r="C13" t="s">
        <v>25</v>
      </c>
      <c r="D13" s="13">
        <v>1</v>
      </c>
      <c r="E13" s="3">
        <v>4</v>
      </c>
      <c r="F13" s="14">
        <f t="shared" si="0"/>
        <v>4</v>
      </c>
      <c r="G13" s="3">
        <v>147</v>
      </c>
    </row>
    <row r="14" spans="1:7" x14ac:dyDescent="0.25">
      <c r="A14" t="s">
        <v>19</v>
      </c>
      <c r="B14" t="s">
        <v>26</v>
      </c>
      <c r="C14" t="s">
        <v>27</v>
      </c>
      <c r="D14" s="13">
        <v>5</v>
      </c>
      <c r="E14" s="3">
        <v>7</v>
      </c>
      <c r="F14" s="14">
        <f t="shared" si="0"/>
        <v>35</v>
      </c>
      <c r="G14" s="3">
        <v>1286.25</v>
      </c>
    </row>
    <row r="15" spans="1:7" x14ac:dyDescent="0.25">
      <c r="A15" t="s">
        <v>19</v>
      </c>
      <c r="B15" t="s">
        <v>28</v>
      </c>
      <c r="C15" t="s">
        <v>29</v>
      </c>
      <c r="D15" s="13">
        <v>1</v>
      </c>
      <c r="E15" s="3">
        <v>27</v>
      </c>
      <c r="F15" s="14">
        <f t="shared" si="0"/>
        <v>27</v>
      </c>
      <c r="G15" s="3">
        <v>1446.66</v>
      </c>
    </row>
    <row r="16" spans="1:7" x14ac:dyDescent="0.25">
      <c r="A16" t="s">
        <v>19</v>
      </c>
      <c r="B16" t="s">
        <v>30</v>
      </c>
      <c r="C16" t="s">
        <v>31</v>
      </c>
      <c r="D16" s="13">
        <v>5</v>
      </c>
      <c r="E16" s="3">
        <v>8</v>
      </c>
      <c r="F16" s="14">
        <f t="shared" si="0"/>
        <v>40</v>
      </c>
      <c r="G16" s="3">
        <v>2143.2800000000002</v>
      </c>
    </row>
    <row r="17" spans="1:7" x14ac:dyDescent="0.25">
      <c r="A17" t="s">
        <v>32</v>
      </c>
      <c r="B17" t="s">
        <v>33</v>
      </c>
      <c r="C17" t="s">
        <v>34</v>
      </c>
      <c r="D17" s="13">
        <v>1</v>
      </c>
      <c r="E17" s="3">
        <v>22</v>
      </c>
      <c r="F17" s="14">
        <f t="shared" si="0"/>
        <v>22</v>
      </c>
      <c r="G17" s="3">
        <v>1265.44</v>
      </c>
    </row>
    <row r="18" spans="1:7" x14ac:dyDescent="0.25">
      <c r="A18" t="s">
        <v>32</v>
      </c>
      <c r="B18" t="s">
        <v>35</v>
      </c>
      <c r="C18" t="s">
        <v>36</v>
      </c>
      <c r="D18" s="13">
        <v>5</v>
      </c>
      <c r="E18" s="3">
        <v>10</v>
      </c>
      <c r="F18" s="14">
        <f t="shared" si="0"/>
        <v>50</v>
      </c>
      <c r="G18" s="3">
        <v>2875.6</v>
      </c>
    </row>
    <row r="19" spans="1:7" x14ac:dyDescent="0.25">
      <c r="A19" t="s">
        <v>37</v>
      </c>
      <c r="B19" t="s">
        <v>38</v>
      </c>
      <c r="C19" t="s">
        <v>39</v>
      </c>
      <c r="D19" s="13">
        <v>1</v>
      </c>
      <c r="E19" s="3">
        <v>3</v>
      </c>
      <c r="F19" s="14">
        <f t="shared" si="0"/>
        <v>3</v>
      </c>
      <c r="G19" s="3">
        <v>80.73</v>
      </c>
    </row>
    <row r="20" spans="1:7" x14ac:dyDescent="0.25">
      <c r="A20" t="s">
        <v>37</v>
      </c>
      <c r="B20" t="s">
        <v>40</v>
      </c>
      <c r="C20" t="s">
        <v>41</v>
      </c>
      <c r="D20" s="13">
        <v>1</v>
      </c>
      <c r="E20" s="3">
        <v>3</v>
      </c>
      <c r="F20" s="14">
        <f t="shared" si="0"/>
        <v>3</v>
      </c>
      <c r="G20" s="3">
        <v>80.73</v>
      </c>
    </row>
    <row r="21" spans="1:7" x14ac:dyDescent="0.25">
      <c r="A21" t="s">
        <v>42</v>
      </c>
      <c r="B21" t="s">
        <v>43</v>
      </c>
      <c r="C21" t="s">
        <v>44</v>
      </c>
      <c r="D21" s="13">
        <v>1</v>
      </c>
      <c r="E21" s="3">
        <v>5</v>
      </c>
      <c r="F21" s="14">
        <f t="shared" si="0"/>
        <v>5</v>
      </c>
      <c r="G21" s="3">
        <v>142.9</v>
      </c>
    </row>
    <row r="22" spans="1:7" x14ac:dyDescent="0.25">
      <c r="A22" t="s">
        <v>42</v>
      </c>
      <c r="B22" t="s">
        <v>45</v>
      </c>
      <c r="C22" t="s">
        <v>46</v>
      </c>
      <c r="D22" s="13">
        <v>5</v>
      </c>
      <c r="E22" s="3">
        <v>3</v>
      </c>
      <c r="F22" s="14">
        <f t="shared" si="0"/>
        <v>15</v>
      </c>
      <c r="G22" s="3">
        <v>428.64</v>
      </c>
    </row>
    <row r="23" spans="1:7" x14ac:dyDescent="0.25">
      <c r="A23" t="s">
        <v>42</v>
      </c>
      <c r="B23" t="s">
        <v>47</v>
      </c>
      <c r="C23" t="s">
        <v>48</v>
      </c>
      <c r="D23" s="13">
        <v>1</v>
      </c>
      <c r="E23" s="3">
        <v>1</v>
      </c>
      <c r="F23" s="14">
        <f t="shared" si="0"/>
        <v>1</v>
      </c>
      <c r="G23" s="3">
        <v>24.27</v>
      </c>
    </row>
    <row r="24" spans="1:7" x14ac:dyDescent="0.25">
      <c r="A24" t="s">
        <v>42</v>
      </c>
      <c r="B24" t="s">
        <v>49</v>
      </c>
      <c r="C24" t="s">
        <v>50</v>
      </c>
      <c r="D24" s="13">
        <v>1</v>
      </c>
      <c r="E24" s="3">
        <v>15</v>
      </c>
      <c r="F24" s="14">
        <f t="shared" si="0"/>
        <v>15</v>
      </c>
      <c r="G24" s="3">
        <v>364.05</v>
      </c>
    </row>
    <row r="25" spans="1:7" x14ac:dyDescent="0.25">
      <c r="A25" t="s">
        <v>42</v>
      </c>
      <c r="B25" t="s">
        <v>51</v>
      </c>
      <c r="C25" t="s">
        <v>52</v>
      </c>
      <c r="D25" s="13">
        <v>5</v>
      </c>
      <c r="E25" s="3">
        <v>13</v>
      </c>
      <c r="F25" s="14">
        <f t="shared" si="0"/>
        <v>65</v>
      </c>
      <c r="G25" s="3">
        <v>1576.64</v>
      </c>
    </row>
    <row r="26" spans="1:7" x14ac:dyDescent="0.25">
      <c r="A26" t="s">
        <v>42</v>
      </c>
      <c r="B26" t="s">
        <v>53</v>
      </c>
      <c r="C26" t="s">
        <v>54</v>
      </c>
      <c r="D26" s="13">
        <v>1</v>
      </c>
      <c r="E26" s="3">
        <v>7</v>
      </c>
      <c r="F26" s="14">
        <f t="shared" si="0"/>
        <v>7</v>
      </c>
      <c r="G26" s="3">
        <v>255.99</v>
      </c>
    </row>
    <row r="27" spans="1:7" x14ac:dyDescent="0.25">
      <c r="A27" t="s">
        <v>42</v>
      </c>
      <c r="B27" t="s">
        <v>55</v>
      </c>
      <c r="C27" t="s">
        <v>56</v>
      </c>
      <c r="D27" s="13">
        <v>5</v>
      </c>
      <c r="E27" s="3">
        <v>9</v>
      </c>
      <c r="F27" s="14">
        <f t="shared" si="0"/>
        <v>45</v>
      </c>
      <c r="G27" s="3">
        <v>1645.65</v>
      </c>
    </row>
    <row r="28" spans="1:7" x14ac:dyDescent="0.25">
      <c r="A28" t="s">
        <v>42</v>
      </c>
      <c r="B28" t="s">
        <v>57</v>
      </c>
      <c r="C28" t="s">
        <v>58</v>
      </c>
      <c r="D28" s="13">
        <v>5</v>
      </c>
      <c r="E28" s="3">
        <v>3</v>
      </c>
      <c r="F28" s="14">
        <f t="shared" si="0"/>
        <v>15</v>
      </c>
      <c r="G28" s="3">
        <v>428.73</v>
      </c>
    </row>
    <row r="29" spans="1:7" x14ac:dyDescent="0.25">
      <c r="A29" t="s">
        <v>42</v>
      </c>
      <c r="B29" t="s">
        <v>59</v>
      </c>
      <c r="C29" t="s">
        <v>60</v>
      </c>
      <c r="D29" s="13">
        <v>1</v>
      </c>
      <c r="E29" s="3">
        <v>4</v>
      </c>
      <c r="F29" s="14">
        <f t="shared" si="0"/>
        <v>4</v>
      </c>
      <c r="G29" s="3">
        <v>114.32</v>
      </c>
    </row>
    <row r="30" spans="1:7" x14ac:dyDescent="0.25">
      <c r="A30" t="s">
        <v>42</v>
      </c>
      <c r="B30" t="s">
        <v>61</v>
      </c>
      <c r="C30" t="s">
        <v>62</v>
      </c>
      <c r="D30" s="13">
        <v>5</v>
      </c>
      <c r="E30" s="3">
        <v>3</v>
      </c>
      <c r="F30" s="14">
        <f t="shared" si="0"/>
        <v>15</v>
      </c>
      <c r="G30" s="3">
        <v>428.73</v>
      </c>
    </row>
    <row r="31" spans="1:7" x14ac:dyDescent="0.25">
      <c r="A31" t="s">
        <v>63</v>
      </c>
      <c r="B31" t="s">
        <v>64</v>
      </c>
      <c r="C31" t="s">
        <v>65</v>
      </c>
      <c r="D31" s="13">
        <v>1</v>
      </c>
      <c r="E31" s="3">
        <v>27</v>
      </c>
      <c r="F31" s="14">
        <f t="shared" si="0"/>
        <v>27</v>
      </c>
      <c r="G31" s="3">
        <v>1350.27</v>
      </c>
    </row>
    <row r="32" spans="1:7" x14ac:dyDescent="0.25">
      <c r="A32" t="s">
        <v>63</v>
      </c>
      <c r="B32" t="s">
        <v>66</v>
      </c>
      <c r="C32" t="s">
        <v>67</v>
      </c>
      <c r="D32" s="13">
        <v>5</v>
      </c>
      <c r="E32" s="3">
        <v>10</v>
      </c>
      <c r="F32" s="14">
        <f t="shared" si="0"/>
        <v>50</v>
      </c>
      <c r="G32" s="3">
        <v>2500.5</v>
      </c>
    </row>
    <row r="33" spans="1:7" x14ac:dyDescent="0.25">
      <c r="A33" t="s">
        <v>63</v>
      </c>
      <c r="B33" t="s">
        <v>68</v>
      </c>
      <c r="C33" t="s">
        <v>69</v>
      </c>
      <c r="D33" s="13">
        <v>1</v>
      </c>
      <c r="E33" s="3">
        <v>1</v>
      </c>
      <c r="F33" s="14">
        <f t="shared" si="0"/>
        <v>1</v>
      </c>
      <c r="G33" s="3">
        <v>50.01</v>
      </c>
    </row>
    <row r="34" spans="1:7" x14ac:dyDescent="0.25">
      <c r="A34" t="s">
        <v>63</v>
      </c>
      <c r="B34" t="s">
        <v>70</v>
      </c>
      <c r="C34" t="s">
        <v>71</v>
      </c>
      <c r="D34" s="13">
        <v>5</v>
      </c>
      <c r="E34" s="3">
        <v>2</v>
      </c>
      <c r="F34" s="14">
        <f t="shared" si="0"/>
        <v>10</v>
      </c>
      <c r="G34" s="3">
        <v>500.1</v>
      </c>
    </row>
    <row r="35" spans="1:7" x14ac:dyDescent="0.25">
      <c r="A35" t="s">
        <v>63</v>
      </c>
      <c r="B35" t="s">
        <v>72</v>
      </c>
      <c r="C35" t="s">
        <v>73</v>
      </c>
      <c r="D35" s="13">
        <v>1</v>
      </c>
      <c r="E35" s="3">
        <v>9</v>
      </c>
      <c r="F35" s="14">
        <f t="shared" si="0"/>
        <v>9</v>
      </c>
      <c r="G35" s="3">
        <v>349.29</v>
      </c>
    </row>
    <row r="36" spans="1:7" x14ac:dyDescent="0.25">
      <c r="A36" t="s">
        <v>63</v>
      </c>
      <c r="B36" t="s">
        <v>74</v>
      </c>
      <c r="C36" t="s">
        <v>75</v>
      </c>
      <c r="D36" s="13">
        <v>5</v>
      </c>
      <c r="E36" s="3">
        <v>5</v>
      </c>
      <c r="F36" s="14">
        <f t="shared" si="0"/>
        <v>25</v>
      </c>
      <c r="G36" s="3">
        <v>970.2</v>
      </c>
    </row>
    <row r="37" spans="1:7" x14ac:dyDescent="0.25">
      <c r="A37" t="s">
        <v>76</v>
      </c>
      <c r="B37" t="s">
        <v>77</v>
      </c>
      <c r="C37" t="s">
        <v>78</v>
      </c>
      <c r="D37" s="13">
        <v>1</v>
      </c>
      <c r="E37" s="3">
        <v>26</v>
      </c>
      <c r="F37" s="14">
        <f t="shared" si="0"/>
        <v>26</v>
      </c>
      <c r="G37" s="3">
        <v>682.5</v>
      </c>
    </row>
    <row r="38" spans="1:7" x14ac:dyDescent="0.25">
      <c r="A38" t="s">
        <v>76</v>
      </c>
      <c r="B38" t="s">
        <v>79</v>
      </c>
      <c r="C38" t="s">
        <v>80</v>
      </c>
      <c r="D38" s="13">
        <v>1</v>
      </c>
      <c r="E38" s="3">
        <v>2</v>
      </c>
      <c r="F38" s="14">
        <f t="shared" si="0"/>
        <v>2</v>
      </c>
      <c r="G38" s="3">
        <v>52.5</v>
      </c>
    </row>
    <row r="39" spans="1:7" x14ac:dyDescent="0.25">
      <c r="A39" t="s">
        <v>76</v>
      </c>
      <c r="B39" t="s">
        <v>81</v>
      </c>
      <c r="C39" t="s">
        <v>82</v>
      </c>
      <c r="D39" s="13">
        <v>1</v>
      </c>
      <c r="E39" s="3">
        <v>69</v>
      </c>
      <c r="F39" s="14">
        <f t="shared" si="0"/>
        <v>69</v>
      </c>
      <c r="G39" s="3">
        <v>1771.23</v>
      </c>
    </row>
    <row r="40" spans="1:7" x14ac:dyDescent="0.25">
      <c r="A40" t="s">
        <v>76</v>
      </c>
      <c r="B40" t="s">
        <v>83</v>
      </c>
      <c r="C40" t="s">
        <v>84</v>
      </c>
      <c r="D40" s="13">
        <v>5</v>
      </c>
      <c r="E40" s="3">
        <v>4</v>
      </c>
      <c r="F40" s="14">
        <f t="shared" si="0"/>
        <v>20</v>
      </c>
      <c r="G40" s="3">
        <v>513.12</v>
      </c>
    </row>
    <row r="41" spans="1:7" x14ac:dyDescent="0.25">
      <c r="A41" t="s">
        <v>76</v>
      </c>
      <c r="B41" t="s">
        <v>85</v>
      </c>
      <c r="C41" t="s">
        <v>86</v>
      </c>
      <c r="D41" s="13">
        <v>1</v>
      </c>
      <c r="E41" s="3">
        <v>16</v>
      </c>
      <c r="F41" s="14">
        <f t="shared" si="0"/>
        <v>16</v>
      </c>
      <c r="G41" s="3">
        <v>410.72</v>
      </c>
    </row>
    <row r="42" spans="1:7" x14ac:dyDescent="0.25">
      <c r="A42" t="s">
        <v>76</v>
      </c>
      <c r="B42" t="s">
        <v>87</v>
      </c>
      <c r="C42" t="s">
        <v>88</v>
      </c>
      <c r="D42" s="13">
        <v>5</v>
      </c>
      <c r="E42" s="3">
        <v>8</v>
      </c>
      <c r="F42" s="14">
        <f t="shared" si="0"/>
        <v>40</v>
      </c>
      <c r="G42" s="3">
        <v>1026.24</v>
      </c>
    </row>
    <row r="43" spans="1:7" x14ac:dyDescent="0.25">
      <c r="A43" t="s">
        <v>76</v>
      </c>
      <c r="B43" t="s">
        <v>89</v>
      </c>
      <c r="C43" t="s">
        <v>90</v>
      </c>
      <c r="D43" s="13">
        <v>1</v>
      </c>
      <c r="E43" s="3">
        <v>4</v>
      </c>
      <c r="F43" s="14">
        <f t="shared" si="0"/>
        <v>4</v>
      </c>
      <c r="G43" s="3">
        <v>150.08000000000001</v>
      </c>
    </row>
    <row r="44" spans="1:7" x14ac:dyDescent="0.25">
      <c r="A44" t="s">
        <v>91</v>
      </c>
      <c r="B44" t="s">
        <v>92</v>
      </c>
      <c r="C44" t="s">
        <v>93</v>
      </c>
      <c r="D44" s="13">
        <v>1</v>
      </c>
      <c r="E44" s="3">
        <v>1</v>
      </c>
      <c r="F44" s="14">
        <f t="shared" si="0"/>
        <v>1</v>
      </c>
      <c r="G44" s="3">
        <v>49.39</v>
      </c>
    </row>
    <row r="45" spans="1:7" x14ac:dyDescent="0.25">
      <c r="A45" t="s">
        <v>91</v>
      </c>
      <c r="B45" t="s">
        <v>94</v>
      </c>
      <c r="C45" t="s">
        <v>95</v>
      </c>
      <c r="D45" s="13">
        <v>1</v>
      </c>
      <c r="E45" s="3">
        <v>55</v>
      </c>
      <c r="F45" s="14">
        <f t="shared" si="0"/>
        <v>55</v>
      </c>
      <c r="G45" s="3">
        <v>3782.9</v>
      </c>
    </row>
    <row r="46" spans="1:7" x14ac:dyDescent="0.25">
      <c r="A46" t="s">
        <v>91</v>
      </c>
      <c r="B46" t="s">
        <v>96</v>
      </c>
      <c r="C46" t="s">
        <v>97</v>
      </c>
      <c r="D46" s="13">
        <v>5</v>
      </c>
      <c r="E46" s="3">
        <v>2</v>
      </c>
      <c r="F46" s="14">
        <f t="shared" si="0"/>
        <v>10</v>
      </c>
      <c r="G46" s="3">
        <v>687.76</v>
      </c>
    </row>
    <row r="47" spans="1:7" x14ac:dyDescent="0.25">
      <c r="A47" t="s">
        <v>91</v>
      </c>
      <c r="B47" t="s">
        <v>98</v>
      </c>
      <c r="C47" t="s">
        <v>99</v>
      </c>
      <c r="D47" s="13">
        <v>1</v>
      </c>
      <c r="E47" s="3">
        <v>25</v>
      </c>
      <c r="F47" s="14">
        <f t="shared" si="0"/>
        <v>25</v>
      </c>
      <c r="G47" s="3">
        <v>1719.5</v>
      </c>
    </row>
    <row r="48" spans="1:7" x14ac:dyDescent="0.25">
      <c r="A48" t="s">
        <v>91</v>
      </c>
      <c r="B48" t="s">
        <v>100</v>
      </c>
      <c r="C48" t="s">
        <v>101</v>
      </c>
      <c r="D48" s="13">
        <v>5</v>
      </c>
      <c r="E48" s="3">
        <v>4</v>
      </c>
      <c r="F48" s="14">
        <f t="shared" si="0"/>
        <v>20</v>
      </c>
      <c r="G48" s="3">
        <v>687.64</v>
      </c>
    </row>
    <row r="49" spans="1:7" x14ac:dyDescent="0.25">
      <c r="A49" t="s">
        <v>102</v>
      </c>
      <c r="B49" t="s">
        <v>103</v>
      </c>
      <c r="C49" t="s">
        <v>104</v>
      </c>
      <c r="D49" s="13">
        <v>1</v>
      </c>
      <c r="E49" s="3">
        <v>24</v>
      </c>
      <c r="F49" s="14">
        <f t="shared" si="0"/>
        <v>24</v>
      </c>
      <c r="G49" s="3">
        <v>1134</v>
      </c>
    </row>
    <row r="50" spans="1:7" x14ac:dyDescent="0.25">
      <c r="A50" t="s">
        <v>102</v>
      </c>
      <c r="B50" t="s">
        <v>105</v>
      </c>
      <c r="C50" t="s">
        <v>106</v>
      </c>
      <c r="D50" s="13">
        <v>1</v>
      </c>
      <c r="E50" s="3">
        <v>38</v>
      </c>
      <c r="F50" s="14">
        <f t="shared" si="0"/>
        <v>38</v>
      </c>
      <c r="G50" s="3">
        <v>1795.5</v>
      </c>
    </row>
    <row r="51" spans="1:7" x14ac:dyDescent="0.25">
      <c r="A51" t="s">
        <v>102</v>
      </c>
      <c r="B51" t="s">
        <v>107</v>
      </c>
      <c r="C51" t="s">
        <v>108</v>
      </c>
      <c r="D51" s="13">
        <v>1</v>
      </c>
      <c r="E51" s="3">
        <v>2</v>
      </c>
      <c r="F51" s="14">
        <f t="shared" si="0"/>
        <v>2</v>
      </c>
      <c r="G51" s="3">
        <v>94.5</v>
      </c>
    </row>
    <row r="52" spans="1:7" x14ac:dyDescent="0.25">
      <c r="A52" t="s">
        <v>102</v>
      </c>
      <c r="B52" t="s">
        <v>109</v>
      </c>
      <c r="C52" t="s">
        <v>110</v>
      </c>
      <c r="D52" s="13">
        <v>1</v>
      </c>
      <c r="E52" s="3">
        <v>2</v>
      </c>
      <c r="F52" s="14">
        <f t="shared" si="0"/>
        <v>2</v>
      </c>
      <c r="G52" s="3">
        <v>86.28</v>
      </c>
    </row>
    <row r="53" spans="1:7" x14ac:dyDescent="0.25">
      <c r="A53" t="s">
        <v>102</v>
      </c>
      <c r="B53" t="s">
        <v>111</v>
      </c>
      <c r="C53" t="s">
        <v>112</v>
      </c>
      <c r="D53" s="13">
        <v>5</v>
      </c>
      <c r="E53" s="3">
        <v>3</v>
      </c>
      <c r="F53" s="14">
        <f t="shared" si="0"/>
        <v>15</v>
      </c>
      <c r="G53" s="3">
        <v>647.04</v>
      </c>
    </row>
    <row r="54" spans="1:7" x14ac:dyDescent="0.25">
      <c r="A54" t="s">
        <v>102</v>
      </c>
      <c r="B54" t="s">
        <v>113</v>
      </c>
      <c r="C54" t="s">
        <v>114</v>
      </c>
      <c r="D54" s="13">
        <v>1</v>
      </c>
      <c r="E54" s="3">
        <v>11</v>
      </c>
      <c r="F54" s="14">
        <f t="shared" si="0"/>
        <v>11</v>
      </c>
      <c r="G54" s="3">
        <v>474.54</v>
      </c>
    </row>
    <row r="55" spans="1:7" x14ac:dyDescent="0.25">
      <c r="A55" t="s">
        <v>102</v>
      </c>
      <c r="B55" t="s">
        <v>115</v>
      </c>
      <c r="C55" t="s">
        <v>116</v>
      </c>
      <c r="D55" s="13">
        <v>5</v>
      </c>
      <c r="E55" s="3">
        <v>10</v>
      </c>
      <c r="F55" s="14">
        <f t="shared" si="0"/>
        <v>50</v>
      </c>
      <c r="G55" s="3">
        <v>2156.8000000000002</v>
      </c>
    </row>
    <row r="56" spans="1:7" x14ac:dyDescent="0.25">
      <c r="A56" t="s">
        <v>102</v>
      </c>
      <c r="B56" t="s">
        <v>117</v>
      </c>
      <c r="C56" t="s">
        <v>118</v>
      </c>
      <c r="D56" s="13">
        <v>1</v>
      </c>
      <c r="E56" s="3">
        <v>40</v>
      </c>
      <c r="F56" s="14">
        <f t="shared" si="0"/>
        <v>40</v>
      </c>
      <c r="G56" s="3">
        <v>1095.5999999999999</v>
      </c>
    </row>
    <row r="57" spans="1:7" x14ac:dyDescent="0.25">
      <c r="A57" t="s">
        <v>102</v>
      </c>
      <c r="B57" t="s">
        <v>119</v>
      </c>
      <c r="C57" t="s">
        <v>120</v>
      </c>
      <c r="D57" s="13">
        <v>5</v>
      </c>
      <c r="E57" s="3">
        <v>15</v>
      </c>
      <c r="F57" s="14">
        <f t="shared" si="0"/>
        <v>75</v>
      </c>
      <c r="G57" s="3">
        <v>1875.3</v>
      </c>
    </row>
    <row r="58" spans="1:7" x14ac:dyDescent="0.25">
      <c r="A58" t="s">
        <v>102</v>
      </c>
      <c r="B58" t="s">
        <v>121</v>
      </c>
      <c r="C58" t="s">
        <v>122</v>
      </c>
      <c r="D58" s="13">
        <v>1</v>
      </c>
      <c r="E58" s="3">
        <v>8</v>
      </c>
      <c r="F58" s="14">
        <f t="shared" si="0"/>
        <v>8</v>
      </c>
      <c r="G58" s="3">
        <v>219.12</v>
      </c>
    </row>
    <row r="59" spans="1:7" x14ac:dyDescent="0.25">
      <c r="A59" t="s">
        <v>102</v>
      </c>
      <c r="B59" t="s">
        <v>123</v>
      </c>
      <c r="C59" t="s">
        <v>124</v>
      </c>
      <c r="D59" s="13">
        <v>5</v>
      </c>
      <c r="E59" s="3">
        <v>24</v>
      </c>
      <c r="F59" s="14">
        <f t="shared" si="0"/>
        <v>120</v>
      </c>
      <c r="G59" s="3">
        <v>3286.32</v>
      </c>
    </row>
    <row r="60" spans="1:7" x14ac:dyDescent="0.25">
      <c r="A60" t="s">
        <v>125</v>
      </c>
      <c r="B60" t="s">
        <v>126</v>
      </c>
      <c r="C60" t="s">
        <v>127</v>
      </c>
      <c r="D60" s="13">
        <v>1</v>
      </c>
      <c r="E60" s="3">
        <v>14</v>
      </c>
      <c r="F60" s="14">
        <f t="shared" si="0"/>
        <v>14</v>
      </c>
      <c r="G60" s="3">
        <v>980.14</v>
      </c>
    </row>
    <row r="61" spans="1:7" x14ac:dyDescent="0.25">
      <c r="A61" t="s">
        <v>125</v>
      </c>
      <c r="B61" t="s">
        <v>128</v>
      </c>
      <c r="C61" t="s">
        <v>129</v>
      </c>
      <c r="D61" s="13">
        <v>1</v>
      </c>
      <c r="E61" s="3">
        <v>33</v>
      </c>
      <c r="F61" s="14">
        <f t="shared" si="0"/>
        <v>33</v>
      </c>
      <c r="G61" s="3">
        <v>2310.33</v>
      </c>
    </row>
    <row r="62" spans="1:7" x14ac:dyDescent="0.25">
      <c r="A62" t="s">
        <v>125</v>
      </c>
      <c r="B62" t="s">
        <v>130</v>
      </c>
      <c r="C62" t="s">
        <v>131</v>
      </c>
      <c r="D62" s="13">
        <v>5</v>
      </c>
      <c r="E62" s="3">
        <v>1</v>
      </c>
      <c r="F62" s="14">
        <f t="shared" si="0"/>
        <v>5</v>
      </c>
      <c r="G62" s="3">
        <v>350.07</v>
      </c>
    </row>
    <row r="63" spans="1:7" x14ac:dyDescent="0.25">
      <c r="A63" t="s">
        <v>125</v>
      </c>
      <c r="B63" t="s">
        <v>132</v>
      </c>
      <c r="C63" t="s">
        <v>133</v>
      </c>
      <c r="D63" s="13">
        <v>1</v>
      </c>
      <c r="E63" s="3">
        <v>16</v>
      </c>
      <c r="F63" s="14">
        <f t="shared" si="0"/>
        <v>16</v>
      </c>
      <c r="G63" s="3">
        <v>1067.04</v>
      </c>
    </row>
    <row r="64" spans="1:7" x14ac:dyDescent="0.25">
      <c r="A64" t="s">
        <v>125</v>
      </c>
      <c r="B64" t="s">
        <v>134</v>
      </c>
      <c r="C64" t="s">
        <v>135</v>
      </c>
      <c r="D64" s="13">
        <v>5</v>
      </c>
      <c r="E64" s="3">
        <v>5</v>
      </c>
      <c r="F64" s="14">
        <f t="shared" si="0"/>
        <v>25</v>
      </c>
      <c r="G64" s="3">
        <v>1750.35</v>
      </c>
    </row>
    <row r="65" spans="1:7" x14ac:dyDescent="0.25">
      <c r="A65" t="s">
        <v>125</v>
      </c>
      <c r="B65" t="s">
        <v>136</v>
      </c>
      <c r="C65" t="s">
        <v>137</v>
      </c>
      <c r="D65" s="13">
        <v>1</v>
      </c>
      <c r="E65" s="3">
        <v>10</v>
      </c>
      <c r="F65" s="14">
        <f t="shared" si="0"/>
        <v>10</v>
      </c>
      <c r="G65" s="3">
        <v>700.1</v>
      </c>
    </row>
    <row r="66" spans="1:7" x14ac:dyDescent="0.25">
      <c r="A66" t="s">
        <v>125</v>
      </c>
      <c r="B66" t="s">
        <v>138</v>
      </c>
      <c r="C66" t="s">
        <v>139</v>
      </c>
      <c r="D66" s="13">
        <v>1</v>
      </c>
      <c r="E66" s="3">
        <v>1</v>
      </c>
      <c r="F66" s="14">
        <f t="shared" si="0"/>
        <v>1</v>
      </c>
      <c r="G66" s="3">
        <v>70.010000000000005</v>
      </c>
    </row>
    <row r="67" spans="1:7" x14ac:dyDescent="0.25">
      <c r="A67" t="s">
        <v>125</v>
      </c>
      <c r="B67" t="s">
        <v>140</v>
      </c>
      <c r="C67" t="s">
        <v>141</v>
      </c>
      <c r="D67" s="13">
        <v>5</v>
      </c>
      <c r="E67" s="3">
        <v>1</v>
      </c>
      <c r="F67" s="14">
        <f t="shared" si="0"/>
        <v>5</v>
      </c>
      <c r="G67" s="3">
        <v>350.07</v>
      </c>
    </row>
    <row r="68" spans="1:7" x14ac:dyDescent="0.25">
      <c r="A68" t="s">
        <v>125</v>
      </c>
      <c r="B68" t="s">
        <v>142</v>
      </c>
      <c r="C68" t="s">
        <v>143</v>
      </c>
      <c r="D68" s="13">
        <v>1</v>
      </c>
      <c r="E68" s="3">
        <v>15</v>
      </c>
      <c r="F68" s="14">
        <f t="shared" si="0"/>
        <v>15</v>
      </c>
      <c r="G68" s="3">
        <v>1000.35</v>
      </c>
    </row>
    <row r="69" spans="1:7" x14ac:dyDescent="0.25">
      <c r="A69" t="s">
        <v>125</v>
      </c>
      <c r="B69" t="s">
        <v>144</v>
      </c>
      <c r="C69" t="s">
        <v>145</v>
      </c>
      <c r="D69" s="13">
        <v>5</v>
      </c>
      <c r="E69" s="3">
        <v>5</v>
      </c>
      <c r="F69" s="14">
        <f t="shared" si="0"/>
        <v>25</v>
      </c>
      <c r="G69" s="3">
        <v>1750.35</v>
      </c>
    </row>
    <row r="70" spans="1:7" x14ac:dyDescent="0.25">
      <c r="A70" t="s">
        <v>125</v>
      </c>
      <c r="B70" t="s">
        <v>146</v>
      </c>
      <c r="C70" t="s">
        <v>147</v>
      </c>
      <c r="D70" s="13">
        <v>1</v>
      </c>
      <c r="E70" s="3">
        <v>2</v>
      </c>
      <c r="F70" s="14">
        <f t="shared" si="0"/>
        <v>2</v>
      </c>
      <c r="G70" s="3">
        <v>140.02000000000001</v>
      </c>
    </row>
    <row r="71" spans="1:7" x14ac:dyDescent="0.25">
      <c r="A71" t="s">
        <v>125</v>
      </c>
      <c r="B71" t="s">
        <v>148</v>
      </c>
      <c r="C71" t="s">
        <v>149</v>
      </c>
      <c r="D71" s="13">
        <v>5</v>
      </c>
      <c r="E71" s="3">
        <v>2</v>
      </c>
      <c r="F71" s="14">
        <f t="shared" si="0"/>
        <v>10</v>
      </c>
      <c r="G71" s="3">
        <v>700.14</v>
      </c>
    </row>
    <row r="72" spans="1:7" x14ac:dyDescent="0.25">
      <c r="A72" t="s">
        <v>150</v>
      </c>
      <c r="B72" t="s">
        <v>151</v>
      </c>
      <c r="C72" t="s">
        <v>152</v>
      </c>
      <c r="D72" s="13">
        <v>1</v>
      </c>
      <c r="E72" s="3">
        <v>59</v>
      </c>
      <c r="F72" s="14">
        <f t="shared" ref="F72:F90" si="1">+D72*E72</f>
        <v>59</v>
      </c>
      <c r="G72" s="3">
        <v>2230.1999999999998</v>
      </c>
    </row>
    <row r="73" spans="1:7" x14ac:dyDescent="0.25">
      <c r="A73" t="s">
        <v>150</v>
      </c>
      <c r="B73" t="s">
        <v>153</v>
      </c>
      <c r="C73" t="s">
        <v>154</v>
      </c>
      <c r="D73" s="13">
        <v>5</v>
      </c>
      <c r="E73" s="3">
        <v>15</v>
      </c>
      <c r="F73" s="14">
        <f t="shared" si="1"/>
        <v>75</v>
      </c>
      <c r="G73" s="3">
        <v>2835</v>
      </c>
    </row>
    <row r="74" spans="1:7" x14ac:dyDescent="0.25">
      <c r="A74" t="s">
        <v>150</v>
      </c>
      <c r="B74" t="s">
        <v>155</v>
      </c>
      <c r="C74" t="s">
        <v>156</v>
      </c>
      <c r="D74" s="13">
        <v>1</v>
      </c>
      <c r="E74" s="3">
        <v>2</v>
      </c>
      <c r="F74" s="14">
        <f t="shared" si="1"/>
        <v>2</v>
      </c>
      <c r="G74" s="3">
        <v>75.599999999999994</v>
      </c>
    </row>
    <row r="75" spans="1:7" x14ac:dyDescent="0.25">
      <c r="A75" t="s">
        <v>157</v>
      </c>
      <c r="B75" t="s">
        <v>158</v>
      </c>
      <c r="C75" t="s">
        <v>159</v>
      </c>
      <c r="D75" s="13">
        <v>1</v>
      </c>
      <c r="E75" s="3">
        <v>2</v>
      </c>
      <c r="F75" s="14">
        <f t="shared" si="1"/>
        <v>2</v>
      </c>
      <c r="G75" s="3">
        <v>116.42</v>
      </c>
    </row>
    <row r="76" spans="1:7" x14ac:dyDescent="0.25">
      <c r="A76" t="s">
        <v>157</v>
      </c>
      <c r="B76" t="s">
        <v>160</v>
      </c>
      <c r="C76" t="s">
        <v>161</v>
      </c>
      <c r="D76" s="13">
        <v>5</v>
      </c>
      <c r="E76" s="3">
        <v>4</v>
      </c>
      <c r="F76" s="14">
        <f t="shared" si="1"/>
        <v>20</v>
      </c>
      <c r="G76" s="3">
        <v>1164.24</v>
      </c>
    </row>
    <row r="77" spans="1:7" x14ac:dyDescent="0.25">
      <c r="A77" t="s">
        <v>157</v>
      </c>
      <c r="B77" t="s">
        <v>162</v>
      </c>
      <c r="C77" t="s">
        <v>163</v>
      </c>
      <c r="D77" s="13">
        <v>1</v>
      </c>
      <c r="E77" s="3">
        <v>26</v>
      </c>
      <c r="F77" s="14">
        <f t="shared" si="1"/>
        <v>26</v>
      </c>
      <c r="G77" s="3">
        <v>1764.62</v>
      </c>
    </row>
    <row r="78" spans="1:7" x14ac:dyDescent="0.25">
      <c r="A78" t="s">
        <v>157</v>
      </c>
      <c r="B78" t="s">
        <v>164</v>
      </c>
      <c r="C78" t="s">
        <v>165</v>
      </c>
      <c r="D78" s="13">
        <v>5</v>
      </c>
      <c r="E78" s="3">
        <v>17</v>
      </c>
      <c r="F78" s="14">
        <f t="shared" si="1"/>
        <v>85</v>
      </c>
      <c r="G78" s="3">
        <v>5768.95</v>
      </c>
    </row>
    <row r="79" spans="1:7" x14ac:dyDescent="0.25">
      <c r="A79" t="s">
        <v>157</v>
      </c>
      <c r="B79" t="s">
        <v>166</v>
      </c>
      <c r="C79" t="s">
        <v>167</v>
      </c>
      <c r="D79" s="13">
        <v>1</v>
      </c>
      <c r="E79" s="3">
        <v>3</v>
      </c>
      <c r="F79" s="14">
        <f t="shared" si="1"/>
        <v>3</v>
      </c>
      <c r="G79" s="3">
        <v>185.91</v>
      </c>
    </row>
    <row r="80" spans="1:7" x14ac:dyDescent="0.25">
      <c r="A80" t="s">
        <v>168</v>
      </c>
      <c r="B80" t="s">
        <v>169</v>
      </c>
      <c r="C80" t="s">
        <v>170</v>
      </c>
      <c r="D80" s="13">
        <v>1</v>
      </c>
      <c r="E80" s="3">
        <v>47</v>
      </c>
      <c r="F80" s="14">
        <f t="shared" si="1"/>
        <v>47</v>
      </c>
      <c r="G80" s="3">
        <v>2398.41</v>
      </c>
    </row>
    <row r="81" spans="1:7" x14ac:dyDescent="0.25">
      <c r="A81" t="s">
        <v>171</v>
      </c>
      <c r="B81" t="s">
        <v>172</v>
      </c>
      <c r="C81" t="s">
        <v>173</v>
      </c>
      <c r="D81" s="13">
        <v>1</v>
      </c>
      <c r="E81" s="3">
        <v>23</v>
      </c>
      <c r="F81" s="14">
        <f t="shared" si="1"/>
        <v>23</v>
      </c>
      <c r="G81" s="3">
        <v>1006.48</v>
      </c>
    </row>
    <row r="82" spans="1:7" x14ac:dyDescent="0.25">
      <c r="A82" t="s">
        <v>171</v>
      </c>
      <c r="B82" t="s">
        <v>174</v>
      </c>
      <c r="C82" t="s">
        <v>175</v>
      </c>
      <c r="D82" s="13">
        <v>5</v>
      </c>
      <c r="E82" s="3">
        <v>11</v>
      </c>
      <c r="F82" s="14">
        <f t="shared" si="1"/>
        <v>55</v>
      </c>
      <c r="G82" s="3">
        <v>2406.8000000000002</v>
      </c>
    </row>
    <row r="83" spans="1:7" x14ac:dyDescent="0.25">
      <c r="A83" t="s">
        <v>171</v>
      </c>
      <c r="B83" t="s">
        <v>176</v>
      </c>
      <c r="C83" t="s">
        <v>177</v>
      </c>
      <c r="D83" s="13">
        <v>5</v>
      </c>
      <c r="E83" s="3">
        <v>2</v>
      </c>
      <c r="F83" s="14">
        <f t="shared" si="1"/>
        <v>10</v>
      </c>
      <c r="G83" s="3">
        <v>437.6</v>
      </c>
    </row>
    <row r="84" spans="1:7" x14ac:dyDescent="0.25">
      <c r="A84" t="s">
        <v>171</v>
      </c>
      <c r="B84" t="s">
        <v>178</v>
      </c>
      <c r="C84" t="s">
        <v>179</v>
      </c>
      <c r="D84" s="13">
        <v>1</v>
      </c>
      <c r="E84" s="3">
        <v>29</v>
      </c>
      <c r="F84" s="14">
        <f t="shared" si="1"/>
        <v>29</v>
      </c>
      <c r="G84" s="3">
        <v>1269.04</v>
      </c>
    </row>
    <row r="85" spans="1:7" x14ac:dyDescent="0.25">
      <c r="A85" t="s">
        <v>171</v>
      </c>
      <c r="B85" t="s">
        <v>180</v>
      </c>
      <c r="C85" t="s">
        <v>181</v>
      </c>
      <c r="D85" s="13">
        <v>5</v>
      </c>
      <c r="E85" s="3">
        <v>18</v>
      </c>
      <c r="F85" s="14">
        <f t="shared" si="1"/>
        <v>90</v>
      </c>
      <c r="G85" s="3">
        <v>3938.4</v>
      </c>
    </row>
    <row r="86" spans="1:7" x14ac:dyDescent="0.25">
      <c r="A86" t="s">
        <v>182</v>
      </c>
      <c r="B86" t="s">
        <v>183</v>
      </c>
      <c r="C86" t="s">
        <v>184</v>
      </c>
      <c r="D86" s="13">
        <v>1</v>
      </c>
      <c r="E86" s="3">
        <v>3</v>
      </c>
      <c r="F86" s="14">
        <f t="shared" si="1"/>
        <v>3</v>
      </c>
      <c r="G86" s="3">
        <v>122.43</v>
      </c>
    </row>
    <row r="87" spans="1:7" x14ac:dyDescent="0.25">
      <c r="A87" t="s">
        <v>182</v>
      </c>
      <c r="B87" t="s">
        <v>185</v>
      </c>
      <c r="C87" t="s">
        <v>186</v>
      </c>
      <c r="D87" s="13">
        <v>1</v>
      </c>
      <c r="E87" s="3">
        <v>9</v>
      </c>
      <c r="F87" s="14">
        <f t="shared" si="1"/>
        <v>9</v>
      </c>
      <c r="G87" s="3">
        <v>367.29</v>
      </c>
    </row>
    <row r="88" spans="1:7" x14ac:dyDescent="0.25">
      <c r="A88" t="s">
        <v>182</v>
      </c>
      <c r="B88" t="s">
        <v>187</v>
      </c>
      <c r="C88" t="s">
        <v>188</v>
      </c>
      <c r="D88" s="13">
        <v>5</v>
      </c>
      <c r="E88" s="3">
        <v>1</v>
      </c>
      <c r="F88" s="14">
        <f t="shared" si="1"/>
        <v>5</v>
      </c>
      <c r="G88" s="3">
        <v>204.07</v>
      </c>
    </row>
    <row r="89" spans="1:7" x14ac:dyDescent="0.25">
      <c r="A89" t="s">
        <v>171</v>
      </c>
      <c r="B89" t="s">
        <v>189</v>
      </c>
      <c r="C89" t="s">
        <v>190</v>
      </c>
      <c r="D89" s="13">
        <v>1</v>
      </c>
      <c r="E89" s="3">
        <v>28</v>
      </c>
      <c r="F89" s="14">
        <f t="shared" si="1"/>
        <v>28</v>
      </c>
      <c r="G89" s="3">
        <v>2167.1999999999998</v>
      </c>
    </row>
    <row r="90" spans="1:7" x14ac:dyDescent="0.25">
      <c r="A90" t="s">
        <v>171</v>
      </c>
      <c r="B90" t="s">
        <v>191</v>
      </c>
      <c r="C90" t="s">
        <v>192</v>
      </c>
      <c r="D90" s="13">
        <v>5</v>
      </c>
      <c r="E90" s="3">
        <v>19</v>
      </c>
      <c r="F90" s="14">
        <f t="shared" si="1"/>
        <v>95</v>
      </c>
      <c r="G90" s="3">
        <v>7352.62</v>
      </c>
    </row>
    <row r="91" spans="1:7" s="7" customFormat="1" x14ac:dyDescent="0.25">
      <c r="A91" s="8" t="s">
        <v>219</v>
      </c>
      <c r="B91" s="8">
        <v>3040</v>
      </c>
      <c r="C91" s="8" t="s">
        <v>220</v>
      </c>
      <c r="D91" s="8"/>
      <c r="E91" s="9"/>
      <c r="F91" s="11">
        <f>SUM(F7:F90)</f>
        <v>2200</v>
      </c>
      <c r="G91" s="11">
        <f>SUM(G7:G90)</f>
        <v>98654.219999999987</v>
      </c>
    </row>
    <row r="92" spans="1:7" s="7" customFormat="1" x14ac:dyDescent="0.25">
      <c r="E92" s="10"/>
      <c r="F92" s="10"/>
      <c r="G92" s="10"/>
    </row>
    <row r="93" spans="1:7" s="7" customFormat="1" x14ac:dyDescent="0.25">
      <c r="A93" s="8" t="s">
        <v>3</v>
      </c>
      <c r="B93" s="8" t="s">
        <v>4</v>
      </c>
      <c r="C93" s="12" t="s">
        <v>5</v>
      </c>
      <c r="D93" s="12" t="s">
        <v>223</v>
      </c>
      <c r="E93" s="9" t="s">
        <v>6</v>
      </c>
      <c r="F93" s="9" t="s">
        <v>224</v>
      </c>
      <c r="G93" s="9" t="s">
        <v>7</v>
      </c>
    </row>
    <row r="94" spans="1:7" x14ac:dyDescent="0.25">
      <c r="A94" t="s">
        <v>193</v>
      </c>
      <c r="B94" t="s">
        <v>194</v>
      </c>
      <c r="C94" t="s">
        <v>195</v>
      </c>
      <c r="D94">
        <v>1</v>
      </c>
      <c r="E94" s="3">
        <v>6</v>
      </c>
      <c r="F94" s="3">
        <f>+D94*E94</f>
        <v>6</v>
      </c>
      <c r="G94" s="3">
        <v>567</v>
      </c>
    </row>
    <row r="95" spans="1:7" x14ac:dyDescent="0.25">
      <c r="A95" t="s">
        <v>196</v>
      </c>
      <c r="B95" t="s">
        <v>197</v>
      </c>
      <c r="C95" t="s">
        <v>198</v>
      </c>
      <c r="D95">
        <v>1</v>
      </c>
      <c r="E95" s="3">
        <v>118</v>
      </c>
      <c r="F95" s="10">
        <f t="shared" ref="F95:F105" si="2">+D95*E95</f>
        <v>118</v>
      </c>
      <c r="G95" s="3">
        <v>3541.18</v>
      </c>
    </row>
    <row r="96" spans="1:7" x14ac:dyDescent="0.25">
      <c r="A96" t="s">
        <v>196</v>
      </c>
      <c r="B96" t="s">
        <v>199</v>
      </c>
      <c r="C96" t="s">
        <v>200</v>
      </c>
      <c r="D96">
        <v>5</v>
      </c>
      <c r="E96" s="3">
        <v>45</v>
      </c>
      <c r="F96" s="10">
        <f t="shared" si="2"/>
        <v>225</v>
      </c>
      <c r="G96" s="3">
        <v>6301.35</v>
      </c>
    </row>
    <row r="97" spans="1:7" x14ac:dyDescent="0.25">
      <c r="A97" t="s">
        <v>196</v>
      </c>
      <c r="B97" t="s">
        <v>201</v>
      </c>
      <c r="C97" t="s">
        <v>202</v>
      </c>
      <c r="D97">
        <v>1</v>
      </c>
      <c r="E97" s="3">
        <v>234</v>
      </c>
      <c r="F97" s="10">
        <f t="shared" si="2"/>
        <v>234</v>
      </c>
      <c r="G97" s="3">
        <v>7305.48</v>
      </c>
    </row>
    <row r="98" spans="1:7" x14ac:dyDescent="0.25">
      <c r="A98" t="s">
        <v>196</v>
      </c>
      <c r="B98" t="s">
        <v>203</v>
      </c>
      <c r="C98" t="s">
        <v>204</v>
      </c>
      <c r="D98">
        <v>5</v>
      </c>
      <c r="E98" s="3">
        <v>155</v>
      </c>
      <c r="F98" s="10">
        <f t="shared" si="2"/>
        <v>775</v>
      </c>
      <c r="G98" s="3">
        <v>24195.5</v>
      </c>
    </row>
    <row r="99" spans="1:7" x14ac:dyDescent="0.25">
      <c r="A99" t="s">
        <v>196</v>
      </c>
      <c r="B99" t="s">
        <v>205</v>
      </c>
      <c r="C99" t="s">
        <v>206</v>
      </c>
      <c r="D99">
        <v>1</v>
      </c>
      <c r="E99" s="3">
        <v>8</v>
      </c>
      <c r="F99" s="10">
        <f t="shared" si="2"/>
        <v>8</v>
      </c>
      <c r="G99" s="3">
        <v>249.76</v>
      </c>
    </row>
    <row r="100" spans="1:7" x14ac:dyDescent="0.25">
      <c r="A100" t="s">
        <v>196</v>
      </c>
      <c r="B100" t="s">
        <v>207</v>
      </c>
      <c r="C100" t="s">
        <v>208</v>
      </c>
      <c r="D100">
        <v>5</v>
      </c>
      <c r="E100" s="3">
        <v>8</v>
      </c>
      <c r="F100" s="10">
        <f t="shared" si="2"/>
        <v>40</v>
      </c>
      <c r="G100" s="3">
        <v>1248.8</v>
      </c>
    </row>
    <row r="101" spans="1:7" x14ac:dyDescent="0.25">
      <c r="A101" t="s">
        <v>196</v>
      </c>
      <c r="B101" t="s">
        <v>209</v>
      </c>
      <c r="C101" t="s">
        <v>210</v>
      </c>
      <c r="D101">
        <v>1</v>
      </c>
      <c r="E101" s="3">
        <v>24</v>
      </c>
      <c r="F101" s="10">
        <f t="shared" si="2"/>
        <v>24</v>
      </c>
      <c r="G101" s="3">
        <v>749.28</v>
      </c>
    </row>
    <row r="102" spans="1:7" x14ac:dyDescent="0.25">
      <c r="A102" t="s">
        <v>196</v>
      </c>
      <c r="B102" t="s">
        <v>211</v>
      </c>
      <c r="C102" t="s">
        <v>212</v>
      </c>
      <c r="D102">
        <v>1</v>
      </c>
      <c r="E102" s="3">
        <v>18</v>
      </c>
      <c r="F102" s="10">
        <f t="shared" si="2"/>
        <v>18</v>
      </c>
      <c r="G102" s="3">
        <v>619.02</v>
      </c>
    </row>
    <row r="103" spans="1:7" x14ac:dyDescent="0.25">
      <c r="A103" t="s">
        <v>196</v>
      </c>
      <c r="B103" t="s">
        <v>213</v>
      </c>
      <c r="C103" t="s">
        <v>214</v>
      </c>
      <c r="D103">
        <v>5</v>
      </c>
      <c r="E103" s="3">
        <v>9</v>
      </c>
      <c r="F103" s="10">
        <f t="shared" si="2"/>
        <v>45</v>
      </c>
      <c r="G103" s="3">
        <v>1547.55</v>
      </c>
    </row>
    <row r="104" spans="1:7" x14ac:dyDescent="0.25">
      <c r="A104" t="s">
        <v>196</v>
      </c>
      <c r="B104" t="s">
        <v>215</v>
      </c>
      <c r="C104" t="s">
        <v>216</v>
      </c>
      <c r="D104">
        <v>1</v>
      </c>
      <c r="E104" s="3">
        <v>13</v>
      </c>
      <c r="F104" s="10">
        <f t="shared" si="2"/>
        <v>13</v>
      </c>
      <c r="G104" s="3">
        <v>405.86</v>
      </c>
    </row>
    <row r="105" spans="1:7" x14ac:dyDescent="0.25">
      <c r="A105" t="s">
        <v>196</v>
      </c>
      <c r="B105" t="s">
        <v>217</v>
      </c>
      <c r="C105" t="s">
        <v>218</v>
      </c>
      <c r="D105">
        <v>5</v>
      </c>
      <c r="E105" s="3">
        <v>4</v>
      </c>
      <c r="F105" s="10">
        <f t="shared" si="2"/>
        <v>20</v>
      </c>
      <c r="G105" s="3">
        <v>624.4</v>
      </c>
    </row>
    <row r="106" spans="1:7" x14ac:dyDescent="0.25">
      <c r="A106" s="1" t="s">
        <v>219</v>
      </c>
      <c r="B106" s="1">
        <v>3040</v>
      </c>
      <c r="C106" s="1" t="s">
        <v>220</v>
      </c>
      <c r="D106" s="1"/>
      <c r="E106" s="2"/>
      <c r="F106" s="11">
        <f>SUM(F94:F105)</f>
        <v>1526</v>
      </c>
      <c r="G106" s="4">
        <f>SUM(G94:G105)</f>
        <v>47355.180000000008</v>
      </c>
    </row>
    <row r="107" spans="1:7" x14ac:dyDescent="0.25">
      <c r="A107" t="s">
        <v>8</v>
      </c>
      <c r="B107" t="s">
        <v>8</v>
      </c>
      <c r="C107" t="s">
        <v>8</v>
      </c>
      <c r="E107" t="s">
        <v>8</v>
      </c>
      <c r="G107" t="s">
        <v>8</v>
      </c>
    </row>
    <row r="108" spans="1:7" x14ac:dyDescent="0.25">
      <c r="A108" s="8" t="s">
        <v>221</v>
      </c>
      <c r="B108" t="s">
        <v>8</v>
      </c>
      <c r="C108" t="s">
        <v>8</v>
      </c>
      <c r="E108" s="2"/>
      <c r="F108" s="11">
        <f>+F91+F106</f>
        <v>3726</v>
      </c>
      <c r="G108" s="4">
        <f>+G91+G106</f>
        <v>146009.4</v>
      </c>
    </row>
    <row r="109" spans="1:7" x14ac:dyDescent="0.25">
      <c r="A109" s="15" t="s">
        <v>225</v>
      </c>
      <c r="B109" s="15"/>
      <c r="C109" s="16"/>
      <c r="D109" s="16"/>
      <c r="E109" s="15"/>
      <c r="F109" s="17">
        <f>+F106/F108</f>
        <v>0.40955448201825012</v>
      </c>
      <c r="G109" s="17">
        <f>+G106/G108</f>
        <v>0.32432966644613298</v>
      </c>
    </row>
    <row r="110" spans="1:7" x14ac:dyDescent="0.25">
      <c r="A110" s="1"/>
      <c r="G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2024-09-02T12:25:20Z</dcterms:created>
  <dcterms:modified xsi:type="dcterms:W3CDTF">2024-09-02T13:09:35Z</dcterms:modified>
</cp:coreProperties>
</file>