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Default ContentType="image/png" Extension="png"/>
  <Default ContentType="image/jpeg" Extension="jpeg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text/plain" PartName="/EPPlusLicense.txt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1" sheetId="1" state="visible" r:id="rId3"/>
    <sheet name="FirstPass" sheetId="2" r:id="rId5"/>
    <sheet name="SecondPass" sheetId="3" r:id="rId6"/>
  </sheets>
  <calcPr iterateCount="100" refMode="A1" iterate="false" iterateDelta="0.0001" fullCalcOnLoad="1" fullPrecision="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<sst xmlns="http://schemas.openxmlformats.org/spreadsheetml/2006/main" count="73" uniqueCount="73">
  <si>
    <t>Rekvisition til DeViKas Bageri gældende fra 1. januar 2023</t>
  </si>
  <si>
    <t xml:space="preserve">DeVika Sønderbo, Curdslund 2, 3700 Rønne, Tlf: 56926590                     DK-ØKO-100  </t>
  </si>
  <si>
    <t>Bestillingsdato:</t>
  </si>
  <si>
    <t>Leveringsdato og klokkeslæt:</t>
  </si>
  <si>
    <t>Onsdag d 12/6</t>
  </si>
  <si>
    <t>Bestilt af:</t>
  </si>
  <si>
    <t>Gitte</t>
  </si>
  <si>
    <t>Telefon:</t>
  </si>
  <si>
    <t>Evt. bemærkninger vedr. leverancen:</t>
  </si>
  <si>
    <t>Leveringssted:</t>
  </si>
  <si>
    <t>BOH - ekstra</t>
  </si>
  <si>
    <t>Regning sendes til: navn -Ean - adresse m.m</t>
  </si>
  <si>
    <r>
      <rPr>
        <rFont val="Calibri"/>
        <charset val="1"/>
        <family val="2"/>
        <b/>
        <color theme="1"/>
        <sz val="12"/>
      </rPr>
      <t>CVR</t>
    </r>
    <r>
      <rPr>
        <rFont val="Calibri"/>
        <charset val="1"/>
        <family val="2"/>
        <color theme="1"/>
        <sz val="12"/>
      </rPr>
      <t xml:space="preserve"> nummer eller </t>
    </r>
    <r>
      <rPr>
        <rFont val="Calibri"/>
        <charset val="1"/>
        <family val="2"/>
        <b/>
        <color theme="1"/>
        <sz val="12"/>
      </rPr>
      <t>CPR</t>
    </r>
    <r>
      <rPr>
        <rFont val="Calibri"/>
        <charset val="1"/>
        <family val="2"/>
        <color theme="1"/>
        <sz val="12"/>
      </rPr>
      <t xml:space="preserve"> nummer</t>
    </r>
  </si>
  <si>
    <t>Varens Art</t>
  </si>
  <si>
    <t>Vægt</t>
  </si>
  <si>
    <t xml:space="preserve">Stk.  pris</t>
  </si>
  <si>
    <t>Antal</t>
  </si>
  <si>
    <t>Samlet pris</t>
  </si>
  <si>
    <t>Ikke øko vægt</t>
  </si>
  <si>
    <t>Øko vægt</t>
  </si>
  <si>
    <t>Bemærkning</t>
  </si>
  <si>
    <t>Rugbrød, softkerne, økologisk</t>
  </si>
  <si>
    <t>Rugbrød, uden kerner, økologisk</t>
  </si>
  <si>
    <t>Bestilles</t>
  </si>
  <si>
    <t>Sigtebrød, økologisk</t>
  </si>
  <si>
    <t>Franskbrød, økologisk</t>
  </si>
  <si>
    <t>Dagens grovbrød, økologisk</t>
  </si>
  <si>
    <t>Dagens koldhævede brød, økologisk</t>
  </si>
  <si>
    <t>Morgenbrød, blandet, økologisk</t>
  </si>
  <si>
    <t>Ostebolle, økologisk</t>
  </si>
  <si>
    <t>Min.10 stk</t>
  </si>
  <si>
    <t>Thebirkes</t>
  </si>
  <si>
    <t>Grov thebirkes</t>
  </si>
  <si>
    <t>Frøsnapper</t>
  </si>
  <si>
    <t>Crossiant med chokolade</t>
  </si>
  <si>
    <t>Foccaciabolle, økologisk</t>
  </si>
  <si>
    <t>Ciabatta, sandwichbolle, økologisk</t>
  </si>
  <si>
    <t>Burgerbolle, grov, økologisk</t>
  </si>
  <si>
    <t>Pølsehorn</t>
  </si>
  <si>
    <t>Pizzabolle, skinke eller pepperoni</t>
  </si>
  <si>
    <t>Muslibarer (én kasse med 12 stk)</t>
  </si>
  <si>
    <t>Dagens Wienerbrød</t>
  </si>
  <si>
    <t>Chokoladekage (50 stykker)</t>
  </si>
  <si>
    <t>Bradepandekage (50 stykker)</t>
  </si>
  <si>
    <t>Kringle (10 personer)</t>
  </si>
  <si>
    <t>Flødeskumskage</t>
  </si>
  <si>
    <t>Kransekagestykker, små</t>
  </si>
  <si>
    <r>
      <rPr>
        <rFont val="Calibri"/>
        <charset val="1"/>
        <family val="2"/>
        <b/>
        <i/>
        <sz val="11"/>
      </rPr>
      <t xml:space="preserve">Andre ønsker </t>
    </r>
    <r>
      <rPr>
        <rFont val="Calibri"/>
        <charset val="1"/>
        <family val="2"/>
        <i/>
        <sz val="11"/>
      </rPr>
      <t>kan aftales og bestilles ved henvendelse til bageriet.</t>
    </r>
  </si>
  <si>
    <t>Bagværk med økologisk mærke er bagt udelukkende på økologisk og fortrinvis Bornholmsk mel</t>
  </si>
  <si>
    <t>total uden moms</t>
  </si>
  <si>
    <t>ikke øko</t>
  </si>
  <si>
    <t>øko</t>
  </si>
  <si>
    <t>Moms</t>
  </si>
  <si>
    <t>Udgift i alt</t>
  </si>
  <si>
    <r>
      <rPr>
        <rFont val="Arial"/>
        <charset val="1"/>
        <family val="2"/>
        <sz val="12"/>
      </rPr>
      <t xml:space="preserve">Rekvisitionen skal være bageriet i hænde </t>
    </r>
    <r>
      <rPr>
        <rFont val="Arial"/>
        <charset val="1"/>
        <family val="2"/>
        <b/>
        <sz val="12"/>
      </rPr>
      <t>senest dagen før kl. 9.00</t>
    </r>
    <r>
      <rPr>
        <rFont val="Arial"/>
        <charset val="1"/>
        <family val="2"/>
        <sz val="12"/>
      </rPr>
      <t>.</t>
    </r>
  </si>
  <si>
    <r>
      <rPr>
        <rFont val="Arial"/>
        <charset val="1"/>
        <family val="2"/>
        <sz val="12"/>
      </rPr>
      <t xml:space="preserve">Til weekend/helligdage samt større arrangementer bestilles skriftligt </t>
    </r>
    <r>
      <rPr>
        <rFont val="Arial"/>
        <charset val="1"/>
        <family val="2"/>
        <b/>
        <sz val="12"/>
      </rPr>
      <t>senest 1 uge før</t>
    </r>
    <r>
      <rPr>
        <rFont val="Arial"/>
        <charset val="1"/>
        <family val="2"/>
        <sz val="12"/>
      </rPr>
      <t>.</t>
    </r>
  </si>
  <si>
    <t xml:space="preserve">Blanketten sendes som vedhæftet fil til : </t>
  </si>
  <si>
    <t>devikasoenderbo@brk.dk</t>
  </si>
  <si>
    <t>6% filler,31% containsProductNr,62% containsAmount,</t>
  </si>
  <si>
    <t>5% filler,10% containsTotalMass,10% containsSingleMass,52% isInteger,10% containsProductNr,10% containsAmount,</t>
  </si>
  <si>
    <t>9% filler,90% productNameHeader,</t>
  </si>
  <si>
    <t>4% filler,23% containsTotalMass,23% containsSingleMass,47% isDecimal,</t>
  </si>
  <si>
    <t>9% filler,90% NrHeader,</t>
  </si>
  <si>
    <t>4% filler,47% SingleMassHeader,47% TotalMassHeader,</t>
  </si>
  <si>
    <t>4% filler,47% containsProduct,47% QuantityHeader,</t>
  </si>
  <si>
    <t>9% filler,90% QuantityHeader,</t>
  </si>
  <si>
    <t>9% filler,90% containsProduct,</t>
  </si>
  <si>
    <t>3% filler,19% containsProductNr,38% containsAmount,38% QuantityHeader,</t>
  </si>
  <si>
    <t>3% filler,38% containsProduct,19% containsProductNr,38% containsAmount,</t>
  </si>
  <si>
    <t xml:space="preserve">PRODUKT, VARENR, ANTAL, STK. MASSE, TOTAL MASSE </t>
  </si>
  <si>
    <t/>
  </si>
  <si>
    <t xml:space="preserve">STK. MASSE, TOTAL MASSE </t>
  </si>
  <si>
    <t xml:space="preserve">ANTAL, </t>
  </si>
</sst>
</file>

<file path=xl/styles.xml><?xml version="1.0" encoding="utf-8"?>
<styleSheet xmlns="http://schemas.openxmlformats.org/spreadsheetml/2006/main">
  <numFmts count="7">
    <numFmt numFmtId="0" formatCode="General"/>
    <numFmt numFmtId="164" formatCode="General"/>
    <numFmt numFmtId="165" formatCode="dd\-mmm"/>
    <numFmt numFmtId="166" formatCode="0"/>
    <numFmt numFmtId="167" formatCode="0.00"/>
    <numFmt numFmtId="168" formatCode="0.00_);[RED]\(0.00\)"/>
    <numFmt numFmtId="169" formatCode="0_);[RED]\(0\)"/>
  </numFmts>
  <fonts count="16">
    <font>
      <sz val="11"/>
      <color theme="1"/>
      <name val="Calibri"/>
      <family val="2"/>
      <charset val="1"/>
    </font>
    <font>
      <sz val="10"/>
      <name val="Arial"/>
      <family val="0"/>
    </font>
    <font>
      <b/>
      <sz val="16"/>
      <name val="Arial"/>
      <family val="2"/>
      <charset val="1"/>
    </font>
    <font>
      <i/>
      <sz val="11"/>
      <color theme="1"/>
      <name val="Calibri"/>
      <family val="2"/>
      <charset val="1"/>
    </font>
    <font>
      <sz val="12"/>
      <color theme="1"/>
      <name val="Calibri"/>
      <family val="2"/>
      <charset val="1"/>
    </font>
    <font>
      <b/>
      <sz val="14"/>
      <name val="Arial"/>
      <family val="2"/>
      <charset val="1"/>
    </font>
    <font>
      <b/>
      <sz val="14"/>
      <color theme="1"/>
      <name val="Calibri"/>
      <family val="2"/>
      <charset val="1"/>
    </font>
    <font>
      <b/>
      <sz val="12"/>
      <color theme="1"/>
      <name val="Calibri"/>
      <family val="2"/>
      <charset val="1"/>
    </font>
    <font>
      <sz val="10"/>
      <name val="Arial"/>
      <family val="2"/>
      <charset val="1"/>
    </font>
    <font>
      <sz val="10"/>
      <color theme="1"/>
      <name val="Arial"/>
      <family val="2"/>
      <charset val="1"/>
    </font>
    <font>
      <b/>
      <i/>
      <sz val="11"/>
      <name val="Calibri"/>
      <family val="2"/>
      <charset val="1"/>
    </font>
    <font>
      <sz val="11"/>
      <name val="Calibri"/>
      <family val="2"/>
      <charset val="1"/>
    </font>
    <font>
      <i/>
      <sz val="10"/>
      <name val="Arial"/>
      <family val="2"/>
      <charset val="1"/>
    </font>
    <font>
      <sz val="12"/>
      <name val="Arial"/>
      <family val="2"/>
      <charset val="1"/>
    </font>
    <font>
      <b/>
      <sz val="12"/>
      <name val="Arial"/>
      <family val="2"/>
      <charset val="1"/>
    </font>
    <font>
      <u/>
      <sz val="11"/>
      <color theme="10"/>
      <name val="Calibri"/>
      <family val="2"/>
      <charset val="1"/>
    </font>
  </fonts>
  <fills count="24">
    <fill>
      <patternFill patternType="none"/>
    </fill>
    <fill>
      <patternFill patternType="gray125"/>
    </fill>
    <fill>
      <patternFill patternType="solid">
        <fgColor theme="8" tint="0.3999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4F6273"/>
        <bgColor rgb="FF767171"/>
      </patternFill>
    </fill>
    <fill>
      <patternFill patternType="solid">
        <fgColor rgb="FFFF0000"/>
        <bgColor rgb="FF993300"/>
      </patternFill>
    </fill>
    <fill>
      <patternFill patternType="solid">
        <fgColor theme="2" tint="-0.5"/>
        <bgColor rgb="FF4F6273"/>
      </patternFill>
    </fill>
    <fill>
      <patternFill patternType="solid">
        <fgColor rgb="FF0F08A6" tint="0.3999"/>
        <bgColor rgb="FFC0C0C0"/>
      </patternFill>
    </fill>
    <fill>
      <patternFill patternType="solid">
        <fgColor rgb="FF0F08A6"/>
      </patternFill>
    </fill>
    <fill>
      <patternFill patternType="solid">
        <fgColor rgb="FF8D4651"/>
      </patternFill>
    </fill>
    <fill>
      <patternFill patternType="solid">
        <fgColor rgb="FF99E48D"/>
      </patternFill>
    </fill>
    <fill>
      <patternFill patternType="solid">
        <fgColor rgb="FFE3DD42"/>
      </patternFill>
    </fill>
    <fill>
      <patternFill patternType="solid">
        <fgColor rgb="FFFE9D79"/>
      </patternFill>
    </fill>
    <fill>
      <patternFill patternType="solid">
        <fgColor rgb="FFFEB8C2"/>
      </patternFill>
    </fill>
    <fill>
      <patternFill patternType="solid">
        <fgColor rgb="FF0BBC7E"/>
      </patternFill>
    </fill>
    <fill>
      <patternFill patternType="solid">
        <fgColor rgb="FF16F3F2"/>
      </patternFill>
    </fill>
    <fill>
      <patternFill patternType="solid">
        <fgColor rgb="FFFEB8C2"/>
        <bgColor rgb="FFFFFFCC"/>
      </patternFill>
    </fill>
    <fill>
      <patternFill patternType="solid">
        <fgColor rgb="FF16800A"/>
      </patternFill>
    </fill>
    <fill>
      <patternFill patternType="solid">
        <fgColor rgb="FF0967C8"/>
      </patternFill>
    </fill>
    <fill>
      <patternFill patternType="solid">
        <fgColor rgb="FF093666"/>
      </patternFill>
    </fill>
    <fill>
      <patternFill patternType="solid">
        <fgColor rgb="FF16800A" tint="0.3999"/>
        <bgColor rgb="FFC0C0C0"/>
      </patternFill>
    </fill>
    <fill>
      <patternFill patternType="solid">
        <fgColor rgb="FF8D4651"/>
        <bgColor rgb="FF993300"/>
      </patternFill>
    </fill>
    <fill>
      <patternFill patternType="solid">
        <fgColor rgb="FF006400"/>
      </patternFill>
    </fill>
    <fill>
      <patternFill patternType="solid">
        <fgColor rgb="FF006400"/>
        <bgColor rgb="FFFFFFCC"/>
      </patternFill>
    </fill>
  </fills>
  <borders count="10">
    <border diagonalUp="1" diagonalDown="1">
      <left/>
      <right/>
      <top/>
      <bottom/>
      <diagonal/>
    </border>
    <border diagonalUp="1" diagonalDown="1">
      <left/>
      <right/>
      <top/>
      <bottom style="thin"/>
      <diagonal/>
    </border>
    <border diagonalUp="1" diagonalDown="1">
      <left style="thin"/>
      <right style="thin"/>
      <top style="thin"/>
      <bottom style="thin"/>
      <diagonal/>
    </border>
    <border diagonalUp="1" diagonalDown="1">
      <left style="thin"/>
      <right/>
      <top style="thin"/>
      <bottom style="thin"/>
      <diagonal/>
    </border>
    <border diagonalUp="1" diagonalDown="1">
      <left style="thin"/>
      <right style="thin"/>
      <top style="thin"/>
      <bottom/>
      <diagonal/>
    </border>
    <border diagonalUp="1" diagonalDown="1">
      <left style="thin"/>
      <right style="thin"/>
      <top/>
      <bottom style="thin"/>
      <diagonal/>
    </border>
    <border diagonalUp="1" diagonalDown="1">
      <left style="thin"/>
      <right/>
      <top/>
      <bottom style="thin"/>
      <diagonal/>
    </border>
    <border diagonalUp="1" diagonalDown="1">
      <left/>
      <right style="thin"/>
      <top style="thin"/>
      <bottom style="thin"/>
      <diagonal/>
    </border>
    <border diagonalUp="1" diagonalDown="1">
      <left/>
      <right style="thin"/>
      <top style="thin"/>
      <bottom/>
      <diagonal/>
    </border>
    <border diagonalUp="1" diagonalDown="1">
      <left style="medium"/>
      <right style="medium"/>
      <top/>
      <bottom/>
      <diagonal/>
    </border>
  </borders>
  <cellStyleXfs count="7">
    <xf numFmtId="164" applyNumberFormat="1" fontId="0" applyFont="1" fillId="0" borderId="0" applyBorder="1" applyProtection="1" applyAlignment="1"/>
    <xf numFmtId="43" applyNumberFormat="1" fontId="1" applyFont="1" fillId="0" borderId="0" applyBorder="0" applyProtection="0" applyAlignment="0"/>
    <xf numFmtId="41" applyNumberFormat="1" fontId="1" applyFont="1" fillId="0" borderId="0" applyBorder="0" applyProtection="0" applyAlignment="0"/>
    <xf numFmtId="44" applyNumberFormat="1" fontId="1" applyFont="1" fillId="0" borderId="0" applyBorder="0" applyProtection="0" applyAlignment="0"/>
    <xf numFmtId="42" applyNumberFormat="1" fontId="1" applyFont="1" fillId="0" borderId="0" applyBorder="0" applyProtection="0" applyAlignment="0"/>
    <xf numFmtId="9" applyNumberFormat="1" fontId="1" applyFont="1" fillId="0" borderId="0" applyBorder="0" applyProtection="0" applyAlignment="0"/>
    <xf numFmtId="164" applyNumberFormat="1" fontId="15" applyFont="1" fillId="0" borderId="0" applyBorder="0" applyProtection="0" applyAlignment="1"/>
  </cellStyleXfs>
  <cellXfs count="121">
    <xf numFmtId="164" applyNumberFormat="1" fontId="0" applyFont="1" fillId="0" borderId="0" applyBorder="1" xfId="0" applyProtection="1" applyAlignment="1"/>
    <xf numFmtId="164" applyNumberFormat="1" fontId="2" applyFont="1" fillId="2" applyFill="1" borderId="0" applyBorder="1" xfId="0" applyProtection="1" applyAlignment="1">
      <alignment horizontal="center"/>
    </xf>
    <xf numFmtId="164" applyNumberFormat="1" fontId="3" applyFont="1" fillId="2" applyFill="1" borderId="1" applyBorder="1" xfId="0" applyProtection="1" applyAlignment="1">
      <alignment horizontal="center" vertical="center"/>
    </xf>
    <xf numFmtId="164" applyNumberFormat="1" fontId="4" applyFont="1" fillId="0" borderId="2" applyBorder="1" xfId="0" applyProtection="1" applyAlignment="1">
      <alignment horizontal="left"/>
    </xf>
    <xf numFmtId="165" applyNumberFormat="1" fontId="4" applyFont="1" fillId="0" borderId="2" applyBorder="1" xfId="0" applyProtection="1" applyAlignment="1">
      <alignment horizontal="center"/>
    </xf>
    <xf numFmtId="164" applyNumberFormat="1" fontId="5" applyFont="1" fillId="3" applyFill="1" borderId="2" applyBorder="1" xfId="0" applyProtection="1" applyAlignment="1">
      <alignment horizontal="left"/>
    </xf>
    <xf numFmtId="164" applyNumberFormat="1" fontId="5" applyFont="1" fillId="3" applyFill="1" borderId="3" applyBorder="1" xfId="0" applyProtection="1" applyAlignment="1">
      <alignment horizontal="left"/>
    </xf>
    <xf numFmtId="164" applyNumberFormat="1" fontId="6" applyFont="1" fillId="0" borderId="2" applyBorder="1" xfId="0" applyProtection="1" applyAlignment="1">
      <alignment horizontal="center"/>
      <protection locked="0"/>
    </xf>
    <xf numFmtId="164" applyNumberFormat="1" fontId="4" applyFont="1" fillId="0" borderId="2" applyBorder="1" xfId="0" applyProtection="1" applyAlignment="1">
      <alignment horizontal="center"/>
    </xf>
    <xf numFmtId="164" applyNumberFormat="1" fontId="4" applyFont="1" fillId="0" borderId="4" applyBorder="1" xfId="0" applyProtection="1" applyAlignment="1">
      <alignment horizontal="left"/>
    </xf>
    <xf numFmtId="164" applyNumberFormat="1" fontId="5" applyFont="1" fillId="3" applyFill="1" borderId="2" applyBorder="1" xfId="0" applyProtection="1" applyAlignment="1">
      <alignment horizontal="center"/>
    </xf>
    <xf numFmtId="164" applyNumberFormat="1" fontId="4" applyFont="1" fillId="0" borderId="3" applyBorder="1" xfId="0" applyProtection="1" applyAlignment="1">
      <alignment horizontal="left"/>
    </xf>
    <xf numFmtId="166" applyNumberFormat="1" fontId="4" applyFont="1" fillId="0" borderId="2" applyBorder="1" xfId="0" applyProtection="1" applyAlignment="1">
      <alignment horizontal="center"/>
      <protection locked="0"/>
    </xf>
    <xf numFmtId="164" applyNumberFormat="1" fontId="7" applyFont="1" fillId="0" borderId="2" applyBorder="1" xfId="0" applyProtection="1" applyAlignment="1">
      <alignment horizontal="left"/>
    </xf>
    <xf numFmtId="164" applyNumberFormat="1" fontId="0" applyFont="0" fillId="4" applyFill="1" borderId="2" applyBorder="1" xfId="0" applyProtection="0" applyAlignment="1">
      <alignment horizontal="center"/>
    </xf>
    <xf numFmtId="164" applyNumberFormat="1" fontId="8" applyFont="1" fillId="0" borderId="5" applyBorder="1" xfId="0" applyProtection="1" applyAlignment="1">
      <alignment horizontal="center"/>
    </xf>
    <xf numFmtId="164" applyNumberFormat="1" fontId="8" applyFont="1" fillId="0" borderId="5" applyBorder="1" xfId="0" applyProtection="1" applyAlignment="1">
      <alignment horizontal="center" wrapText="1"/>
    </xf>
    <xf numFmtId="167" applyNumberFormat="1" fontId="8" applyFont="1" fillId="0" borderId="5" applyBorder="1" xfId="0" applyProtection="1" applyAlignment="1">
      <alignment horizontal="center" wrapText="1"/>
    </xf>
    <xf numFmtId="168" applyNumberFormat="1" fontId="8" applyFont="1" fillId="0" borderId="6" applyBorder="1" xfId="0" applyProtection="1" applyAlignment="1">
      <alignment horizontal="center" wrapText="1"/>
    </xf>
    <xf numFmtId="168" applyNumberFormat="1" fontId="8" applyFont="1" fillId="3" applyFill="1" borderId="6" applyBorder="1" xfId="0" applyProtection="1" applyAlignment="1">
      <alignment horizontal="center" wrapText="1"/>
    </xf>
    <xf numFmtId="164" applyNumberFormat="1" fontId="8" applyFont="1" fillId="0" borderId="3" applyBorder="1" xfId="0" applyProtection="1" applyAlignment="0"/>
    <xf numFmtId="167" applyNumberFormat="1" fontId="8" applyFont="1" fillId="0" borderId="2" applyBorder="1" xfId="0" applyProtection="1" applyAlignment="1">
      <alignment horizontal="center"/>
    </xf>
    <xf numFmtId="164" applyNumberFormat="1" fontId="8" applyFont="1" fillId="0" borderId="2" applyBorder="1" xfId="0" applyProtection="1" applyAlignment="1">
      <alignment horizontal="center"/>
      <protection locked="0"/>
    </xf>
    <xf numFmtId="168" applyNumberFormat="1" fontId="8" applyFont="1" fillId="0" borderId="2" applyBorder="1" xfId="0" applyProtection="1" applyAlignment="0"/>
    <xf numFmtId="169" applyNumberFormat="1" fontId="8" applyFont="1" fillId="0" borderId="2" applyBorder="1" xfId="0" applyProtection="1" applyAlignment="0"/>
    <xf numFmtId="164" applyNumberFormat="1" fontId="8" applyFont="1" fillId="0" borderId="2" applyBorder="1" xfId="0" applyProtection="1" applyAlignment="1">
      <alignment horizontal="left"/>
      <protection locked="0"/>
    </xf>
    <xf numFmtId="164" applyNumberFormat="1" fontId="8" applyFont="1" fillId="0" borderId="2" applyBorder="1" xfId="0" applyProtection="1" applyAlignment="1">
      <alignment horizontal="center" wrapText="1"/>
      <protection locked="0"/>
    </xf>
    <xf numFmtId="164" applyNumberFormat="1" fontId="8" applyFont="1" fillId="0" borderId="2" applyBorder="1" xfId="0" applyProtection="1" applyAlignment="1">
      <alignment horizontal="center" vertical="center"/>
      <protection locked="0"/>
    </xf>
    <xf numFmtId="164" applyNumberFormat="1" fontId="8" applyFont="1" fillId="0" borderId="2" applyBorder="1" xfId="0" applyProtection="1" applyAlignment="0"/>
    <xf numFmtId="164" applyNumberFormat="1" fontId="8" applyFont="1" fillId="0" borderId="2" applyBorder="1" xfId="0" applyProtection="1" applyAlignment="1">
      <alignment horizontal="right"/>
    </xf>
    <xf numFmtId="167" applyNumberFormat="1" fontId="8" applyFont="1" fillId="0" borderId="7" applyBorder="1" xfId="0" applyProtection="1" applyAlignment="1">
      <alignment horizontal="center"/>
    </xf>
    <xf numFmtId="164" applyNumberFormat="1" fontId="8" applyFont="1" fillId="0" borderId="2" applyBorder="1" xfId="0" applyProtection="1" applyAlignment="1">
      <alignment horizontal="left"/>
    </xf>
    <xf numFmtId="164" applyNumberFormat="1" fontId="8" applyFont="1" fillId="0" borderId="2" applyBorder="1" xfId="0" applyProtection="1" applyAlignment="1">
      <alignment horizontal="right"/>
    </xf>
    <xf numFmtId="167" applyNumberFormat="1" fontId="9" applyFont="1" fillId="0" borderId="7" applyBorder="1" xfId="0" applyProtection="1" applyAlignment="1">
      <alignment horizontal="center"/>
    </xf>
    <xf numFmtId="164" applyNumberFormat="1" fontId="8" applyFont="1" fillId="0" borderId="8" applyBorder="1" xfId="0" applyProtection="1" applyAlignment="1">
      <alignment horizontal="right"/>
    </xf>
    <xf numFmtId="164" applyNumberFormat="1" fontId="8" applyFont="1" fillId="0" borderId="7" applyBorder="1" xfId="0" applyProtection="1" applyAlignment="1">
      <alignment horizontal="right"/>
    </xf>
    <xf numFmtId="164" applyNumberFormat="1" fontId="8" applyFont="1" fillId="0" borderId="2" applyBorder="1" xfId="0" applyProtection="1" applyAlignment="0"/>
    <xf numFmtId="164" applyNumberFormat="1" fontId="0" applyFont="0" fillId="0" borderId="7" applyBorder="1" xfId="0" applyProtection="0" applyAlignment="0"/>
    <xf numFmtId="164" applyNumberFormat="1" fontId="8" applyFont="1" fillId="0" borderId="4" applyBorder="1" xfId="0" applyProtection="1" applyAlignment="1">
      <alignment horizontal="left"/>
    </xf>
    <xf numFmtId="167" applyNumberFormat="1" fontId="9" applyFont="1" fillId="0" borderId="8" applyBorder="1" xfId="0" applyProtection="1" applyAlignment="1">
      <alignment horizontal="center"/>
    </xf>
    <xf numFmtId="164" applyNumberFormat="1" fontId="8" applyFont="1" fillId="0" borderId="4" applyBorder="1" xfId="0" applyProtection="1" applyAlignment="1">
      <alignment horizontal="center"/>
      <protection locked="0"/>
    </xf>
    <xf numFmtId="164" applyNumberFormat="1" fontId="8" applyFont="1" fillId="0" borderId="4" applyBorder="1" xfId="0" applyProtection="1" applyAlignment="1">
      <alignment horizontal="left"/>
      <protection locked="0"/>
    </xf>
    <xf numFmtId="164" applyNumberFormat="1" fontId="8" applyFont="1" fillId="0" borderId="8" applyBorder="1" xfId="0" applyProtection="1" applyAlignment="1">
      <alignment horizontal="left"/>
    </xf>
    <xf numFmtId="164" applyNumberFormat="1" fontId="10" applyFont="1" fillId="2" applyFill="1" borderId="9" applyBorder="1" xfId="0" applyProtection="1" applyAlignment="1">
      <alignment vertical="center"/>
      <protection locked="0"/>
    </xf>
    <xf numFmtId="164" applyNumberFormat="1" fontId="11" applyFont="1" fillId="2" applyFill="1" borderId="0" applyBorder="0" xfId="0" applyProtection="0" applyAlignment="0"/>
    <xf numFmtId="164" applyNumberFormat="1" fontId="12" applyFont="1" fillId="2" applyFill="1" borderId="0" applyBorder="1" xfId="0" applyProtection="1" applyAlignment="1">
      <alignment vertical="center"/>
    </xf>
    <xf numFmtId="164" applyNumberFormat="1" fontId="0" applyFont="0" fillId="0" borderId="0" applyBorder="1" xfId="0" applyProtection="0" applyAlignment="0"/>
    <xf numFmtId="164" applyNumberFormat="1" fontId="0" applyFont="0" fillId="0" borderId="0" applyBorder="0" xfId="0" applyProtection="0" applyAlignment="1">
      <alignment wrapText="1"/>
    </xf>
    <xf numFmtId="164" applyNumberFormat="1" fontId="0" applyFont="1" fillId="0" borderId="2" applyBorder="1" xfId="0" applyProtection="0" applyAlignment="1">
      <alignment horizontal="center"/>
    </xf>
    <xf numFmtId="168" applyNumberFormat="1" fontId="8" applyFont="1" fillId="0" borderId="2" applyBorder="1" xfId="0" applyProtection="1" applyAlignment="1">
      <alignment horizontal="center" vertical="center"/>
    </xf>
    <xf numFmtId="168" applyNumberFormat="1" fontId="8" applyFont="1" fillId="0" borderId="2" applyBorder="1" xfId="0" applyProtection="1" applyAlignment="0">
      <protection locked="0"/>
    </xf>
    <xf numFmtId="169" applyNumberFormat="1" fontId="8" applyFont="1" fillId="5" applyFill="1" borderId="2" applyBorder="1" xfId="0" applyProtection="1" applyAlignment="0">
      <protection locked="0"/>
    </xf>
    <xf numFmtId="168" applyNumberFormat="1" fontId="8" applyFont="1" fillId="6" applyFill="1" borderId="2" applyBorder="1" xfId="0" applyProtection="1" applyAlignment="0"/>
    <xf numFmtId="164" applyNumberFormat="1" fontId="13" applyFont="1" fillId="2" applyFill="1" borderId="0" applyBorder="1" xfId="0" applyProtection="1" applyAlignment="0"/>
    <xf numFmtId="164" applyNumberFormat="1" fontId="8" applyFont="1" fillId="2" applyFill="1" borderId="0" applyBorder="0" xfId="0" applyProtection="1" applyAlignment="1">
      <alignment horizontal="center"/>
    </xf>
    <xf numFmtId="164" applyNumberFormat="1" fontId="8" applyFont="1" fillId="2" applyFill="1" borderId="0" applyBorder="0" xfId="0" applyProtection="1" applyAlignment="0"/>
    <xf numFmtId="164" applyNumberFormat="1" fontId="0" applyFont="0" fillId="2" applyFill="1" borderId="0" applyBorder="0" xfId="0" applyProtection="1" applyAlignment="1">
      <alignment horizontal="center"/>
    </xf>
    <xf numFmtId="164" applyNumberFormat="1" fontId="0" applyFont="0" fillId="2" applyFill="1" borderId="0" applyBorder="0" xfId="0" applyProtection="1" applyAlignment="0"/>
    <xf numFmtId="164" applyNumberFormat="1" fontId="14" applyFont="1" fillId="2" applyFill="1" borderId="1" applyBorder="1" xfId="0" applyProtection="1" applyAlignment="1">
      <alignment horizontal="center" wrapText="1"/>
    </xf>
    <xf numFmtId="164" applyNumberFormat="1" fontId="15" applyFont="1" fillId="2" applyFill="1" borderId="0" applyBorder="1" xfId="6" applyProtection="1" applyAlignment="1">
      <alignment horizontal="center"/>
    </xf>
    <xf numFmtId="164" applyNumberFormat="1" fontId="0" applyFont="0" fillId="2" applyFill="1" borderId="1" applyBorder="1" xfId="0" applyProtection="1" applyAlignment="0"/>
    <xf numFmtId="164" applyNumberFormat="1" fontId="2" applyFont="1" fillId="7" applyFill="1" borderId="0" applyBorder="1" xfId="0" applyProtection="1" applyAlignment="1">
      <alignment horizontal="center"/>
    </xf>
    <xf numFmtId="164" applyNumberFormat="1" fontId="0" applyFont="1" fillId="8" applyFill="1" borderId="0" applyBorder="1" applyProtection="1" applyAlignment="1"/>
    <xf numFmtId="164" applyNumberFormat="1" fontId="3" applyFont="1" fillId="7" applyFill="1" borderId="1" applyBorder="1" xfId="0" applyProtection="1" applyAlignment="1">
      <alignment horizontal="center" vertical="center"/>
    </xf>
    <xf numFmtId="165" applyNumberFormat="1" fontId="4" applyFont="1" fillId="9" applyFill="1" borderId="2" applyBorder="1" xfId="0" applyProtection="1" applyAlignment="1">
      <alignment horizontal="center"/>
    </xf>
    <xf numFmtId="164" applyNumberFormat="1" fontId="0" applyFont="1" fillId="9" applyFill="1" borderId="0" applyBorder="1" applyProtection="1" applyAlignment="1"/>
    <xf numFmtId="164" applyNumberFormat="1" fontId="6" applyFont="1" fillId="8" applyFill="1" borderId="2" applyBorder="1" xfId="0" applyProtection="1" applyAlignment="1">
      <alignment horizontal="center"/>
      <protection locked="0"/>
    </xf>
    <xf numFmtId="164" applyNumberFormat="1" fontId="4" applyFont="1" fillId="9" applyFill="1" borderId="2" applyBorder="1" xfId="0" applyProtection="1" applyAlignment="1">
      <alignment horizontal="center"/>
    </xf>
    <xf numFmtId="164" applyNumberFormat="1" fontId="4" applyFont="1" fillId="10" applyFill="1" borderId="2" applyBorder="1" xfId="0" applyProtection="1" applyAlignment="1">
      <alignment horizontal="left"/>
    </xf>
    <xf numFmtId="164" applyNumberFormat="1" fontId="0" applyFont="1" fillId="10" applyFill="1" borderId="0" applyBorder="1" applyProtection="1" applyAlignment="1"/>
    <xf numFmtId="166" applyNumberFormat="1" fontId="4" applyFont="1" fillId="11" applyFill="1" borderId="2" applyBorder="1" xfId="0" applyProtection="1" applyAlignment="1">
      <alignment horizontal="center"/>
      <protection locked="0"/>
    </xf>
    <xf numFmtId="164" applyNumberFormat="1" fontId="0" applyFont="1" fillId="11" applyFill="1" borderId="0" applyBorder="1" applyProtection="1" applyAlignment="1"/>
    <xf numFmtId="164" applyNumberFormat="1" fontId="7" applyFont="1" fillId="12" applyFill="1" borderId="2" applyBorder="1" xfId="0" applyProtection="1" applyAlignment="1">
      <alignment horizontal="left"/>
    </xf>
    <xf numFmtId="164" applyNumberFormat="1" fontId="0" applyFont="1" fillId="12" applyFill="1" borderId="0" applyBorder="1" applyProtection="1" applyAlignment="1"/>
    <xf numFmtId="164" applyNumberFormat="1" fontId="8" applyFont="1" fillId="10" applyFill="1" borderId="5" applyBorder="1" xfId="0" applyProtection="1" applyAlignment="1">
      <alignment horizontal="center"/>
    </xf>
    <xf numFmtId="164" applyNumberFormat="1" fontId="8" applyFont="1" fillId="13" applyFill="1" borderId="5" applyBorder="1" xfId="0" applyProtection="1" applyAlignment="1">
      <alignment horizontal="center" wrapText="1"/>
    </xf>
    <xf numFmtId="164" applyNumberFormat="1" fontId="0" applyFont="1" fillId="13" applyFill="1" borderId="0" applyBorder="1" applyProtection="1" applyAlignment="1"/>
    <xf numFmtId="167" applyNumberFormat="1" fontId="8" applyFont="1" fillId="14" applyFill="1" borderId="5" applyBorder="1" xfId="0" applyProtection="1" applyAlignment="1">
      <alignment horizontal="center" wrapText="1"/>
    </xf>
    <xf numFmtId="164" applyNumberFormat="1" fontId="0" applyFont="1" fillId="14" applyFill="1" borderId="0" applyBorder="1" applyProtection="1" applyAlignment="1"/>
    <xf numFmtId="164" applyNumberFormat="1" fontId="8" applyFont="1" fillId="15" applyFill="1" borderId="5" applyBorder="1" xfId="0" applyProtection="1" applyAlignment="1">
      <alignment horizontal="center" wrapText="1"/>
    </xf>
    <xf numFmtId="164" applyNumberFormat="1" fontId="0" applyFont="1" fillId="15" applyFill="1" borderId="0" applyBorder="1" applyProtection="1" applyAlignment="1"/>
    <xf numFmtId="168" applyNumberFormat="1" fontId="8" applyFont="1" fillId="14" applyFill="1" borderId="6" applyBorder="1" xfId="0" applyProtection="1" applyAlignment="1">
      <alignment horizontal="center" wrapText="1"/>
    </xf>
    <xf numFmtId="168" applyNumberFormat="1" fontId="8" applyFont="1" fillId="13" applyFill="1" borderId="6" applyBorder="1" xfId="0" applyProtection="1" applyAlignment="1">
      <alignment horizontal="center" wrapText="1"/>
    </xf>
    <xf numFmtId="168" applyNumberFormat="1" fontId="8" applyFont="1" fillId="16" applyFill="1" borderId="6" applyBorder="1" xfId="0" applyProtection="1" applyAlignment="1">
      <alignment horizontal="center" wrapText="1"/>
    </xf>
    <xf numFmtId="164" applyNumberFormat="1" fontId="8" applyFont="1" fillId="17" applyFill="1" borderId="3" applyBorder="1" xfId="0" applyProtection="1" applyAlignment="0"/>
    <xf numFmtId="164" applyNumberFormat="1" fontId="0" applyFont="1" fillId="17" applyFill="1" borderId="0" applyBorder="1" applyProtection="1" applyAlignment="1"/>
    <xf numFmtId="164" applyNumberFormat="1" fontId="8" applyFont="1" fillId="9" applyFill="1" borderId="3" applyBorder="1" xfId="0" applyProtection="1" applyAlignment="0"/>
    <xf numFmtId="167" applyNumberFormat="1" fontId="8" applyFont="1" fillId="9" applyFill="1" borderId="2" applyBorder="1" xfId="0" applyProtection="1" applyAlignment="1">
      <alignment horizontal="center"/>
    </xf>
    <xf numFmtId="168" applyNumberFormat="1" fontId="8" applyFont="1" fillId="9" applyFill="1" borderId="2" applyBorder="1" xfId="0" applyProtection="1" applyAlignment="0"/>
    <xf numFmtId="169" applyNumberFormat="1" fontId="8" applyFont="1" fillId="9" applyFill="1" borderId="2" applyBorder="1" xfId="0" applyProtection="1" applyAlignment="0"/>
    <xf numFmtId="164" applyNumberFormat="1" fontId="8" applyFont="1" fillId="9" applyFill="1" borderId="2" applyBorder="1" xfId="0" applyProtection="1" applyAlignment="1">
      <alignment horizontal="center"/>
      <protection locked="0"/>
    </xf>
    <xf numFmtId="167" applyNumberFormat="1" fontId="8" applyFont="1" fillId="11" applyFill="1" borderId="2" applyBorder="1" xfId="0" applyProtection="1" applyAlignment="1">
      <alignment horizontal="center"/>
    </xf>
    <xf numFmtId="168" applyNumberFormat="1" fontId="8" applyFont="1" fillId="11" applyFill="1" borderId="2" applyBorder="1" xfId="0" applyProtection="1" applyAlignment="0"/>
    <xf numFmtId="164" applyNumberFormat="1" fontId="8" applyFont="1" fillId="18" applyFill="1" borderId="2" applyBorder="1" xfId="0" applyProtection="1" applyAlignment="1">
      <alignment horizontal="center" vertical="center"/>
      <protection locked="0"/>
    </xf>
    <xf numFmtId="164" applyNumberFormat="1" fontId="0" applyFont="1" fillId="18" applyFill="1" borderId="0" applyBorder="1" applyProtection="1" applyAlignment="1"/>
    <xf numFmtId="164" applyNumberFormat="1" fontId="8" applyFont="1" fillId="17" applyFill="1" borderId="2" applyBorder="1" xfId="0" applyProtection="1" applyAlignment="0"/>
    <xf numFmtId="164" applyNumberFormat="1" fontId="8" applyFont="1" fillId="9" applyFill="1" borderId="2" applyBorder="1" xfId="0" applyProtection="1" applyAlignment="0"/>
    <xf numFmtId="164" applyNumberFormat="1" fontId="8" applyFont="1" fillId="9" applyFill="1" borderId="2" applyBorder="1" xfId="0" applyProtection="1" applyAlignment="1">
      <alignment horizontal="right"/>
    </xf>
    <xf numFmtId="167" applyNumberFormat="1" fontId="8" applyFont="1" fillId="9" applyFill="1" borderId="7" applyBorder="1" xfId="0" applyProtection="1" applyAlignment="1">
      <alignment horizontal="center"/>
    </xf>
    <xf numFmtId="167" applyNumberFormat="1" fontId="9" applyFont="1" fillId="11" applyFill="1" borderId="7" applyBorder="1" xfId="0" applyProtection="1" applyAlignment="1">
      <alignment horizontal="center"/>
    </xf>
    <xf numFmtId="164" applyNumberFormat="1" fontId="8" applyFont="1" fillId="17" applyFill="1" borderId="2" applyBorder="1" xfId="0" applyProtection="1" applyAlignment="1">
      <alignment horizontal="left"/>
    </xf>
    <xf numFmtId="164" applyNumberFormat="1" fontId="8" applyFont="1" fillId="9" applyFill="1" borderId="8" applyBorder="1" xfId="0" applyProtection="1" applyAlignment="1">
      <alignment horizontal="right"/>
    </xf>
    <xf numFmtId="167" applyNumberFormat="1" fontId="9" applyFont="1" fillId="9" applyFill="1" borderId="7" applyBorder="1" xfId="0" applyProtection="1" applyAlignment="1">
      <alignment horizontal="center"/>
    </xf>
    <xf numFmtId="164" applyNumberFormat="1" fontId="8" applyFont="1" fillId="9" applyFill="1" borderId="7" applyBorder="1" xfId="0" applyProtection="1" applyAlignment="1">
      <alignment horizontal="right"/>
    </xf>
    <xf numFmtId="164" applyNumberFormat="1" fontId="8" applyFont="1" fillId="18" applyFill="1" borderId="2" applyBorder="1" xfId="0" applyProtection="1" applyAlignment="1">
      <alignment horizontal="left"/>
    </xf>
    <xf numFmtId="164" applyNumberFormat="1" fontId="8" applyFont="1" fillId="19" applyFill="1" borderId="2" applyBorder="1" xfId="0" applyProtection="1" applyAlignment="1">
      <alignment horizontal="left"/>
    </xf>
    <xf numFmtId="164" applyNumberFormat="1" fontId="0" applyFont="1" fillId="19" applyFill="1" borderId="0" applyBorder="1" applyProtection="1" applyAlignment="1"/>
    <xf numFmtId="164" applyNumberFormat="1" fontId="8" applyFont="1" fillId="8" applyFill="1" borderId="4" applyBorder="1" xfId="0" applyProtection="1" applyAlignment="1">
      <alignment horizontal="left"/>
    </xf>
    <xf numFmtId="167" applyNumberFormat="1" fontId="9" applyFont="1" fillId="9" applyFill="1" borderId="8" applyBorder="1" xfId="0" applyProtection="1" applyAlignment="1">
      <alignment horizontal="center"/>
    </xf>
    <xf numFmtId="164" applyNumberFormat="1" fontId="8" applyFont="1" fillId="17" applyFill="1" borderId="4" applyBorder="1" xfId="0" applyProtection="1" applyAlignment="1">
      <alignment horizontal="left"/>
    </xf>
    <xf numFmtId="164" applyNumberFormat="1" fontId="12" applyFont="1" fillId="20" applyFill="1" borderId="0" applyBorder="1" xfId="0" applyProtection="1" applyAlignment="1">
      <alignment vertical="center"/>
    </xf>
    <xf numFmtId="169" applyNumberFormat="1" fontId="8" applyFont="1" fillId="21" applyFill="1" borderId="2" applyBorder="1" xfId="0" applyProtection="1" applyAlignment="0">
      <protection locked="0"/>
    </xf>
    <xf numFmtId="164" applyNumberFormat="1" fontId="13" applyFont="1" fillId="7" applyFill="1" borderId="0" applyBorder="1" xfId="0" applyProtection="1" applyAlignment="0"/>
    <xf numFmtId="164" applyNumberFormat="1" fontId="4" applyFont="1" fillId="22" applyFill="1" borderId="2" applyBorder="1" xfId="0" applyProtection="1" applyAlignment="1">
      <alignment horizontal="left"/>
    </xf>
    <xf numFmtId="164" applyNumberFormat="1" fontId="4" applyFont="1" fillId="22" applyFill="1" borderId="3" applyBorder="1" xfId="0" applyProtection="1" applyAlignment="1">
      <alignment horizontal="left"/>
    </xf>
    <xf numFmtId="166" applyNumberFormat="1" fontId="4" applyFont="1" fillId="22" applyFill="1" borderId="2" applyBorder="1" xfId="0" applyProtection="1" applyAlignment="1">
      <alignment horizontal="center"/>
      <protection locked="0"/>
    </xf>
    <xf numFmtId="164" applyNumberFormat="1" fontId="8" applyFont="1" fillId="22" applyFill="1" borderId="5" applyBorder="1" xfId="0" applyProtection="1" applyAlignment="1">
      <alignment horizontal="center"/>
    </xf>
    <xf numFmtId="164" applyNumberFormat="1" fontId="8" applyFont="1" fillId="22" applyFill="1" borderId="5" applyBorder="1" xfId="0" applyProtection="1" applyAlignment="1">
      <alignment horizontal="center" wrapText="1"/>
    </xf>
    <xf numFmtId="167" applyNumberFormat="1" fontId="8" applyFont="1" fillId="22" applyFill="1" borderId="5" applyBorder="1" xfId="0" applyProtection="1" applyAlignment="1">
      <alignment horizontal="center" wrapText="1"/>
    </xf>
    <xf numFmtId="168" applyNumberFormat="1" fontId="8" applyFont="1" fillId="22" applyFill="1" borderId="6" applyBorder="1" xfId="0" applyProtection="1" applyAlignment="1">
      <alignment horizontal="center" wrapText="1"/>
    </xf>
    <xf numFmtId="168" applyNumberFormat="1" fontId="8" applyFont="1" fillId="23" applyFill="1" borderId="6" applyBorder="1" xfId="0" applyProtection="1" applyAlignment="1">
      <alignment horizontal="center" wrapText="1"/>
    </xf>
  </cellXfs>
  <cellStyles count="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*unknown*" xfId="6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67171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6273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xmlns:r="http://schemas.openxmlformats.org/officeDocument/2006/relationships" name="Office-tema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46"/>
  <sheetViews>
    <sheetView showFormulas="false" showGridLines="true" showRowColHeaders="true" showZeros="true" rightToLeft="false" tabSelected="true" showOutlineSymbols="true" defaultGridColor="true" view="normal" topLeftCell="A4" colorId="64" zoomScale="200" zoomScaleNormal="200" zoomScalePageLayoutView="100" workbookViewId="0">
      <selection pane="topLeft" activeCell="J12" activeCellId="0" sqref="J12"/>
    </sheetView>
  </sheetViews>
  <sheetFormatPr defaultColWidth="8.453125" defaultRowHeight="14.25" customHeight="true" zeroHeight="false" outlineLevelRow="0" outlineLevelCol="0"/>
  <cols>
    <col min="1" max="1" width="31.11" customWidth="1"/>
    <col min="2" max="2" width="8" customWidth="1"/>
    <col min="3" max="3" width="7.88" customWidth="1"/>
    <col min="4" max="4" width="6.56" customWidth="1"/>
    <col min="5" max="5" width="7.33" customWidth="1"/>
    <col min="6" max="6" width="8.11" customWidth="1"/>
    <col min="7" max="7" width="7.67" customWidth="1"/>
  </cols>
  <sheetData>
    <row r="1" ht="19.7">
      <c r="A1" s="1" t="s">
        <v>0</v>
      </c>
      <c r="B1" s="1"/>
      <c r="C1" s="1"/>
      <c r="D1" s="1"/>
      <c r="E1" s="1"/>
      <c r="F1" s="1"/>
      <c r="G1" s="1"/>
      <c r="H1" s="1"/>
    </row>
    <row r="2" ht="14.25">
      <c r="A2" s="2" t="s">
        <v>1</v>
      </c>
      <c r="B2" s="2"/>
      <c r="C2" s="2"/>
      <c r="D2" s="2"/>
      <c r="E2" s="2"/>
      <c r="F2" s="2"/>
      <c r="G2" s="2"/>
      <c r="H2" s="2"/>
    </row>
    <row r="3" ht="15">
      <c r="A3" s="3" t="s">
        <v>2</v>
      </c>
      <c r="B3" s="4">
        <v>45450</v>
      </c>
      <c r="C3" s="4"/>
      <c r="D3" s="4"/>
      <c r="E3" s="4"/>
      <c r="F3" s="4"/>
      <c r="G3" s="4"/>
      <c r="H3" s="4"/>
    </row>
    <row r="4" ht="17.35">
      <c r="A4" s="5" t="s">
        <v>3</v>
      </c>
      <c r="B4" s="5"/>
      <c r="C4" s="6"/>
      <c r="D4" s="7" t="s">
        <v>4</v>
      </c>
      <c r="E4" s="7"/>
      <c r="F4" s="7"/>
      <c r="G4" s="7"/>
      <c r="H4" s="7"/>
    </row>
    <row r="5" ht="15">
      <c r="A5" s="3" t="s">
        <v>5</v>
      </c>
      <c r="B5" s="8" t="s">
        <v>6</v>
      </c>
      <c r="C5" s="8"/>
      <c r="D5" s="8"/>
      <c r="E5" s="8"/>
      <c r="F5" s="8"/>
      <c r="G5" s="8"/>
      <c r="H5" s="8"/>
    </row>
    <row r="6" ht="15">
      <c r="A6" s="3" t="s">
        <v>7</v>
      </c>
      <c r="B6" s="8">
        <v>38670440</v>
      </c>
      <c r="C6" s="8"/>
      <c r="D6" s="8"/>
      <c r="E6" s="8"/>
      <c r="F6" s="8"/>
      <c r="G6" s="8"/>
      <c r="H6" s="8"/>
    </row>
    <row r="7" ht="15">
      <c r="A7" s="9" t="s">
        <v>8</v>
      </c>
      <c r="B7" s="8"/>
      <c r="C7" s="8"/>
      <c r="D7" s="8"/>
      <c r="E7" s="8"/>
      <c r="F7" s="8"/>
      <c r="G7" s="8"/>
      <c r="H7" s="8"/>
    </row>
    <row r="8" ht="17.25">
      <c r="A8" s="5" t="s">
        <v>9</v>
      </c>
      <c r="B8" s="10" t="s">
        <v>10</v>
      </c>
      <c r="C8" s="10"/>
      <c r="D8" s="10"/>
      <c r="E8" s="10"/>
      <c r="F8" s="10"/>
      <c r="G8" s="10"/>
      <c r="H8" s="10"/>
    </row>
    <row r="9" ht="15">
      <c r="A9" s="3" t="s">
        <v>11</v>
      </c>
      <c r="B9" s="3"/>
      <c r="C9" s="11"/>
      <c r="D9" s="12">
        <v>5798009991966</v>
      </c>
      <c r="E9" s="12"/>
      <c r="F9" s="12"/>
      <c r="G9" s="12"/>
      <c r="H9" s="12"/>
    </row>
    <row r="10" ht="15">
      <c r="A10" s="13" t="s">
        <v>12</v>
      </c>
      <c r="B10" s="8"/>
      <c r="C10" s="8"/>
      <c r="D10" s="8"/>
      <c r="E10" s="8"/>
      <c r="F10" s="8"/>
      <c r="G10" s="8"/>
      <c r="H10" s="8"/>
    </row>
    <row r="11" ht="14.25">
      <c r="A11" s="14"/>
      <c r="B11" s="14"/>
      <c r="C11" s="14"/>
      <c r="D11" s="14"/>
      <c r="E11" s="14"/>
      <c r="F11" s="14"/>
      <c r="G11" s="14"/>
      <c r="H11" s="14"/>
    </row>
    <row r="12" ht="24">
      <c r="A12" s="15" t="s">
        <v>13</v>
      </c>
      <c r="B12" s="16" t="s">
        <v>14</v>
      </c>
      <c r="C12" s="17" t="s">
        <v>15</v>
      </c>
      <c r="D12" s="16" t="s">
        <v>16</v>
      </c>
      <c r="E12" s="18" t="s">
        <v>17</v>
      </c>
      <c r="F12" s="18" t="s">
        <v>18</v>
      </c>
      <c r="G12" s="19" t="s">
        <v>19</v>
      </c>
      <c r="H12" s="16" t="s">
        <v>20</v>
      </c>
    </row>
    <row r="13" ht="14.25">
      <c r="A13" s="20" t="s">
        <v>21</v>
      </c>
      <c r="B13" s="20">
        <v>1400</v>
      </c>
      <c r="C13" s="21">
        <v>28</v>
      </c>
      <c r="D13" s="22"/>
      <c r="E13" s="23">
        <f>C13*D13</f>
        <v>0</v>
      </c>
      <c r="F13" s="23"/>
      <c r="G13" s="24">
        <f>SUM(B13)*D13</f>
        <v>0</v>
      </c>
      <c r="H13" s="25"/>
    </row>
    <row r="14" ht="14.25">
      <c r="A14" s="20" t="s">
        <v>22</v>
      </c>
      <c r="B14" s="20">
        <v>1300</v>
      </c>
      <c r="C14" s="21">
        <v>28</v>
      </c>
      <c r="D14" s="22"/>
      <c r="E14" s="23">
        <f>C14*D14</f>
        <v>0</v>
      </c>
      <c r="F14" s="23"/>
      <c r="G14" s="24">
        <f>SUM(B14)*D14</f>
        <v>0</v>
      </c>
      <c r="H14" s="26" t="s">
        <v>23</v>
      </c>
    </row>
    <row r="15" ht="14.25">
      <c r="A15" s="20" t="s">
        <v>24</v>
      </c>
      <c r="B15" s="20">
        <v>900</v>
      </c>
      <c r="C15" s="21">
        <v>26</v>
      </c>
      <c r="D15" s="22"/>
      <c r="E15" s="23">
        <f>C15*D15</f>
        <v>0</v>
      </c>
      <c r="F15" s="23"/>
      <c r="G15" s="24">
        <f>SUM(B15)*D15</f>
        <v>0</v>
      </c>
      <c r="H15" s="25"/>
    </row>
    <row r="16" ht="14.25">
      <c r="A16" s="20" t="s">
        <v>25</v>
      </c>
      <c r="B16" s="20">
        <v>640</v>
      </c>
      <c r="C16" s="21">
        <v>25</v>
      </c>
      <c r="D16" s="22"/>
      <c r="E16" s="23">
        <f>C16*D16</f>
        <v>0</v>
      </c>
      <c r="F16" s="23"/>
      <c r="G16" s="24">
        <f>SUM(B16)*D16</f>
        <v>0</v>
      </c>
      <c r="H16" s="25"/>
    </row>
    <row r="17" ht="14.25">
      <c r="A17" s="20" t="s">
        <v>26</v>
      </c>
      <c r="B17" s="20">
        <v>600</v>
      </c>
      <c r="C17" s="21">
        <v>25</v>
      </c>
      <c r="D17" s="22"/>
      <c r="E17" s="23">
        <f>C17*D17</f>
        <v>0</v>
      </c>
      <c r="F17" s="23"/>
      <c r="G17" s="24">
        <f>SUM(B17)*D17</f>
        <v>0</v>
      </c>
      <c r="H17" s="25"/>
    </row>
    <row r="18" ht="14.25">
      <c r="A18" s="20" t="s">
        <v>27</v>
      </c>
      <c r="B18" s="20">
        <v>600</v>
      </c>
      <c r="C18" s="21">
        <v>28</v>
      </c>
      <c r="D18" s="22"/>
      <c r="E18" s="23">
        <f>C18*D18</f>
        <v>0</v>
      </c>
      <c r="F18" s="23"/>
      <c r="G18" s="24">
        <f>SUM(B18)*D18</f>
        <v>0</v>
      </c>
      <c r="H18" s="25"/>
    </row>
    <row r="19" ht="14.25">
      <c r="A19" s="20" t="s">
        <v>28</v>
      </c>
      <c r="B19" s="20">
        <v>70</v>
      </c>
      <c r="C19" s="21">
        <v>4</v>
      </c>
      <c r="D19" s="22">
        <v>8</v>
      </c>
      <c r="E19" s="23">
        <f>C19*D19</f>
        <v>32</v>
      </c>
      <c r="F19" s="24"/>
      <c r="G19" s="24">
        <f>SUM(B19)*D19</f>
        <v>560</v>
      </c>
      <c r="H19" s="25"/>
    </row>
    <row r="20" ht="14.25">
      <c r="A20" s="20" t="s">
        <v>29</v>
      </c>
      <c r="B20" s="20">
        <v>70</v>
      </c>
      <c r="C20" s="21">
        <v>5.5</v>
      </c>
      <c r="D20" s="22">
        <v>3</v>
      </c>
      <c r="E20" s="23">
        <f>C20*D20</f>
        <v>16.5</v>
      </c>
      <c r="F20" s="24"/>
      <c r="G20" s="24">
        <f>SUM(B20)*D20</f>
        <v>210</v>
      </c>
      <c r="H20" s="27" t="s">
        <v>30</v>
      </c>
    </row>
    <row r="21" ht="14.25">
      <c r="A21" s="28" t="s">
        <v>31</v>
      </c>
      <c r="B21" s="28">
        <v>70</v>
      </c>
      <c r="C21" s="21">
        <v>7</v>
      </c>
      <c r="D21" s="22"/>
      <c r="E21" s="23">
        <f>C21*D21</f>
        <v>0</v>
      </c>
      <c r="F21" s="24">
        <f>SUM(B21)*D21</f>
        <v>0</v>
      </c>
      <c r="G21" s="24"/>
      <c r="H21" s="27"/>
    </row>
    <row r="22" ht="14.25">
      <c r="A22" s="28" t="s">
        <v>32</v>
      </c>
      <c r="B22" s="28">
        <v>70</v>
      </c>
      <c r="C22" s="21">
        <v>7</v>
      </c>
      <c r="D22" s="22">
        <v>3</v>
      </c>
      <c r="E22" s="23">
        <f>C22*D22</f>
        <v>21</v>
      </c>
      <c r="F22" s="24">
        <f>SUM(B22)*D22</f>
        <v>210</v>
      </c>
      <c r="G22" s="24"/>
      <c r="H22" s="27"/>
    </row>
    <row r="23" ht="14.25">
      <c r="A23" s="28" t="s">
        <v>33</v>
      </c>
      <c r="B23" s="29">
        <v>70</v>
      </c>
      <c r="C23" s="21">
        <v>7</v>
      </c>
      <c r="D23" s="22"/>
      <c r="E23" s="23">
        <f>C23*D23</f>
        <v>0</v>
      </c>
      <c r="F23" s="24">
        <f>SUM(B23)*D23</f>
        <v>0</v>
      </c>
      <c r="G23" s="24"/>
      <c r="H23" s="27"/>
    </row>
    <row r="24" ht="14.25">
      <c r="A24" s="28" t="s">
        <v>34</v>
      </c>
      <c r="B24" s="29">
        <v>80</v>
      </c>
      <c r="C24" s="30">
        <v>9</v>
      </c>
      <c r="D24" s="22"/>
      <c r="E24" s="23">
        <f>C24*D24</f>
        <v>0</v>
      </c>
      <c r="F24" s="24">
        <f>SUM(B24)*D24</f>
        <v>0</v>
      </c>
      <c r="G24" s="24"/>
      <c r="H24" s="27"/>
    </row>
    <row r="25" ht="14.25">
      <c r="A25" s="31" t="s">
        <v>35</v>
      </c>
      <c r="B25" s="32">
        <v>100</v>
      </c>
      <c r="C25" s="33">
        <v>5.5</v>
      </c>
      <c r="D25" s="22"/>
      <c r="E25" s="23">
        <f>C25*D25</f>
        <v>0</v>
      </c>
      <c r="F25" s="24"/>
      <c r="G25" s="24">
        <f>SUM(B25)*D25</f>
        <v>0</v>
      </c>
      <c r="H25" s="27"/>
    </row>
    <row r="26" ht="14.25">
      <c r="A26" s="31" t="s">
        <v>36</v>
      </c>
      <c r="B26" s="32">
        <v>100</v>
      </c>
      <c r="C26" s="33">
        <v>5.5</v>
      </c>
      <c r="D26" s="22"/>
      <c r="E26" s="23">
        <f>C26*D26</f>
        <v>0</v>
      </c>
      <c r="F26" s="24"/>
      <c r="G26" s="24">
        <f>SUM(B26)*D26</f>
        <v>0</v>
      </c>
      <c r="H26" s="27"/>
    </row>
    <row r="27" ht="14.25">
      <c r="A27" s="31" t="s">
        <v>37</v>
      </c>
      <c r="B27" s="32">
        <v>100</v>
      </c>
      <c r="C27" s="33">
        <v>5.5</v>
      </c>
      <c r="D27" s="22"/>
      <c r="E27" s="23">
        <f>C27*D27</f>
        <v>0</v>
      </c>
      <c r="F27" s="24"/>
      <c r="G27" s="24">
        <f>SUM(B27)*D27</f>
        <v>0</v>
      </c>
      <c r="H27" s="27"/>
    </row>
    <row r="28" ht="14.25">
      <c r="A28" s="31" t="s">
        <v>38</v>
      </c>
      <c r="B28" s="34">
        <v>110</v>
      </c>
      <c r="C28" s="33">
        <v>7</v>
      </c>
      <c r="D28" s="22"/>
      <c r="E28" s="23">
        <f>C28*D28</f>
        <v>0</v>
      </c>
      <c r="F28" s="24">
        <f>SUM(B28)*D28</f>
        <v>0</v>
      </c>
      <c r="G28" s="24"/>
      <c r="H28" s="27"/>
    </row>
    <row r="29" ht="14.25">
      <c r="A29" s="31" t="s">
        <v>39</v>
      </c>
      <c r="B29" s="35">
        <v>80</v>
      </c>
      <c r="C29" s="33">
        <v>7</v>
      </c>
      <c r="D29" s="22"/>
      <c r="E29" s="23">
        <f>C29*D29</f>
        <v>0</v>
      </c>
      <c r="F29" s="24">
        <f>SUM(B29)*D29</f>
        <v>0</v>
      </c>
      <c r="G29" s="24"/>
      <c r="H29" s="27"/>
    </row>
    <row r="30" ht="14.25">
      <c r="A30" s="31" t="s">
        <v>40</v>
      </c>
      <c r="B30" s="35">
        <v>900</v>
      </c>
      <c r="C30" s="33">
        <v>100</v>
      </c>
      <c r="D30" s="22"/>
      <c r="E30" s="23">
        <f>C30*D30</f>
        <v>0</v>
      </c>
      <c r="F30" s="24">
        <f>SUM(B30)*D30</f>
        <v>0</v>
      </c>
      <c r="G30" s="24"/>
      <c r="H30" s="25"/>
    </row>
    <row r="31" ht="14.25">
      <c r="A31" s="36" t="s">
        <v>41</v>
      </c>
      <c r="B31" s="35">
        <v>80</v>
      </c>
      <c r="C31" s="33">
        <v>9</v>
      </c>
      <c r="D31" s="22"/>
      <c r="E31" s="23">
        <f>C31*D31</f>
        <v>0</v>
      </c>
      <c r="F31" s="24">
        <f>SUM(B31)*D31</f>
        <v>0</v>
      </c>
      <c r="G31" s="24"/>
      <c r="H31" s="37"/>
    </row>
    <row r="32" ht="14.25">
      <c r="A32" s="31" t="s">
        <v>42</v>
      </c>
      <c r="B32" s="35">
        <v>4000</v>
      </c>
      <c r="C32" s="33">
        <v>275</v>
      </c>
      <c r="D32" s="22"/>
      <c r="E32" s="23">
        <f>C32*D32</f>
        <v>0</v>
      </c>
      <c r="F32" s="24">
        <f>SUM(B32)*D32</f>
        <v>0</v>
      </c>
      <c r="G32" s="24"/>
      <c r="H32" s="25"/>
    </row>
    <row r="33" ht="14.25">
      <c r="A33" s="31" t="s">
        <v>43</v>
      </c>
      <c r="B33" s="35">
        <v>4000</v>
      </c>
      <c r="C33" s="33">
        <v>275</v>
      </c>
      <c r="D33" s="22"/>
      <c r="E33" s="23">
        <f>C33*D33</f>
        <v>0</v>
      </c>
      <c r="F33" s="24">
        <f>SUM(B33)*D33</f>
        <v>0</v>
      </c>
      <c r="G33" s="24"/>
      <c r="H33" s="25"/>
    </row>
    <row r="34" ht="14.25">
      <c r="A34" s="38" t="s">
        <v>44</v>
      </c>
      <c r="B34" s="34">
        <v>1200</v>
      </c>
      <c r="C34" s="39">
        <v>80</v>
      </c>
      <c r="D34" s="40"/>
      <c r="E34" s="23">
        <f>C34*D34</f>
        <v>0</v>
      </c>
      <c r="F34" s="24">
        <f>SUM(B34)*D34</f>
        <v>0</v>
      </c>
      <c r="G34" s="24"/>
      <c r="H34" s="41"/>
    </row>
    <row r="35" ht="14.25">
      <c r="A35" s="38" t="s">
        <v>45</v>
      </c>
      <c r="B35" s="34">
        <v>100</v>
      </c>
      <c r="C35" s="39">
        <v>14</v>
      </c>
      <c r="D35" s="40"/>
      <c r="E35" s="23">
        <f>C35*D35</f>
        <v>0</v>
      </c>
      <c r="F35" s="24">
        <f>SUM(B35)*D35</f>
        <v>0</v>
      </c>
      <c r="G35" s="24"/>
      <c r="H35" s="41"/>
    </row>
    <row r="36" ht="14.25">
      <c r="A36" s="38" t="s">
        <v>46</v>
      </c>
      <c r="B36" s="34">
        <v>30</v>
      </c>
      <c r="C36" s="39">
        <v>8</v>
      </c>
      <c r="D36" s="40"/>
      <c r="E36" s="23">
        <f>C36*D36</f>
        <v>0</v>
      </c>
      <c r="F36" s="24">
        <f>SUM(B36)*D36</f>
        <v>0</v>
      </c>
      <c r="G36" s="24"/>
      <c r="H36" s="41"/>
    </row>
    <row r="37" ht="14.25">
      <c r="A37" s="38"/>
      <c r="B37" s="42"/>
      <c r="C37" s="39"/>
      <c r="D37" s="40"/>
      <c r="E37" s="23">
        <f>C37*D37</f>
        <v>0</v>
      </c>
      <c r="F37" s="24">
        <f>SUM(B37)*D37</f>
        <v>0</v>
      </c>
      <c r="G37" s="24"/>
      <c r="H37" s="41"/>
    </row>
    <row r="38" ht="14.25">
      <c r="A38" s="38"/>
      <c r="B38" s="42"/>
      <c r="C38" s="39"/>
      <c r="D38" s="40"/>
      <c r="E38" s="23">
        <f>C38*D38</f>
        <v>0</v>
      </c>
      <c r="F38" s="24">
        <f>SUM(B38)*D38</f>
        <v>0</v>
      </c>
      <c r="G38" s="24"/>
      <c r="H38" s="41"/>
    </row>
    <row r="39" ht="14.25">
      <c r="A39" s="43" t="s">
        <v>47</v>
      </c>
      <c r="B39" s="44"/>
      <c r="C39" s="44"/>
      <c r="D39" s="44"/>
      <c r="E39" s="44"/>
      <c r="F39" s="44"/>
      <c r="G39" s="44"/>
      <c r="H39" s="44"/>
    </row>
    <row r="40" ht="14.25">
      <c r="A40" s="45" t="s">
        <v>48</v>
      </c>
      <c r="B40" s="44"/>
      <c r="C40" s="44"/>
      <c r="D40" s="44"/>
      <c r="E40" s="44"/>
      <c r="F40" s="44"/>
      <c r="G40" s="44"/>
      <c r="H40" s="44"/>
    </row>
    <row r="41" ht="14.25">
      <c r="A41" s="46"/>
      <c r="B41" s="47"/>
      <c r="C41" s="48" t="s">
        <v>49</v>
      </c>
      <c r="D41" s="48"/>
      <c r="E41" s="23">
        <f>SUM(E13:E35)</f>
        <v>69.5</v>
      </c>
      <c r="F41" s="23" t="s">
        <v>50</v>
      </c>
      <c r="G41" s="49" t="s">
        <v>51</v>
      </c>
      <c r="H41" s="46"/>
    </row>
    <row r="42" ht="14.25">
      <c r="A42" s="46"/>
      <c r="C42" s="32" t="s">
        <v>52</v>
      </c>
      <c r="D42" s="32"/>
      <c r="E42" s="50"/>
      <c r="F42" s="24">
        <f>SUM(F21)+F22+F23+F24+F36+F28+F29+F30+F31+F32+F33+N33+F34+F35+F37</f>
        <v>210</v>
      </c>
      <c r="G42" s="51">
        <f>SUM(G13:G38)</f>
        <v>770</v>
      </c>
      <c r="H42" s="46"/>
    </row>
    <row r="43" ht="14.25">
      <c r="A43" s="46"/>
      <c r="C43" s="32" t="s">
        <v>53</v>
      </c>
      <c r="D43" s="32"/>
      <c r="E43" s="23">
        <f>E41+E42</f>
        <v>69.5</v>
      </c>
      <c r="F43" s="52"/>
      <c r="G43" s="52"/>
      <c r="H43" s="46"/>
    </row>
    <row r="44" ht="15.5">
      <c r="A44" s="53" t="s">
        <v>54</v>
      </c>
      <c r="B44" s="53"/>
      <c r="C44" s="54"/>
      <c r="D44" s="54"/>
      <c r="E44" s="55"/>
      <c r="F44" s="55"/>
      <c r="G44" s="55"/>
      <c r="H44" s="55"/>
    </row>
    <row r="45" ht="15.5">
      <c r="A45" s="53" t="s">
        <v>55</v>
      </c>
      <c r="B45" s="53"/>
      <c r="C45" s="56"/>
      <c r="D45" s="56"/>
      <c r="E45" s="57"/>
      <c r="F45" s="57"/>
      <c r="G45" s="57"/>
      <c r="H45" s="57"/>
    </row>
    <row r="46" ht="34.5" customHeight="1">
      <c r="A46" s="58" t="s">
        <v>56</v>
      </c>
      <c r="B46" s="59" t="s">
        <v>57</v>
      </c>
      <c r="C46" s="59"/>
      <c r="D46" s="59"/>
      <c r="E46" s="59"/>
      <c r="F46" s="60"/>
      <c r="G46" s="60"/>
      <c r="H46" s="60"/>
    </row>
  </sheetData>
  <mergeCells>
    <mergeCell ref="A1:H1"/>
    <mergeCell ref="A2:H2"/>
    <mergeCell ref="B3:H3"/>
    <mergeCell ref="D4:H4"/>
    <mergeCell ref="B5:H5"/>
    <mergeCell ref="B6:H6"/>
    <mergeCell ref="B7:H7"/>
    <mergeCell ref="B8:H8"/>
    <mergeCell ref="D9:H9"/>
    <mergeCell ref="B10:H10"/>
    <mergeCell ref="A11:H11"/>
    <mergeCell ref="H20:H29"/>
    <mergeCell ref="A41:A43"/>
    <mergeCell ref="C41:D41"/>
    <mergeCell ref="H41:H43"/>
    <mergeCell ref="C42:D42"/>
    <mergeCell ref="C43:D43"/>
    <mergeCell ref="B46:E46"/>
  </mergeCells>
  <hyperlinks>
    <hyperlink ref="B46" display="devikasoenderbo@brk.dk" r:id="rId1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dimension ref="A1:I46"/>
  <sheetViews>
    <sheetView showFormulas="false" showGridLines="true" showRowColHeaders="true" showZeros="true" rightToLeft="false" tabSelected="true" showOutlineSymbols="true" defaultGridColor="true" view="normal" topLeftCell="A4" colorId="64" zoomScale="200" zoomScaleNormal="200" zoomScalePageLayoutView="100" workbookViewId="0">
      <selection pane="topLeft" activeCell="J12" activeCellId="0" sqref="J12"/>
    </sheetView>
  </sheetViews>
  <sheetFormatPr defaultColWidth="8.453125" defaultRowHeight="14.25" customHeight="true" zeroHeight="false" outlineLevelRow="0" outlineLevelCol="0"/>
  <cols>
    <col min="1" max="1" width="31.11" customWidth="1"/>
    <col min="2" max="2" width="8" customWidth="1"/>
    <col min="3" max="3" width="7.88" customWidth="1"/>
    <col min="4" max="4" width="6.56" customWidth="1"/>
    <col min="5" max="5" width="7.33" customWidth="1"/>
    <col min="6" max="6" width="8.11" customWidth="1"/>
    <col min="7" max="7" width="7.67" customWidth="1"/>
  </cols>
  <sheetData>
    <row r="1" ht="19.7">
      <c r="A1" s="61" t="s">
        <v>0</v>
      </c>
      <c r="B1" s="1"/>
      <c r="C1" s="1"/>
      <c r="D1" s="1"/>
      <c r="E1" s="1"/>
      <c r="F1" s="1"/>
      <c r="G1" s="1"/>
      <c r="H1" s="1"/>
      <c r="I1" s="62" t="s">
        <v>58</v>
      </c>
    </row>
    <row r="2" ht="14.25">
      <c r="A2" s="63" t="s">
        <v>1</v>
      </c>
      <c r="B2" s="2"/>
      <c r="C2" s="2"/>
      <c r="D2" s="2"/>
      <c r="E2" s="2"/>
      <c r="F2" s="2"/>
      <c r="G2" s="2"/>
      <c r="H2" s="2"/>
      <c r="I2" s="65" t="s">
        <v>59</v>
      </c>
    </row>
    <row r="3" ht="15">
      <c r="A3" s="3" t="s">
        <v>2</v>
      </c>
      <c r="B3" s="64">
        <v>45450</v>
      </c>
      <c r="C3" s="4"/>
      <c r="D3" s="4"/>
      <c r="E3" s="4"/>
      <c r="F3" s="4"/>
      <c r="G3" s="4"/>
      <c r="H3" s="4"/>
      <c r="I3" s="69" t="s">
        <v>60</v>
      </c>
    </row>
    <row r="4" ht="17.35">
      <c r="A4" s="5" t="s">
        <v>3</v>
      </c>
      <c r="B4" s="5"/>
      <c r="C4" s="6"/>
      <c r="D4" s="66" t="s">
        <v>4</v>
      </c>
      <c r="E4" s="7"/>
      <c r="F4" s="7"/>
      <c r="G4" s="7"/>
      <c r="H4" s="7"/>
      <c r="I4" s="71" t="s">
        <v>61</v>
      </c>
    </row>
    <row r="5" ht="15">
      <c r="A5" s="3" t="s">
        <v>5</v>
      </c>
      <c r="B5" s="8" t="s">
        <v>6</v>
      </c>
      <c r="C5" s="8"/>
      <c r="D5" s="8"/>
      <c r="E5" s="8"/>
      <c r="F5" s="8"/>
      <c r="G5" s="8"/>
      <c r="H5" s="8"/>
      <c r="I5" s="73" t="s">
        <v>62</v>
      </c>
    </row>
    <row r="6" ht="15">
      <c r="A6" s="3" t="s">
        <v>7</v>
      </c>
      <c r="B6" s="67">
        <v>38670440</v>
      </c>
      <c r="C6" s="8"/>
      <c r="D6" s="8"/>
      <c r="E6" s="8"/>
      <c r="F6" s="8"/>
      <c r="G6" s="8"/>
      <c r="H6" s="8"/>
      <c r="I6" s="76" t="s">
        <v>63</v>
      </c>
    </row>
    <row r="7" ht="15">
      <c r="A7" s="9" t="s">
        <v>8</v>
      </c>
      <c r="B7" s="8"/>
      <c r="C7" s="8"/>
      <c r="D7" s="8"/>
      <c r="E7" s="8"/>
      <c r="F7" s="8"/>
      <c r="G7" s="8"/>
      <c r="H7" s="8"/>
      <c r="I7" s="78" t="s">
        <v>64</v>
      </c>
    </row>
    <row r="8" ht="17.25">
      <c r="A8" s="5" t="s">
        <v>9</v>
      </c>
      <c r="B8" s="10" t="s">
        <v>10</v>
      </c>
      <c r="C8" s="10"/>
      <c r="D8" s="10"/>
      <c r="E8" s="10"/>
      <c r="F8" s="10"/>
      <c r="G8" s="10"/>
      <c r="H8" s="10"/>
      <c r="I8" s="80" t="s">
        <v>65</v>
      </c>
    </row>
    <row r="9" ht="15">
      <c r="A9" s="68" t="s">
        <v>11</v>
      </c>
      <c r="B9" s="3"/>
      <c r="C9" s="11"/>
      <c r="D9" s="70">
        <v>5798009991966</v>
      </c>
      <c r="E9" s="12"/>
      <c r="F9" s="12"/>
      <c r="G9" s="12"/>
      <c r="H9" s="12"/>
      <c r="I9" s="85" t="s">
        <v>66</v>
      </c>
    </row>
    <row r="10" ht="15">
      <c r="A10" s="72" t="s">
        <v>12</v>
      </c>
      <c r="B10" s="8"/>
      <c r="C10" s="8"/>
      <c r="D10" s="8"/>
      <c r="E10" s="8"/>
      <c r="F10" s="8"/>
      <c r="G10" s="8"/>
      <c r="H10" s="8"/>
      <c r="I10" s="94" t="s">
        <v>67</v>
      </c>
    </row>
    <row r="11" ht="14.25">
      <c r="A11" s="14"/>
      <c r="B11" s="14"/>
      <c r="C11" s="14"/>
      <c r="D11" s="14"/>
      <c r="E11" s="14"/>
      <c r="F11" s="14"/>
      <c r="G11" s="14"/>
      <c r="H11" s="14"/>
      <c r="I11" s="106" t="s">
        <v>68</v>
      </c>
    </row>
    <row r="12" ht="24">
      <c r="A12" s="74" t="s">
        <v>13</v>
      </c>
      <c r="B12" s="75" t="s">
        <v>14</v>
      </c>
      <c r="C12" s="77" t="s">
        <v>15</v>
      </c>
      <c r="D12" s="79" t="s">
        <v>16</v>
      </c>
      <c r="E12" s="81" t="s">
        <v>17</v>
      </c>
      <c r="F12" s="82" t="s">
        <v>18</v>
      </c>
      <c r="G12" s="83" t="s">
        <v>19</v>
      </c>
      <c r="H12" s="16" t="s">
        <v>20</v>
      </c>
    </row>
    <row r="13" ht="14.25">
      <c r="A13" s="84" t="s">
        <v>21</v>
      </c>
      <c r="B13" s="86">
        <v>1400</v>
      </c>
      <c r="C13" s="87">
        <v>28</v>
      </c>
      <c r="D13" s="22"/>
      <c r="E13" s="88">
        <f>C13*D13</f>
        <v>0</v>
      </c>
      <c r="F13" s="23"/>
      <c r="G13" s="89">
        <f>SUM(B13)*D13</f>
        <v>0</v>
      </c>
      <c r="H13" s="25"/>
    </row>
    <row r="14" ht="14.25">
      <c r="A14" s="84" t="s">
        <v>22</v>
      </c>
      <c r="B14" s="86">
        <v>1300</v>
      </c>
      <c r="C14" s="87">
        <v>28</v>
      </c>
      <c r="D14" s="22"/>
      <c r="E14" s="88">
        <f>C14*D14</f>
        <v>0</v>
      </c>
      <c r="F14" s="23"/>
      <c r="G14" s="89">
        <f>SUM(B14)*D14</f>
        <v>0</v>
      </c>
      <c r="H14" s="26" t="s">
        <v>23</v>
      </c>
    </row>
    <row r="15" ht="14.25">
      <c r="A15" s="84" t="s">
        <v>24</v>
      </c>
      <c r="B15" s="86">
        <v>900</v>
      </c>
      <c r="C15" s="87">
        <v>26</v>
      </c>
      <c r="D15" s="22"/>
      <c r="E15" s="88">
        <f>C15*D15</f>
        <v>0</v>
      </c>
      <c r="F15" s="23"/>
      <c r="G15" s="89">
        <f>SUM(B15)*D15</f>
        <v>0</v>
      </c>
      <c r="H15" s="25"/>
    </row>
    <row r="16" ht="14.25">
      <c r="A16" s="84" t="s">
        <v>25</v>
      </c>
      <c r="B16" s="86">
        <v>640</v>
      </c>
      <c r="C16" s="87">
        <v>25</v>
      </c>
      <c r="D16" s="22"/>
      <c r="E16" s="88">
        <f>C16*D16</f>
        <v>0</v>
      </c>
      <c r="F16" s="23"/>
      <c r="G16" s="89">
        <f>SUM(B16)*D16</f>
        <v>0</v>
      </c>
      <c r="H16" s="25"/>
    </row>
    <row r="17" ht="14.25">
      <c r="A17" s="84" t="s">
        <v>26</v>
      </c>
      <c r="B17" s="86">
        <v>600</v>
      </c>
      <c r="C17" s="87">
        <v>25</v>
      </c>
      <c r="D17" s="22"/>
      <c r="E17" s="88">
        <f>C17*D17</f>
        <v>0</v>
      </c>
      <c r="F17" s="23"/>
      <c r="G17" s="89">
        <f>SUM(B17)*D17</f>
        <v>0</v>
      </c>
      <c r="H17" s="25"/>
    </row>
    <row r="18" ht="14.25">
      <c r="A18" s="84" t="s">
        <v>27</v>
      </c>
      <c r="B18" s="86">
        <v>600</v>
      </c>
      <c r="C18" s="87">
        <v>28</v>
      </c>
      <c r="D18" s="22"/>
      <c r="E18" s="88">
        <f>C18*D18</f>
        <v>0</v>
      </c>
      <c r="F18" s="23"/>
      <c r="G18" s="89">
        <f>SUM(B18)*D18</f>
        <v>0</v>
      </c>
      <c r="H18" s="25"/>
    </row>
    <row r="19" ht="14.25">
      <c r="A19" s="84" t="s">
        <v>28</v>
      </c>
      <c r="B19" s="86">
        <v>70</v>
      </c>
      <c r="C19" s="87">
        <v>4</v>
      </c>
      <c r="D19" s="90">
        <v>8</v>
      </c>
      <c r="E19" s="88">
        <f>C19*D19</f>
        <v>32</v>
      </c>
      <c r="F19" s="24"/>
      <c r="G19" s="89">
        <f>SUM(B19)*D19</f>
        <v>560</v>
      </c>
      <c r="H19" s="25"/>
    </row>
    <row r="20" ht="14.25">
      <c r="A20" s="84" t="s">
        <v>29</v>
      </c>
      <c r="B20" s="86">
        <v>70</v>
      </c>
      <c r="C20" s="91">
        <v>5.5</v>
      </c>
      <c r="D20" s="90">
        <v>3</v>
      </c>
      <c r="E20" s="92">
        <f>C20*D20</f>
        <v>16.5</v>
      </c>
      <c r="F20" s="24"/>
      <c r="G20" s="89">
        <f>SUM(B20)*D20</f>
        <v>210</v>
      </c>
      <c r="H20" s="93" t="s">
        <v>30</v>
      </c>
    </row>
    <row r="21" ht="14.25">
      <c r="A21" s="95" t="s">
        <v>31</v>
      </c>
      <c r="B21" s="96">
        <v>70</v>
      </c>
      <c r="C21" s="87">
        <v>7</v>
      </c>
      <c r="D21" s="22"/>
      <c r="E21" s="88">
        <f>C21*D21</f>
        <v>0</v>
      </c>
      <c r="F21" s="89">
        <f>SUM(B21)*D21</f>
        <v>0</v>
      </c>
      <c r="G21" s="24"/>
      <c r="H21" s="27"/>
    </row>
    <row r="22" ht="14.25">
      <c r="A22" s="95" t="s">
        <v>32</v>
      </c>
      <c r="B22" s="96">
        <v>70</v>
      </c>
      <c r="C22" s="87">
        <v>7</v>
      </c>
      <c r="D22" s="90">
        <v>3</v>
      </c>
      <c r="E22" s="88">
        <f>C22*D22</f>
        <v>21</v>
      </c>
      <c r="F22" s="89">
        <f>SUM(B22)*D22</f>
        <v>210</v>
      </c>
      <c r="G22" s="24"/>
      <c r="H22" s="27"/>
    </row>
    <row r="23" ht="14.25">
      <c r="A23" s="28" t="s">
        <v>33</v>
      </c>
      <c r="B23" s="97">
        <v>70</v>
      </c>
      <c r="C23" s="87">
        <v>7</v>
      </c>
      <c r="D23" s="22"/>
      <c r="E23" s="88">
        <f>C23*D23</f>
        <v>0</v>
      </c>
      <c r="F23" s="89">
        <f>SUM(B23)*D23</f>
        <v>0</v>
      </c>
      <c r="G23" s="24"/>
      <c r="H23" s="27"/>
    </row>
    <row r="24" ht="14.25">
      <c r="A24" s="95" t="s">
        <v>34</v>
      </c>
      <c r="B24" s="97">
        <v>80</v>
      </c>
      <c r="C24" s="98">
        <v>9</v>
      </c>
      <c r="D24" s="22"/>
      <c r="E24" s="88">
        <f>C24*D24</f>
        <v>0</v>
      </c>
      <c r="F24" s="89">
        <f>SUM(B24)*D24</f>
        <v>0</v>
      </c>
      <c r="G24" s="24"/>
      <c r="H24" s="27"/>
    </row>
    <row r="25" ht="14.25">
      <c r="A25" s="31" t="s">
        <v>35</v>
      </c>
      <c r="B25" s="97">
        <v>100</v>
      </c>
      <c r="C25" s="99">
        <v>5.5</v>
      </c>
      <c r="D25" s="22"/>
      <c r="E25" s="88">
        <f>C25*D25</f>
        <v>0</v>
      </c>
      <c r="F25" s="24"/>
      <c r="G25" s="89">
        <f>SUM(B25)*D25</f>
        <v>0</v>
      </c>
      <c r="H25" s="27"/>
    </row>
    <row r="26" ht="14.25">
      <c r="A26" s="100" t="s">
        <v>36</v>
      </c>
      <c r="B26" s="97">
        <v>100</v>
      </c>
      <c r="C26" s="99">
        <v>5.5</v>
      </c>
      <c r="D26" s="22"/>
      <c r="E26" s="88">
        <f>C26*D26</f>
        <v>0</v>
      </c>
      <c r="F26" s="24"/>
      <c r="G26" s="89">
        <f>SUM(B26)*D26</f>
        <v>0</v>
      </c>
      <c r="H26" s="27"/>
    </row>
    <row r="27" ht="14.25">
      <c r="A27" s="31" t="s">
        <v>37</v>
      </c>
      <c r="B27" s="97">
        <v>100</v>
      </c>
      <c r="C27" s="99">
        <v>5.5</v>
      </c>
      <c r="D27" s="22"/>
      <c r="E27" s="88">
        <f>C27*D27</f>
        <v>0</v>
      </c>
      <c r="F27" s="24"/>
      <c r="G27" s="89">
        <f>SUM(B27)*D27</f>
        <v>0</v>
      </c>
      <c r="H27" s="27"/>
    </row>
    <row r="28" ht="14.25">
      <c r="A28" s="100" t="s">
        <v>38</v>
      </c>
      <c r="B28" s="101">
        <v>110</v>
      </c>
      <c r="C28" s="102">
        <v>7</v>
      </c>
      <c r="D28" s="22"/>
      <c r="E28" s="88">
        <f>C28*D28</f>
        <v>0</v>
      </c>
      <c r="F28" s="89">
        <f>SUM(B28)*D28</f>
        <v>0</v>
      </c>
      <c r="G28" s="24"/>
      <c r="H28" s="27"/>
    </row>
    <row r="29" ht="14.25">
      <c r="A29" s="100" t="s">
        <v>39</v>
      </c>
      <c r="B29" s="103">
        <v>80</v>
      </c>
      <c r="C29" s="102">
        <v>7</v>
      </c>
      <c r="D29" s="22"/>
      <c r="E29" s="88">
        <f>C29*D29</f>
        <v>0</v>
      </c>
      <c r="F29" s="89">
        <f>SUM(B29)*D29</f>
        <v>0</v>
      </c>
      <c r="G29" s="24"/>
      <c r="H29" s="27"/>
    </row>
    <row r="30" ht="14.25">
      <c r="A30" s="104" t="s">
        <v>40</v>
      </c>
      <c r="B30" s="103">
        <v>900</v>
      </c>
      <c r="C30" s="102">
        <v>100</v>
      </c>
      <c r="D30" s="22"/>
      <c r="E30" s="88">
        <f>C30*D30</f>
        <v>0</v>
      </c>
      <c r="F30" s="89">
        <f>SUM(B30)*D30</f>
        <v>0</v>
      </c>
      <c r="G30" s="24"/>
      <c r="H30" s="25"/>
    </row>
    <row r="31" ht="14.25">
      <c r="A31" s="95" t="s">
        <v>41</v>
      </c>
      <c r="B31" s="103">
        <v>80</v>
      </c>
      <c r="C31" s="102">
        <v>9</v>
      </c>
      <c r="D31" s="22"/>
      <c r="E31" s="88">
        <f>C31*D31</f>
        <v>0</v>
      </c>
      <c r="F31" s="89">
        <f>SUM(B31)*D31</f>
        <v>0</v>
      </c>
      <c r="G31" s="24"/>
      <c r="H31" s="37"/>
    </row>
    <row r="32" ht="14.25">
      <c r="A32" s="105" t="s">
        <v>42</v>
      </c>
      <c r="B32" s="103">
        <v>4000</v>
      </c>
      <c r="C32" s="102">
        <v>275</v>
      </c>
      <c r="D32" s="22"/>
      <c r="E32" s="88">
        <f>C32*D32</f>
        <v>0</v>
      </c>
      <c r="F32" s="89">
        <f>SUM(B32)*D32</f>
        <v>0</v>
      </c>
      <c r="G32" s="24"/>
      <c r="H32" s="25"/>
    </row>
    <row r="33" ht="14.25">
      <c r="A33" s="105" t="s">
        <v>43</v>
      </c>
      <c r="B33" s="103">
        <v>4000</v>
      </c>
      <c r="C33" s="102">
        <v>275</v>
      </c>
      <c r="D33" s="22"/>
      <c r="E33" s="88">
        <f>C33*D33</f>
        <v>0</v>
      </c>
      <c r="F33" s="89">
        <f>SUM(B33)*D33</f>
        <v>0</v>
      </c>
      <c r="G33" s="24"/>
      <c r="H33" s="25"/>
    </row>
    <row r="34" ht="14.25">
      <c r="A34" s="107" t="s">
        <v>44</v>
      </c>
      <c r="B34" s="101">
        <v>1200</v>
      </c>
      <c r="C34" s="108">
        <v>80</v>
      </c>
      <c r="D34" s="40"/>
      <c r="E34" s="88">
        <f>C34*D34</f>
        <v>0</v>
      </c>
      <c r="F34" s="89">
        <f>SUM(B34)*D34</f>
        <v>0</v>
      </c>
      <c r="G34" s="24"/>
      <c r="H34" s="41"/>
    </row>
    <row r="35" ht="14.25">
      <c r="A35" s="109" t="s">
        <v>45</v>
      </c>
      <c r="B35" s="101">
        <v>100</v>
      </c>
      <c r="C35" s="108">
        <v>14</v>
      </c>
      <c r="D35" s="40"/>
      <c r="E35" s="88">
        <f>C35*D35</f>
        <v>0</v>
      </c>
      <c r="F35" s="89">
        <f>SUM(B35)*D35</f>
        <v>0</v>
      </c>
      <c r="G35" s="24"/>
      <c r="H35" s="41"/>
    </row>
    <row r="36" ht="14.25">
      <c r="A36" s="109" t="s">
        <v>46</v>
      </c>
      <c r="B36" s="101">
        <v>30</v>
      </c>
      <c r="C36" s="108">
        <v>8</v>
      </c>
      <c r="D36" s="40"/>
      <c r="E36" s="88">
        <f>C36*D36</f>
        <v>0</v>
      </c>
      <c r="F36" s="89">
        <f>SUM(B36)*D36</f>
        <v>0</v>
      </c>
      <c r="G36" s="24"/>
      <c r="H36" s="41"/>
    </row>
    <row r="37" ht="14.25">
      <c r="A37" s="38"/>
      <c r="B37" s="42"/>
      <c r="C37" s="39"/>
      <c r="D37" s="40"/>
      <c r="E37" s="88">
        <f>C37*D37</f>
        <v>0</v>
      </c>
      <c r="F37" s="89">
        <f>SUM(B37)*D37</f>
        <v>0</v>
      </c>
      <c r="G37" s="24"/>
      <c r="H37" s="41"/>
    </row>
    <row r="38" ht="14.25">
      <c r="A38" s="38"/>
      <c r="B38" s="42"/>
      <c r="C38" s="39"/>
      <c r="D38" s="40"/>
      <c r="E38" s="88">
        <f>C38*D38</f>
        <v>0</v>
      </c>
      <c r="F38" s="89">
        <f>SUM(B38)*D38</f>
        <v>0</v>
      </c>
      <c r="G38" s="24"/>
      <c r="H38" s="41"/>
    </row>
    <row r="39" ht="14.25">
      <c r="A39" s="43" t="s">
        <v>47</v>
      </c>
      <c r="B39" s="44"/>
      <c r="C39" s="44"/>
      <c r="D39" s="44"/>
      <c r="E39" s="44"/>
      <c r="F39" s="44"/>
      <c r="G39" s="44"/>
      <c r="H39" s="44"/>
    </row>
    <row r="40" ht="14.25">
      <c r="A40" s="110" t="s">
        <v>48</v>
      </c>
      <c r="B40" s="44"/>
      <c r="C40" s="44"/>
      <c r="D40" s="44"/>
      <c r="E40" s="44"/>
      <c r="F40" s="44"/>
      <c r="G40" s="44"/>
      <c r="H40" s="44"/>
    </row>
    <row r="41" ht="14.25">
      <c r="A41" s="46"/>
      <c r="B41" s="47"/>
      <c r="C41" s="48" t="s">
        <v>49</v>
      </c>
      <c r="D41" s="48"/>
      <c r="E41" s="92">
        <f>SUM(E13:E35)</f>
        <v>69.5</v>
      </c>
      <c r="F41" s="23" t="s">
        <v>50</v>
      </c>
      <c r="G41" s="49" t="s">
        <v>51</v>
      </c>
      <c r="H41" s="46"/>
    </row>
    <row r="42" ht="14.25">
      <c r="A42" s="46"/>
      <c r="C42" s="32" t="s">
        <v>52</v>
      </c>
      <c r="D42" s="32"/>
      <c r="E42" s="50"/>
      <c r="F42" s="89">
        <f>SUM(F21)+F22+F23+F24+F36+F28+F29+F30+F31+F32+F33+N33+F34+F35+F37</f>
        <v>210</v>
      </c>
      <c r="G42" s="111">
        <f>SUM(G13:G38)</f>
        <v>770</v>
      </c>
      <c r="H42" s="46"/>
    </row>
    <row r="43" ht="14.25">
      <c r="A43" s="46"/>
      <c r="C43" s="32" t="s">
        <v>53</v>
      </c>
      <c r="D43" s="32"/>
      <c r="E43" s="92">
        <f>E41+E42</f>
        <v>69.5</v>
      </c>
      <c r="F43" s="52"/>
      <c r="G43" s="52"/>
      <c r="H43" s="46"/>
    </row>
    <row r="44" ht="15.5">
      <c r="A44" s="112" t="s">
        <v>54</v>
      </c>
      <c r="B44" s="53"/>
      <c r="C44" s="54"/>
      <c r="D44" s="54"/>
      <c r="E44" s="55"/>
      <c r="F44" s="55"/>
      <c r="G44" s="55"/>
      <c r="H44" s="55"/>
    </row>
    <row r="45" ht="15.5">
      <c r="A45" s="112" t="s">
        <v>55</v>
      </c>
      <c r="B45" s="53"/>
      <c r="C45" s="56"/>
      <c r="D45" s="56"/>
      <c r="E45" s="57"/>
      <c r="F45" s="57"/>
      <c r="G45" s="57"/>
      <c r="H45" s="57"/>
    </row>
    <row r="46" ht="34.5" customHeight="1">
      <c r="A46" s="58" t="s">
        <v>56</v>
      </c>
      <c r="B46" s="59" t="s">
        <v>57</v>
      </c>
      <c r="C46" s="59"/>
      <c r="D46" s="59"/>
      <c r="E46" s="59"/>
      <c r="F46" s="60"/>
      <c r="G46" s="60"/>
      <c r="H46" s="60"/>
    </row>
  </sheetData>
  <mergeCells>
    <mergeCell ref="A1:H1"/>
    <mergeCell ref="A2:H2"/>
    <mergeCell ref="B3:H3"/>
    <mergeCell ref="D4:H4"/>
    <mergeCell ref="B5:H5"/>
    <mergeCell ref="B6:H6"/>
    <mergeCell ref="B7:H7"/>
    <mergeCell ref="B8:H8"/>
    <mergeCell ref="D9:H9"/>
    <mergeCell ref="B10:H10"/>
    <mergeCell ref="A11:H11"/>
    <mergeCell ref="H20:H29"/>
    <mergeCell ref="A41:A43"/>
    <mergeCell ref="C41:D41"/>
    <mergeCell ref="H41:H43"/>
    <mergeCell ref="C42:D42"/>
    <mergeCell ref="C43:D43"/>
    <mergeCell ref="B46:E46"/>
  </mergeCells>
  <hyperlinks>
    <hyperlink ref="B46" display="devikasoenderbo@brk.dk" r:id="rId1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dimension ref="A1:H46"/>
  <sheetViews>
    <sheetView showFormulas="false" showGridLines="true" showRowColHeaders="true" showZeros="true" rightToLeft="false" tabSelected="true" showOutlineSymbols="true" defaultGridColor="true" view="normal" topLeftCell="A4" colorId="64" zoomScale="200" zoomScaleNormal="200" zoomScalePageLayoutView="100" workbookViewId="0">
      <selection pane="topLeft" activeCell="J12" activeCellId="0" sqref="J12"/>
    </sheetView>
  </sheetViews>
  <sheetFormatPr defaultColWidth="8.453125" defaultRowHeight="14.25" customHeight="true" zeroHeight="false" outlineLevelRow="0" outlineLevelCol="0"/>
  <cols>
    <col min="1" max="1" width="31.11" customWidth="1"/>
    <col min="2" max="2" width="8" customWidth="1"/>
    <col min="3" max="3" width="7.88" customWidth="1"/>
    <col min="4" max="4" width="6.56" customWidth="1"/>
    <col min="5" max="5" width="7.33" customWidth="1"/>
    <col min="6" max="6" width="8.11" customWidth="1"/>
    <col min="7" max="7" width="7.67" customWidth="1"/>
  </cols>
  <sheetData>
    <row r="1" ht="19.7">
      <c r="A1" s="1" t="s">
        <v>0</v>
      </c>
      <c r="B1" s="1"/>
      <c r="C1" s="1"/>
      <c r="D1" s="1"/>
      <c r="E1" s="1"/>
      <c r="F1" s="1"/>
      <c r="G1" s="1"/>
      <c r="H1" s="1"/>
    </row>
    <row r="2" ht="14.25">
      <c r="A2" s="2" t="s">
        <v>1</v>
      </c>
      <c r="B2" s="2"/>
      <c r="C2" s="2"/>
      <c r="D2" s="2"/>
      <c r="E2" s="2"/>
      <c r="F2" s="2"/>
      <c r="G2" s="2"/>
      <c r="H2" s="2"/>
    </row>
    <row r="3" ht="15">
      <c r="A3" s="3" t="s">
        <v>2</v>
      </c>
      <c r="B3" s="4">
        <v>45450</v>
      </c>
      <c r="C3" s="4"/>
      <c r="D3" s="4"/>
      <c r="E3" s="4"/>
      <c r="F3" s="4"/>
      <c r="G3" s="4"/>
      <c r="H3" s="4"/>
    </row>
    <row r="4" ht="17.35">
      <c r="A4" s="5" t="s">
        <v>3</v>
      </c>
      <c r="B4" s="5"/>
      <c r="C4" s="6"/>
      <c r="D4" s="7" t="s">
        <v>4</v>
      </c>
      <c r="E4" s="7"/>
      <c r="F4" s="7"/>
      <c r="G4" s="7"/>
      <c r="H4" s="7"/>
    </row>
    <row r="5" ht="15">
      <c r="A5" s="3" t="s">
        <v>5</v>
      </c>
      <c r="B5" s="8" t="s">
        <v>6</v>
      </c>
      <c r="C5" s="8"/>
      <c r="D5" s="8"/>
      <c r="E5" s="8"/>
      <c r="F5" s="8"/>
      <c r="G5" s="8"/>
      <c r="H5" s="8"/>
    </row>
    <row r="6" ht="15">
      <c r="A6" s="3" t="s">
        <v>7</v>
      </c>
      <c r="B6" s="8">
        <v>38670440</v>
      </c>
      <c r="C6" s="8"/>
      <c r="D6" s="8"/>
      <c r="E6" s="8"/>
      <c r="F6" s="8"/>
      <c r="G6" s="8"/>
      <c r="H6" s="8"/>
    </row>
    <row r="7" ht="15">
      <c r="A7" s="9" t="s">
        <v>8</v>
      </c>
      <c r="B7" s="8"/>
      <c r="C7" s="8"/>
      <c r="D7" s="8"/>
      <c r="E7" s="8"/>
      <c r="F7" s="8"/>
      <c r="G7" s="8"/>
      <c r="H7" s="8"/>
    </row>
    <row r="8" ht="17.25">
      <c r="A8" s="5" t="s">
        <v>9</v>
      </c>
      <c r="B8" s="10" t="s">
        <v>10</v>
      </c>
      <c r="C8" s="10"/>
      <c r="D8" s="10"/>
      <c r="E8" s="10"/>
      <c r="F8" s="10"/>
      <c r="G8" s="10"/>
      <c r="H8" s="10"/>
    </row>
    <row r="9" ht="15">
      <c r="A9" s="113" t="s">
        <v>69</v>
      </c>
      <c r="B9" s="113" t="s">
        <v>70</v>
      </c>
      <c r="C9" s="114" t="s">
        <v>70</v>
      </c>
      <c r="D9" s="115" t="s">
        <v>70</v>
      </c>
      <c r="E9" s="115" t="s">
        <v>70</v>
      </c>
      <c r="F9" s="115" t="s">
        <v>70</v>
      </c>
      <c r="G9" s="115" t="s">
        <v>70</v>
      </c>
      <c r="H9" s="115" t="s">
        <v>70</v>
      </c>
    </row>
    <row r="10" ht="15">
      <c r="A10" s="13" t="s">
        <v>12</v>
      </c>
      <c r="B10" s="8"/>
      <c r="C10" s="8"/>
      <c r="D10" s="8"/>
      <c r="E10" s="8"/>
      <c r="F10" s="8"/>
      <c r="G10" s="8"/>
      <c r="H10" s="8"/>
    </row>
    <row r="11" ht="14.25">
      <c r="A11" s="14"/>
      <c r="B11" s="14"/>
      <c r="C11" s="14"/>
      <c r="D11" s="14"/>
      <c r="E11" s="14"/>
      <c r="F11" s="14"/>
      <c r="G11" s="14"/>
      <c r="H11" s="14"/>
    </row>
    <row r="12" ht="24">
      <c r="A12" s="116" t="s">
        <v>69</v>
      </c>
      <c r="B12" s="117" t="s">
        <v>71</v>
      </c>
      <c r="C12" s="118" t="s">
        <v>72</v>
      </c>
      <c r="D12" s="117" t="s">
        <v>72</v>
      </c>
      <c r="E12" s="119" t="s">
        <v>72</v>
      </c>
      <c r="F12" s="119" t="s">
        <v>71</v>
      </c>
      <c r="G12" s="120" t="s">
        <v>71</v>
      </c>
      <c r="H12" s="16" t="s">
        <v>20</v>
      </c>
    </row>
    <row r="13" ht="14.25">
      <c r="A13" s="20" t="s">
        <v>21</v>
      </c>
      <c r="B13" s="20">
        <v>1400</v>
      </c>
      <c r="C13" s="21">
        <v>28</v>
      </c>
      <c r="D13" s="22"/>
      <c r="E13" s="23">
        <f>C13*D13</f>
        <v>0</v>
      </c>
      <c r="F13" s="23"/>
      <c r="G13" s="24">
        <f>SUM(B13)*D13</f>
        <v>0</v>
      </c>
      <c r="H13" s="25"/>
    </row>
    <row r="14" ht="14.25">
      <c r="A14" s="20" t="s">
        <v>22</v>
      </c>
      <c r="B14" s="20">
        <v>1300</v>
      </c>
      <c r="C14" s="21">
        <v>28</v>
      </c>
      <c r="D14" s="22"/>
      <c r="E14" s="23">
        <f>C14*D14</f>
        <v>0</v>
      </c>
      <c r="F14" s="23"/>
      <c r="G14" s="24">
        <f>SUM(B14)*D14</f>
        <v>0</v>
      </c>
      <c r="H14" s="26" t="s">
        <v>23</v>
      </c>
    </row>
    <row r="15" ht="14.25">
      <c r="A15" s="20" t="s">
        <v>24</v>
      </c>
      <c r="B15" s="20">
        <v>900</v>
      </c>
      <c r="C15" s="21">
        <v>26</v>
      </c>
      <c r="D15" s="22"/>
      <c r="E15" s="23">
        <f>C15*D15</f>
        <v>0</v>
      </c>
      <c r="F15" s="23"/>
      <c r="G15" s="24">
        <f>SUM(B15)*D15</f>
        <v>0</v>
      </c>
      <c r="H15" s="25"/>
    </row>
    <row r="16" ht="14.25">
      <c r="A16" s="20" t="s">
        <v>25</v>
      </c>
      <c r="B16" s="20">
        <v>640</v>
      </c>
      <c r="C16" s="21">
        <v>25</v>
      </c>
      <c r="D16" s="22"/>
      <c r="E16" s="23">
        <f>C16*D16</f>
        <v>0</v>
      </c>
      <c r="F16" s="23"/>
      <c r="G16" s="24">
        <f>SUM(B16)*D16</f>
        <v>0</v>
      </c>
      <c r="H16" s="25"/>
    </row>
    <row r="17" ht="14.25">
      <c r="A17" s="20" t="s">
        <v>26</v>
      </c>
      <c r="B17" s="20">
        <v>600</v>
      </c>
      <c r="C17" s="21">
        <v>25</v>
      </c>
      <c r="D17" s="22"/>
      <c r="E17" s="23">
        <f>C17*D17</f>
        <v>0</v>
      </c>
      <c r="F17" s="23"/>
      <c r="G17" s="24">
        <f>SUM(B17)*D17</f>
        <v>0</v>
      </c>
      <c r="H17" s="25"/>
    </row>
    <row r="18" ht="14.25">
      <c r="A18" s="20" t="s">
        <v>27</v>
      </c>
      <c r="B18" s="20">
        <v>600</v>
      </c>
      <c r="C18" s="21">
        <v>28</v>
      </c>
      <c r="D18" s="22"/>
      <c r="E18" s="23">
        <f>C18*D18</f>
        <v>0</v>
      </c>
      <c r="F18" s="23"/>
      <c r="G18" s="24">
        <f>SUM(B18)*D18</f>
        <v>0</v>
      </c>
      <c r="H18" s="25"/>
    </row>
    <row r="19" ht="14.25">
      <c r="A19" s="20" t="s">
        <v>28</v>
      </c>
      <c r="B19" s="20">
        <v>70</v>
      </c>
      <c r="C19" s="21">
        <v>4</v>
      </c>
      <c r="D19" s="22">
        <v>8</v>
      </c>
      <c r="E19" s="23">
        <f>C19*D19</f>
        <v>32</v>
      </c>
      <c r="F19" s="24"/>
      <c r="G19" s="24">
        <f>SUM(B19)*D19</f>
        <v>560</v>
      </c>
      <c r="H19" s="25"/>
    </row>
    <row r="20" ht="14.25">
      <c r="A20" s="20" t="s">
        <v>29</v>
      </c>
      <c r="B20" s="20">
        <v>70</v>
      </c>
      <c r="C20" s="21">
        <v>5.5</v>
      </c>
      <c r="D20" s="22">
        <v>3</v>
      </c>
      <c r="E20" s="23">
        <f>C20*D20</f>
        <v>16.5</v>
      </c>
      <c r="F20" s="24"/>
      <c r="G20" s="24">
        <f>SUM(B20)*D20</f>
        <v>210</v>
      </c>
      <c r="H20" s="27" t="s">
        <v>30</v>
      </c>
    </row>
    <row r="21" ht="14.25">
      <c r="A21" s="28" t="s">
        <v>31</v>
      </c>
      <c r="B21" s="28">
        <v>70</v>
      </c>
      <c r="C21" s="21">
        <v>7</v>
      </c>
      <c r="D21" s="22"/>
      <c r="E21" s="23">
        <f>C21*D21</f>
        <v>0</v>
      </c>
      <c r="F21" s="24">
        <f>SUM(B21)*D21</f>
        <v>0</v>
      </c>
      <c r="G21" s="24"/>
      <c r="H21" s="27"/>
    </row>
    <row r="22" ht="14.25">
      <c r="A22" s="28" t="s">
        <v>32</v>
      </c>
      <c r="B22" s="28">
        <v>70</v>
      </c>
      <c r="C22" s="21">
        <v>7</v>
      </c>
      <c r="D22" s="22">
        <v>3</v>
      </c>
      <c r="E22" s="23">
        <f>C22*D22</f>
        <v>21</v>
      </c>
      <c r="F22" s="24">
        <f>SUM(B22)*D22</f>
        <v>210</v>
      </c>
      <c r="G22" s="24"/>
      <c r="H22" s="27"/>
    </row>
    <row r="23" ht="14.25">
      <c r="A23" s="28" t="s">
        <v>33</v>
      </c>
      <c r="B23" s="29">
        <v>70</v>
      </c>
      <c r="C23" s="21">
        <v>7</v>
      </c>
      <c r="D23" s="22"/>
      <c r="E23" s="23">
        <f>C23*D23</f>
        <v>0</v>
      </c>
      <c r="F23" s="24">
        <f>SUM(B23)*D23</f>
        <v>0</v>
      </c>
      <c r="G23" s="24"/>
      <c r="H23" s="27"/>
    </row>
    <row r="24" ht="14.25">
      <c r="A24" s="28" t="s">
        <v>34</v>
      </c>
      <c r="B24" s="29">
        <v>80</v>
      </c>
      <c r="C24" s="30">
        <v>9</v>
      </c>
      <c r="D24" s="22"/>
      <c r="E24" s="23">
        <f>C24*D24</f>
        <v>0</v>
      </c>
      <c r="F24" s="24">
        <f>SUM(B24)*D24</f>
        <v>0</v>
      </c>
      <c r="G24" s="24"/>
      <c r="H24" s="27"/>
    </row>
    <row r="25" ht="14.25">
      <c r="A25" s="31" t="s">
        <v>35</v>
      </c>
      <c r="B25" s="32">
        <v>100</v>
      </c>
      <c r="C25" s="33">
        <v>5.5</v>
      </c>
      <c r="D25" s="22"/>
      <c r="E25" s="23">
        <f>C25*D25</f>
        <v>0</v>
      </c>
      <c r="F25" s="24"/>
      <c r="G25" s="24">
        <f>SUM(B25)*D25</f>
        <v>0</v>
      </c>
      <c r="H25" s="27"/>
    </row>
    <row r="26" ht="14.25">
      <c r="A26" s="31" t="s">
        <v>36</v>
      </c>
      <c r="B26" s="32">
        <v>100</v>
      </c>
      <c r="C26" s="33">
        <v>5.5</v>
      </c>
      <c r="D26" s="22"/>
      <c r="E26" s="23">
        <f>C26*D26</f>
        <v>0</v>
      </c>
      <c r="F26" s="24"/>
      <c r="G26" s="24">
        <f>SUM(B26)*D26</f>
        <v>0</v>
      </c>
      <c r="H26" s="27"/>
    </row>
    <row r="27" ht="14.25">
      <c r="A27" s="31" t="s">
        <v>37</v>
      </c>
      <c r="B27" s="32">
        <v>100</v>
      </c>
      <c r="C27" s="33">
        <v>5.5</v>
      </c>
      <c r="D27" s="22"/>
      <c r="E27" s="23">
        <f>C27*D27</f>
        <v>0</v>
      </c>
      <c r="F27" s="24"/>
      <c r="G27" s="24">
        <f>SUM(B27)*D27</f>
        <v>0</v>
      </c>
      <c r="H27" s="27"/>
    </row>
    <row r="28" ht="14.25">
      <c r="A28" s="31" t="s">
        <v>38</v>
      </c>
      <c r="B28" s="34">
        <v>110</v>
      </c>
      <c r="C28" s="33">
        <v>7</v>
      </c>
      <c r="D28" s="22"/>
      <c r="E28" s="23">
        <f>C28*D28</f>
        <v>0</v>
      </c>
      <c r="F28" s="24">
        <f>SUM(B28)*D28</f>
        <v>0</v>
      </c>
      <c r="G28" s="24"/>
      <c r="H28" s="27"/>
    </row>
    <row r="29" ht="14.25">
      <c r="A29" s="31" t="s">
        <v>39</v>
      </c>
      <c r="B29" s="35">
        <v>80</v>
      </c>
      <c r="C29" s="33">
        <v>7</v>
      </c>
      <c r="D29" s="22"/>
      <c r="E29" s="23">
        <f>C29*D29</f>
        <v>0</v>
      </c>
      <c r="F29" s="24">
        <f>SUM(B29)*D29</f>
        <v>0</v>
      </c>
      <c r="G29" s="24"/>
      <c r="H29" s="27"/>
    </row>
    <row r="30" ht="14.25">
      <c r="A30" s="31" t="s">
        <v>40</v>
      </c>
      <c r="B30" s="35">
        <v>900</v>
      </c>
      <c r="C30" s="33">
        <v>100</v>
      </c>
      <c r="D30" s="22"/>
      <c r="E30" s="23">
        <f>C30*D30</f>
        <v>0</v>
      </c>
      <c r="F30" s="24">
        <f>SUM(B30)*D30</f>
        <v>0</v>
      </c>
      <c r="G30" s="24"/>
      <c r="H30" s="25"/>
    </row>
    <row r="31" ht="14.25">
      <c r="A31" s="36" t="s">
        <v>41</v>
      </c>
      <c r="B31" s="35">
        <v>80</v>
      </c>
      <c r="C31" s="33">
        <v>9</v>
      </c>
      <c r="D31" s="22"/>
      <c r="E31" s="23">
        <f>C31*D31</f>
        <v>0</v>
      </c>
      <c r="F31" s="24">
        <f>SUM(B31)*D31</f>
        <v>0</v>
      </c>
      <c r="G31" s="24"/>
      <c r="H31" s="37"/>
    </row>
    <row r="32" ht="14.25">
      <c r="A32" s="31" t="s">
        <v>42</v>
      </c>
      <c r="B32" s="35">
        <v>4000</v>
      </c>
      <c r="C32" s="33">
        <v>275</v>
      </c>
      <c r="D32" s="22"/>
      <c r="E32" s="23">
        <f>C32*D32</f>
        <v>0</v>
      </c>
      <c r="F32" s="24">
        <f>SUM(B32)*D32</f>
        <v>0</v>
      </c>
      <c r="G32" s="24"/>
      <c r="H32" s="25"/>
    </row>
    <row r="33" ht="14.25">
      <c r="A33" s="31" t="s">
        <v>43</v>
      </c>
      <c r="B33" s="35">
        <v>4000</v>
      </c>
      <c r="C33" s="33">
        <v>275</v>
      </c>
      <c r="D33" s="22"/>
      <c r="E33" s="23">
        <f>C33*D33</f>
        <v>0</v>
      </c>
      <c r="F33" s="24">
        <f>SUM(B33)*D33</f>
        <v>0</v>
      </c>
      <c r="G33" s="24"/>
      <c r="H33" s="25"/>
    </row>
    <row r="34" ht="14.25">
      <c r="A34" s="38" t="s">
        <v>44</v>
      </c>
      <c r="B34" s="34">
        <v>1200</v>
      </c>
      <c r="C34" s="39">
        <v>80</v>
      </c>
      <c r="D34" s="40"/>
      <c r="E34" s="23">
        <f>C34*D34</f>
        <v>0</v>
      </c>
      <c r="F34" s="24">
        <f>SUM(B34)*D34</f>
        <v>0</v>
      </c>
      <c r="G34" s="24"/>
      <c r="H34" s="41"/>
    </row>
    <row r="35" ht="14.25">
      <c r="A35" s="38" t="s">
        <v>45</v>
      </c>
      <c r="B35" s="34">
        <v>100</v>
      </c>
      <c r="C35" s="39">
        <v>14</v>
      </c>
      <c r="D35" s="40"/>
      <c r="E35" s="23">
        <f>C35*D35</f>
        <v>0</v>
      </c>
      <c r="F35" s="24">
        <f>SUM(B35)*D35</f>
        <v>0</v>
      </c>
      <c r="G35" s="24"/>
      <c r="H35" s="41"/>
    </row>
    <row r="36" ht="14.25">
      <c r="A36" s="38" t="s">
        <v>46</v>
      </c>
      <c r="B36" s="34">
        <v>30</v>
      </c>
      <c r="C36" s="39">
        <v>8</v>
      </c>
      <c r="D36" s="40"/>
      <c r="E36" s="23">
        <f>C36*D36</f>
        <v>0</v>
      </c>
      <c r="F36" s="24">
        <f>SUM(B36)*D36</f>
        <v>0</v>
      </c>
      <c r="G36" s="24"/>
      <c r="H36" s="41"/>
    </row>
    <row r="37" ht="14.25">
      <c r="A37" s="38"/>
      <c r="B37" s="42"/>
      <c r="C37" s="39"/>
      <c r="D37" s="40"/>
      <c r="E37" s="23">
        <f>C37*D37</f>
        <v>0</v>
      </c>
      <c r="F37" s="24">
        <f>SUM(B37)*D37</f>
        <v>0</v>
      </c>
      <c r="G37" s="24"/>
      <c r="H37" s="41"/>
    </row>
    <row r="38" ht="14.25">
      <c r="A38" s="38"/>
      <c r="B38" s="42"/>
      <c r="C38" s="39"/>
      <c r="D38" s="40"/>
      <c r="E38" s="23">
        <f>C38*D38</f>
        <v>0</v>
      </c>
      <c r="F38" s="24">
        <f>SUM(B38)*D38</f>
        <v>0</v>
      </c>
      <c r="G38" s="24"/>
      <c r="H38" s="41"/>
    </row>
    <row r="39" ht="14.25">
      <c r="A39" s="43" t="s">
        <v>47</v>
      </c>
      <c r="B39" s="44"/>
      <c r="C39" s="44"/>
      <c r="D39" s="44"/>
      <c r="E39" s="44"/>
      <c r="F39" s="44"/>
      <c r="G39" s="44"/>
      <c r="H39" s="44"/>
    </row>
    <row r="40" ht="14.25">
      <c r="A40" s="45" t="s">
        <v>48</v>
      </c>
      <c r="B40" s="44"/>
      <c r="C40" s="44"/>
      <c r="D40" s="44"/>
      <c r="E40" s="44"/>
      <c r="F40" s="44"/>
      <c r="G40" s="44"/>
      <c r="H40" s="44"/>
    </row>
    <row r="41" ht="14.25">
      <c r="A41" s="46"/>
      <c r="B41" s="47"/>
      <c r="C41" s="48" t="s">
        <v>49</v>
      </c>
      <c r="D41" s="48"/>
      <c r="E41" s="23">
        <f>SUM(E13:E35)</f>
        <v>69.5</v>
      </c>
      <c r="F41" s="23" t="s">
        <v>50</v>
      </c>
      <c r="G41" s="49" t="s">
        <v>51</v>
      </c>
      <c r="H41" s="46"/>
    </row>
    <row r="42" ht="14.25">
      <c r="A42" s="46"/>
      <c r="C42" s="32" t="s">
        <v>52</v>
      </c>
      <c r="D42" s="32"/>
      <c r="E42" s="50"/>
      <c r="F42" s="24">
        <f>SUM(F21)+F22+F23+F24+F36+F28+F29+F30+F31+F32+F33+N33+F34+F35+F37</f>
        <v>210</v>
      </c>
      <c r="G42" s="51">
        <f>SUM(G13:G38)</f>
        <v>770</v>
      </c>
      <c r="H42" s="46"/>
    </row>
    <row r="43" ht="14.25">
      <c r="A43" s="46"/>
      <c r="C43" s="32" t="s">
        <v>53</v>
      </c>
      <c r="D43" s="32"/>
      <c r="E43" s="23">
        <f>E41+E42</f>
        <v>69.5</v>
      </c>
      <c r="F43" s="52"/>
      <c r="G43" s="52"/>
      <c r="H43" s="46"/>
    </row>
    <row r="44" ht="15.5">
      <c r="A44" s="53" t="s">
        <v>54</v>
      </c>
      <c r="B44" s="53"/>
      <c r="C44" s="54"/>
      <c r="D44" s="54"/>
      <c r="E44" s="55"/>
      <c r="F44" s="55"/>
      <c r="G44" s="55"/>
      <c r="H44" s="55"/>
    </row>
    <row r="45" ht="15.5">
      <c r="A45" s="53" t="s">
        <v>55</v>
      </c>
      <c r="B45" s="53"/>
      <c r="C45" s="56"/>
      <c r="D45" s="56"/>
      <c r="E45" s="57"/>
      <c r="F45" s="57"/>
      <c r="G45" s="57"/>
      <c r="H45" s="57"/>
    </row>
    <row r="46" ht="34.5" customHeight="1">
      <c r="A46" s="58" t="s">
        <v>56</v>
      </c>
      <c r="B46" s="59" t="s">
        <v>57</v>
      </c>
      <c r="C46" s="59"/>
      <c r="D46" s="59"/>
      <c r="E46" s="59"/>
      <c r="F46" s="60"/>
      <c r="G46" s="60"/>
      <c r="H46" s="60"/>
    </row>
  </sheetData>
  <mergeCells>
    <mergeCell ref="A1:H1"/>
    <mergeCell ref="A2:H2"/>
    <mergeCell ref="B3:H3"/>
    <mergeCell ref="D4:H4"/>
    <mergeCell ref="B5:H5"/>
    <mergeCell ref="B6:H6"/>
    <mergeCell ref="B7:H7"/>
    <mergeCell ref="B8:H8"/>
    <mergeCell ref="D9:H9"/>
    <mergeCell ref="B10:H10"/>
    <mergeCell ref="A11:H11"/>
    <mergeCell ref="H20:H29"/>
    <mergeCell ref="A41:A43"/>
    <mergeCell ref="C41:D41"/>
    <mergeCell ref="H41:H43"/>
    <mergeCell ref="C42:D42"/>
    <mergeCell ref="C43:D43"/>
    <mergeCell ref="B46:E46"/>
  </mergeCells>
  <hyperlinks>
    <hyperlink ref="B46" display="devikasoenderbo@brk.dk" r:id="rId1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EPPlusLicense.txt>This workbook was created with the EPPlus library, licensed to Nikolaj R Christensen under the Polyform Noncommercial license, see https://polyformproject.org/licenses/noncommercial/1.0.0
For more information about EPPlus, see https://epplussoftware.com/
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1203</TotalTime>
  <Application>EPPlus</Application>
  <AppVersion>8.0</AppVersion>
  <Company>BRK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2022-01-25T08:27:20Z</dcterms:created>
  <dc:creator>Nikolaj R Christensen</dc:creator>
  <dc:description>This workbook has been created with EPPlus licensed to Nikolaj R Christensen under The Polyform Noncommercial License: See https://polyformproject.org/licenses/noncommercial/1.0.0</dc:description>
  <dc:language>en-GB</dc:language>
  <cp:lastModifiedBy/>
  <cp:lastPrinted>2024-04-26T11:10:01Z</cp:lastPrinted>
  <dcterms:modified xsi:type="dcterms:W3CDTF">2025-05-07T09:08:49Z</dcterms:modified>
  <cp:revision>1</cp:revision>
  <dc:subject/>
  <dc:title/>
  <cp:keywords>EPPlus noncommercial use</cp:keywords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