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custom-properties+xml" PartName="/docProps/custom.xml"/>
  <Override ContentType="text/plain" PartName="/EPPlusLicense.txt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jDjurhuus\Frisksnit\Fællesdrev - Kontor Dokumenter\kunder\01 Statistik offentlige kunder\2024\7 2024\"/>
    </mc:Choice>
  </mc:AlternateContent>
  <xr:revisionPtr revIDLastSave="0" documentId="13_ncr:1_{123B1AA8-074D-4D72-B1D9-FEF48A91385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FirstPass" sheetId="2" r:id="rId6"/>
    <sheet name="SecondPass" sheetId="3" r:id="rId7"/>
  </sheets>
  <calcPr calcId="191029" fullCalcOnLoad="1" fullPrecision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<sst xmlns="http://schemas.openxmlformats.org/spreadsheetml/2006/main" count="185" uniqueCount="185">
  <si>
    <t>1056930 - FRISKSNIT.dk</t>
  </si>
  <si>
    <t>Rapporter » Kunder »</t>
  </si>
  <si>
    <t>Omsætningsstatistik for kunder - perioden 01.07.24 - 31.07.24 - Nordsjælland Hospital (HIH), Centralkøkken</t>
  </si>
  <si>
    <t> </t>
  </si>
  <si>
    <t>Gruppe</t>
  </si>
  <si>
    <t>Nr.</t>
  </si>
  <si>
    <t>Kunde / Vare</t>
  </si>
  <si>
    <t>Enhed</t>
  </si>
  <si>
    <t>Antal</t>
  </si>
  <si>
    <t>Kg</t>
  </si>
  <si>
    <t>Omsætning</t>
  </si>
  <si>
    <t>Gulerødder</t>
  </si>
  <si>
    <t>3102-5</t>
  </si>
  <si>
    <t>Gulerødder - Knivskrællede (5kg)</t>
  </si>
  <si>
    <t>3142-3</t>
  </si>
  <si>
    <t>Gulerod - Skiver 5mm (3kg)</t>
  </si>
  <si>
    <t>3142-5</t>
  </si>
  <si>
    <t>Gulerod - Skiver 5mm (5kg)</t>
  </si>
  <si>
    <t>Beder</t>
  </si>
  <si>
    <t>3201-5</t>
  </si>
  <si>
    <t>Rødbede - Skrællet (5kg)</t>
  </si>
  <si>
    <t>3212-3</t>
  </si>
  <si>
    <t>Rødbede - Julienne 2x2mm (3kg)</t>
  </si>
  <si>
    <t>3222-3</t>
  </si>
  <si>
    <t>Rødbede - Stave - 10x10mm (3kg)</t>
  </si>
  <si>
    <t>Selleri</t>
  </si>
  <si>
    <t>3301-1</t>
  </si>
  <si>
    <t>Knoldselleri - Skrællede (1kg)</t>
  </si>
  <si>
    <t>3301-3</t>
  </si>
  <si>
    <t>Knoldselleri - Skrællede (3kg)</t>
  </si>
  <si>
    <t>3301-5</t>
  </si>
  <si>
    <t>Knoldselleri - Skrællede (5kg)</t>
  </si>
  <si>
    <t>3312-1</t>
  </si>
  <si>
    <t>Knoldselleri - Julienne 2x2mm (1kg)</t>
  </si>
  <si>
    <t>3312-3</t>
  </si>
  <si>
    <t>Knoldselleri - Julienne 2x2mm (3kg)</t>
  </si>
  <si>
    <t>3312-5</t>
  </si>
  <si>
    <t>Knoldselleri - Julienne 2x2mm (5kg)</t>
  </si>
  <si>
    <t>3322-3</t>
  </si>
  <si>
    <t>Knoldselleri - Stave 10x10mm (3kg)</t>
  </si>
  <si>
    <t>3322-5</t>
  </si>
  <si>
    <t>Knoldselleri - Stave 10x10mm (5kg)</t>
  </si>
  <si>
    <t>3331-3</t>
  </si>
  <si>
    <t>Knoldselleri - Tern 10x10mm (3kg)</t>
  </si>
  <si>
    <t>3331-5</t>
  </si>
  <si>
    <t>Knoldselleri - Tern 10x10mm (5kg)</t>
  </si>
  <si>
    <t>Kartofler</t>
  </si>
  <si>
    <t>3701-5</t>
  </si>
  <si>
    <t>Søde kartofler - Håndskrællede (5kg)</t>
  </si>
  <si>
    <t>Rodfrugtmix</t>
  </si>
  <si>
    <t>3931-3</t>
  </si>
  <si>
    <t>Rodfrugtmix - Tern 10x10mm (3kg)</t>
  </si>
  <si>
    <t>3931-5</t>
  </si>
  <si>
    <t>Rodfrugtmix - Tern 10x10mm (5kg)</t>
  </si>
  <si>
    <t>Løg - Rødløg - Skalotteløg</t>
  </si>
  <si>
    <t>4232-1</t>
  </si>
  <si>
    <t>Rødløg - Tern 10x10mm (1kg)</t>
  </si>
  <si>
    <t>4242-1</t>
  </si>
  <si>
    <t>Rødløg - ½ skiver 4mm (1kg)</t>
  </si>
  <si>
    <t>Porre - Forårsløg</t>
  </si>
  <si>
    <t>4541-1</t>
  </si>
  <si>
    <t>Forårsløg - Skiver 5mm (1kg)</t>
  </si>
  <si>
    <t>4541-5</t>
  </si>
  <si>
    <t>Forårsløg - Skiver 5mm (5kg)</t>
  </si>
  <si>
    <t>Peberfrugt</t>
  </si>
  <si>
    <t>5302-1</t>
  </si>
  <si>
    <t>Pebermix - Tern 10x10mm (1kg)</t>
  </si>
  <si>
    <t>5302-3</t>
  </si>
  <si>
    <t>Pebermix - Tern 10x10mm (3kg)</t>
  </si>
  <si>
    <t>5302-5</t>
  </si>
  <si>
    <t>Pebermix - Tern 10x10mm (5kg)</t>
  </si>
  <si>
    <t>5313-5</t>
  </si>
  <si>
    <t>Rød peber - Tern 20x20mm (5kg)</t>
  </si>
  <si>
    <t>5323-5</t>
  </si>
  <si>
    <t>Gul peber - Tern 20x20mm (5kg)</t>
  </si>
  <si>
    <t>5333-5</t>
  </si>
  <si>
    <t>Grøn peber - Tern 20x20mm (5kg)</t>
  </si>
  <si>
    <t>Champignon</t>
  </si>
  <si>
    <t>6351-3</t>
  </si>
  <si>
    <t>Champignon - Kvarte (3kg)</t>
  </si>
  <si>
    <t>Courgetter - Aubergine</t>
  </si>
  <si>
    <t>6422-1</t>
  </si>
  <si>
    <t>Courgette - Stave 10x10mm (1kg)</t>
  </si>
  <si>
    <t>Radis - Kinaradis</t>
  </si>
  <si>
    <t>6812-1</t>
  </si>
  <si>
    <t>Radise - Julienne 2x2mm (1kg)</t>
  </si>
  <si>
    <t>6812-3</t>
  </si>
  <si>
    <t>Radise - Julienne 2x2mm (3kg)</t>
  </si>
  <si>
    <t>6841-3</t>
  </si>
  <si>
    <t>Radise - Skiver 2mm (3kg)</t>
  </si>
  <si>
    <t>Frugtsnit</t>
  </si>
  <si>
    <t>7508-1</t>
  </si>
  <si>
    <t>Frugtblanding (U/druer), 15x15mm SMÅ TERN håndskåret (1kg)</t>
  </si>
  <si>
    <t>8007-3</t>
  </si>
  <si>
    <t>Kartofler - Store skrællet (3kg vakuum)</t>
  </si>
  <si>
    <t>8008-3</t>
  </si>
  <si>
    <t>Kartofler - MOS skrællet (3kg)</t>
  </si>
  <si>
    <t>Region H</t>
  </si>
  <si>
    <t>Nordsjælland Hospital (HIH), Centralkøkken i alt:</t>
  </si>
  <si>
    <t>Øko - Gulerod</t>
  </si>
  <si>
    <t>Ø3102-5</t>
  </si>
  <si>
    <t>Gulerødder knivskrællede (5kg) - Økologisk</t>
  </si>
  <si>
    <t>Ø3122-1</t>
  </si>
  <si>
    <t>Gulerod - Stave 10x10mm (1kg) - Økologisk</t>
  </si>
  <si>
    <t>Ø3122-3</t>
  </si>
  <si>
    <t>Gulerod - Stave 10x10mm (3kg) - Økologisk</t>
  </si>
  <si>
    <t>Ø3122-5</t>
  </si>
  <si>
    <t>Gulerod - Stave 10x10mm (5kg) - Økologisk</t>
  </si>
  <si>
    <t>Ø3142-3</t>
  </si>
  <si>
    <t>Gulerod - Skiver 5mm (3kg) - Økologisk</t>
  </si>
  <si>
    <t>Ø3142-5</t>
  </si>
  <si>
    <t>Gulerod - Skiver 5mm (5kg) - Økologisk</t>
  </si>
  <si>
    <t>Øko - Beder</t>
  </si>
  <si>
    <t>Ø3201-3</t>
  </si>
  <si>
    <t>Rødbede - Skrællet (3kg) - Økologisk</t>
  </si>
  <si>
    <t>Øko - Kartofler</t>
  </si>
  <si>
    <t>Ø3701-1</t>
  </si>
  <si>
    <t>Søde kartofler - Håndskrællede (1kg) - Økologisk</t>
  </si>
  <si>
    <t>Ø3701-5</t>
  </si>
  <si>
    <t>Søde kartofler - Håndskrællede (5kg) - Økologisk</t>
  </si>
  <si>
    <t>Øko - Løg - Rødløg - Skalotteløg</t>
  </si>
  <si>
    <t>Ø4131-1</t>
  </si>
  <si>
    <t>Løg - Tern 5x5mm (1kg) - Økologisk</t>
  </si>
  <si>
    <t>Ø4131-3</t>
  </si>
  <si>
    <t>Løg - Tern 5x5mm (3kg) - Økologisk</t>
  </si>
  <si>
    <t>Ø4132-1</t>
  </si>
  <si>
    <t>Løg - Tern 10x10mm (1kg) - Økologisk</t>
  </si>
  <si>
    <t>Ø4142-1</t>
  </si>
  <si>
    <t>Løg - ½ skiver 4mm (1kg) - Økologisk</t>
  </si>
  <si>
    <t>Ø4142-3</t>
  </si>
  <si>
    <t>Løg - ½ skiver 4mm (3kg) - Økologisk</t>
  </si>
  <si>
    <t>Ø4231-1</t>
  </si>
  <si>
    <t>Rødløg - Tern 5x5mm (1kg) - Økologisk</t>
  </si>
  <si>
    <t>Ø4231-3</t>
  </si>
  <si>
    <t>Rødløg - Tern 5x5mm (3kg) - Økologisk</t>
  </si>
  <si>
    <t>Ø4232-1</t>
  </si>
  <si>
    <t>Rødløg - Tern 10x10mm (1kg) - Økologisk</t>
  </si>
  <si>
    <t>Ø4232-3</t>
  </si>
  <si>
    <t>Rødløg - Tern 10x10mm (3kg) - Økologisk</t>
  </si>
  <si>
    <t>Ø4242-1</t>
  </si>
  <si>
    <t>Rødløg - ½ skiver 4mm (1kg) - Økologisk</t>
  </si>
  <si>
    <t>Ø4242-5</t>
  </si>
  <si>
    <t>Rødløg - ½ skiver 4mm (5kg) - Økologisk</t>
  </si>
  <si>
    <t>Øko - Porre - Forårsløg</t>
  </si>
  <si>
    <t>Ø4441-1</t>
  </si>
  <si>
    <t>Porre - Skiver 2mm (1kg) - Økologisk</t>
  </si>
  <si>
    <t>Ø4441-3</t>
  </si>
  <si>
    <t>Porre - Skiver 2mm (3kg) - Økologisk</t>
  </si>
  <si>
    <t>Ø4441-5</t>
  </si>
  <si>
    <t>Porre - Skiver 2mm (5kg) - Økologisk</t>
  </si>
  <si>
    <t>Ø4442-1</t>
  </si>
  <si>
    <t>Porre - Skiver 6mm (1kg) - Økologisk</t>
  </si>
  <si>
    <t>Ø4442-3</t>
  </si>
  <si>
    <t>Porre - Skiver 6mm (3kg) - Økologisk</t>
  </si>
  <si>
    <t>Ø4442-5</t>
  </si>
  <si>
    <t>Porre - Skiver 6mm (5kg) - Økologisk</t>
  </si>
  <si>
    <t>Ø8008-3</t>
  </si>
  <si>
    <t>Kartofler - MOS skrællet (3kg Vakuum) - Økologisk</t>
  </si>
  <si>
    <t>Øko - Forkogte Kartofler</t>
  </si>
  <si>
    <t>Ø8607-3</t>
  </si>
  <si>
    <t>Kartofler - MOS, kogte, uden tilsat salt (3kg) - Økologisk</t>
  </si>
  <si>
    <t/>
  </si>
  <si>
    <t>Total:</t>
  </si>
  <si>
    <t>Øko%</t>
  </si>
  <si>
    <t>3% filler,38% containsProduct,19% containsProductNr,38% containsAmount,</t>
  </si>
  <si>
    <t>6% filler,31% containsProductNr,62% containsAmount,</t>
  </si>
  <si>
    <t>9% filler,90% NrHeader,</t>
  </si>
  <si>
    <t>9% filler,90% productNameHeader,</t>
  </si>
  <si>
    <t>9% filler,90% QuantityHeader,</t>
  </si>
  <si>
    <t>4% filler,47% SingleMassHeader,47% TotalMassHeader,</t>
  </si>
  <si>
    <t>9% filler,90% containsProduct,</t>
  </si>
  <si>
    <t>4% filler,47% containsProductNr,47% containsAmount,</t>
  </si>
  <si>
    <t>1% filler,15% containsTotalMass,15% containsSingleMass,15% containsProduct,7% containsProductNr,15% containsAmount,15% SingleMassHeader,15% TotalMassHeader,</t>
  </si>
  <si>
    <t>5% filler,10% containsTotalMass,10% containsSingleMass,52% isInteger,10% containsProductNr,10% containsAmount,</t>
  </si>
  <si>
    <t>4% filler,23% containsTotalMass,23% containsSingleMass,47% isDecimal,</t>
  </si>
  <si>
    <t>1% filler,17% containsSingleMass,17% containsProduct,8% containsProductNr,17% containsAmount,17% SingleMassHeader,17% QuantityHeader,</t>
  </si>
  <si>
    <t>1% filler,13% containsTotalMass,13% containsSingleMass,13% containsProduct,6% containsProductNr,13% containsAmount,13% SingleMassHeader,13% TotalMassHeader,13% QuantityHeader,</t>
  </si>
  <si>
    <t>4% filler,47% containsProduct,47% QuantityHeader,</t>
  </si>
  <si>
    <t>1% filler,15% containsTotalMass,15% containsSingleMass,7% containsProductNr,15% containsAmount,15% SingleMassHeader,15% TotalMassHeader,15% QuantityHeader,</t>
  </si>
  <si>
    <t>2% filler,21% containsSingleMass,21% containsProduct,10% containsProductNr,21% containsAmount,21% SingleMassHeader,</t>
  </si>
  <si>
    <t xml:space="preserve">VARENR, </t>
  </si>
  <si>
    <t xml:space="preserve">PRODUKT, VARENR, ANTAL, STK. MASSE, TOTAL MASSE </t>
  </si>
  <si>
    <t xml:space="preserve">ANTAL, </t>
  </si>
  <si>
    <t xml:space="preserve">STK. MASSE, TOTAL MASSE </t>
  </si>
  <si>
    <t xml:space="preserve">PRODUKT, ANTAL, STK. MASSE, TOTAL MASSE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</si>
</sst>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name val="Calibri"/>
    </font>
    <font>
      <b/>
      <sz val="11"/>
      <name val="Calibri"/>
    </font>
    <font>
      <sz val="11"/>
      <name val="Calibri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93666"/>
      </patternFill>
    </fill>
    <fill>
      <patternFill patternType="solid">
        <fgColor rgb="FF0F08A6"/>
      </patternFill>
    </fill>
    <fill>
      <patternFill patternType="solid">
        <fgColor rgb="FFFE9D79"/>
      </patternFill>
    </fill>
    <fill>
      <patternFill patternType="solid">
        <fgColor rgb="FF99E48D"/>
      </patternFill>
    </fill>
    <fill>
      <patternFill patternType="solid">
        <fgColor rgb="FF16F3F2"/>
      </patternFill>
    </fill>
    <fill>
      <patternFill patternType="solid">
        <fgColor rgb="FFFEB8C2"/>
      </patternFill>
    </fill>
    <fill>
      <patternFill patternType="solid">
        <fgColor rgb="FF16800A"/>
      </patternFill>
    </fill>
    <fill>
      <patternFill patternType="solid">
        <fgColor rgb="FF0B067E"/>
      </patternFill>
    </fill>
    <fill>
      <patternFill patternType="solid">
        <fgColor rgb="FF8C898B"/>
      </patternFill>
    </fill>
    <fill>
      <patternFill patternType="solid">
        <fgColor rgb="FF8D4651"/>
      </patternFill>
    </fill>
    <fill>
      <patternFill patternType="solid">
        <fgColor rgb="FFE3DD42"/>
      </patternFill>
    </fill>
    <fill>
      <patternFill patternType="solid">
        <fgColor rgb="FF5F94AD"/>
      </patternFill>
    </fill>
    <fill>
      <patternFill patternType="solid">
        <fgColor rgb="FF7A999A"/>
      </patternFill>
    </fill>
    <fill>
      <patternFill patternType="solid">
        <fgColor rgb="FF0BBC7E"/>
      </patternFill>
    </fill>
    <fill>
      <patternFill patternType="solid">
        <fgColor rgb="FF8C9CB1"/>
      </patternFill>
    </fill>
    <fill>
      <patternFill patternType="solid">
        <fgColor rgb="FF747D9B"/>
      </patternFill>
    </fill>
    <fill>
      <patternFill patternType="solid">
        <fgColor rgb="FFFF0000"/>
      </patternFill>
    </fill>
    <fill>
      <patternFill patternType="solid">
        <fgColor rgb="FF006400"/>
      </patternFill>
    </fill>
    <fill>
      <patternFill patternType="solid">
        <fgColor rgb="FF2E8B57"/>
      </patternFill>
    </fill>
    <fill>
      <patternFill patternType="solid">
        <fgColor rgb="FF008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applyNumberFormat="1" fontId="2" applyFont="0" fillId="0" applyFill="0" borderId="0" applyBorder="0" applyProtection="0" applyAlignment="0"/>
  </cellStyleXfs>
  <cellXfs count="54">
    <xf numFmtId="0" fontId="0" fillId="0" borderId="0" xfId="0"/>
    <xf numFmtId="0" fontId="1" applyFont="1" fillId="0" borderId="0" xfId="0"/>
    <xf numFmtId="0" fontId="1" applyFont="1" fillId="0" borderId="0" xfId="0" applyAlignment="1">
      <alignment horizontal="right"/>
    </xf>
    <xf numFmtId="4" applyNumberFormat="1" fontId="0" fillId="0" borderId="0" xfId="0" applyAlignment="1">
      <alignment horizontal="right"/>
    </xf>
    <xf numFmtId="4" applyNumberFormat="1" fontId="1" applyFont="1" fillId="0" borderId="0" xfId="0" applyAlignment="1">
      <alignment horizontal="right"/>
    </xf>
    <xf numFmtId="0" fontId="0" fillId="0" borderId="0" xfId="0" applyAlignment="1">
      <alignment wrapText="1"/>
    </xf>
    <xf numFmtId="0" fontId="1" applyFont="1" fillId="0" borderId="0" xfId="0" applyAlignment="1">
      <alignment wrapText="1"/>
    </xf>
    <xf numFmtId="0" fontId="1" applyFont="1" fillId="0" borderId="0" xfId="0" applyAlignment="1"/>
    <xf numFmtId="0" fontId="0" fillId="0" borderId="0" xfId="0" applyAlignment="1"/>
    <xf numFmtId="0" fontId="3" applyFont="1" fillId="0" borderId="0" xfId="0"/>
    <xf numFmtId="0" fontId="3" applyFont="1" fillId="0" borderId="0" xfId="0" applyAlignment="1">
      <alignment wrapText="1"/>
    </xf>
    <xf numFmtId="10" applyNumberFormat="1" fontId="3" applyFont="1" fillId="0" borderId="0" xfId="1"/>
    <xf numFmtId="0" fontId="1" applyFont="1" fillId="2" applyFill="1" borderId="0" xfId="0" applyAlignment="1"/>
    <xf numFmtId="0" fontId="0" fillId="2" applyFill="1" borderId="0"/>
    <xf numFmtId="0" fontId="1" applyFont="1" fillId="3" applyFill="1" borderId="0" xfId="0" applyAlignment="1"/>
    <xf numFmtId="0" fontId="0" fillId="3" applyFill="1" borderId="0"/>
    <xf numFmtId="0" fontId="1" applyFont="1" fillId="4" applyFill="1" borderId="0" xfId="0"/>
    <xf numFmtId="0" fontId="0" fillId="4" applyFill="1" borderId="0"/>
    <xf numFmtId="0" fontId="1" applyFont="1" fillId="5" applyFill="1" borderId="0" xfId="0" applyAlignment="1">
      <alignment wrapText="1"/>
    </xf>
    <xf numFmtId="0" fontId="0" fillId="5" applyFill="1" borderId="0"/>
    <xf numFmtId="0" fontId="1" applyFont="1" fillId="6" applyFill="1" borderId="0" xfId="0" applyAlignment="1">
      <alignment horizontal="right"/>
    </xf>
    <xf numFmtId="0" fontId="0" fillId="6" applyFill="1" borderId="0"/>
    <xf numFmtId="0" fontId="1" applyFont="1" fillId="7" applyFill="1" borderId="0" xfId="0" applyAlignment="1">
      <alignment horizontal="right"/>
    </xf>
    <xf numFmtId="0" fontId="0" fillId="7" applyFill="1" borderId="0"/>
    <xf numFmtId="0" fontId="0" fillId="8" applyFill="1" borderId="0"/>
    <xf numFmtId="0" fontId="0" fillId="9" applyFill="1" borderId="0"/>
    <xf numFmtId="0" fontId="0" fillId="10" applyFill="1" borderId="0" xfId="0" applyAlignment="1">
      <alignment wrapText="1"/>
    </xf>
    <xf numFmtId="0" fontId="0" fillId="10" applyFill="1" borderId="0"/>
    <xf numFmtId="0" fontId="0" fillId="11" applyFill="1" borderId="0" xfId="0" applyAlignment="1">
      <alignment wrapText="1"/>
    </xf>
    <xf numFmtId="0" fontId="0" fillId="11" applyFill="1" borderId="0"/>
    <xf numFmtId="4" applyNumberFormat="1" fontId="0" fillId="11" applyFill="1" borderId="0" xfId="0" applyAlignment="1">
      <alignment horizontal="right"/>
    </xf>
    <xf numFmtId="4" applyNumberFormat="1" fontId="0" fillId="12" applyFill="1" borderId="0" xfId="0" applyAlignment="1">
      <alignment horizontal="right"/>
    </xf>
    <xf numFmtId="0" fontId="0" fillId="12" applyFill="1" borderId="0"/>
    <xf numFmtId="0" fontId="0" fillId="13" applyFill="1" borderId="0" xfId="0" applyAlignment="1">
      <alignment wrapText="1"/>
    </xf>
    <xf numFmtId="0" fontId="0" fillId="13" applyFill="1" borderId="0"/>
    <xf numFmtId="0" fontId="0" fillId="14" applyFill="1" borderId="0" xfId="0" applyAlignment="1">
      <alignment wrapText="1"/>
    </xf>
    <xf numFmtId="0" fontId="0" fillId="14" applyFill="1" borderId="0"/>
    <xf numFmtId="0" fontId="0" fillId="15" applyFill="1" borderId="0"/>
    <xf numFmtId="0" fontId="0" fillId="16" applyFill="1" borderId="0" xfId="0" applyAlignment="1">
      <alignment wrapText="1"/>
    </xf>
    <xf numFmtId="0" fontId="0" fillId="16" applyFill="1" borderId="0"/>
    <xf numFmtId="0" fontId="1" applyFont="1" fillId="11" applyFill="1" borderId="0" xfId="0"/>
    <xf numFmtId="4" applyNumberFormat="1" fontId="1" applyFont="1" fillId="11" applyFill="1" borderId="0" xfId="0" applyAlignment="1">
      <alignment horizontal="right"/>
    </xf>
    <xf numFmtId="4" applyNumberFormat="1" fontId="1" applyFont="1" fillId="12" applyFill="1" borderId="0" xfId="0" applyAlignment="1">
      <alignment horizontal="right"/>
    </xf>
    <xf numFmtId="0" fontId="0" fillId="17" applyFill="1" borderId="0" xfId="0" applyAlignment="1">
      <alignment wrapText="1"/>
    </xf>
    <xf numFmtId="0" fontId="0" fillId="17" applyFill="1" borderId="0"/>
    <xf numFmtId="10" applyNumberFormat="1" fontId="3" applyFont="1" fillId="12" applyFill="1" borderId="0" xfId="1"/>
    <xf numFmtId="0" fontId="1" applyFont="1" fillId="18" applyFill="1" borderId="0" xfId="0" applyAlignment="1">
      <alignment wrapText="1"/>
    </xf>
    <xf numFmtId="0" fontId="1" applyFont="1" fillId="19" applyFill="1" borderId="0" xfId="0"/>
    <xf numFmtId="0" fontId="0" fillId="20" applyFill="1" borderId="0"/>
    <xf numFmtId="0" fontId="1" applyFont="1" fillId="19" applyFill="1" borderId="0" xfId="0" applyAlignment="1">
      <alignment wrapText="1"/>
    </xf>
    <xf numFmtId="0" fontId="0" fillId="21" applyFill="1" borderId="0" xfId="0" applyAlignment="1">
      <alignment wrapText="1"/>
    </xf>
    <xf numFmtId="0" fontId="1" applyFont="1" fillId="19" applyFill="1" borderId="0" xfId="0" applyAlignment="1">
      <alignment horizontal="right"/>
    </xf>
    <xf numFmtId="4" applyNumberFormat="1" fontId="0" fillId="21" applyFill="1" borderId="0" xfId="0" applyAlignment="1">
      <alignment horizontal="right"/>
    </xf>
    <xf numFmtId="4" applyNumberFormat="1" fontId="0" fillId="20" applyFill="1" borderId="0" xfId="0" applyAlignment="1">
      <alignment horizontal="right"/>
    </xf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1" t="s">
        <v>5</v>
      </c>
      <c r="C6" s="6" t="s">
        <v>6</v>
      </c>
      <c r="D6" s="6" t="s">
        <v>7</v>
      </c>
      <c r="E6" s="2" t="s">
        <v>8</v>
      </c>
      <c r="F6" s="2" t="s">
        <v>9</v>
      </c>
      <c r="G6" s="2" t="s">
        <v>10</v>
      </c>
    </row>
    <row r="7">
      <c r="A7" s="0" t="s">
        <v>11</v>
      </c>
      <c r="B7" s="0" t="s">
        <v>12</v>
      </c>
      <c r="C7" s="5" t="s">
        <v>13</v>
      </c>
      <c r="D7" s="5">
        <v>5</v>
      </c>
      <c r="E7" s="3">
        <v>21</v>
      </c>
      <c r="F7" s="3">
        <f>+D7*E7</f>
        <v>105</v>
      </c>
      <c r="G7" s="3">
        <v>2168.88</v>
      </c>
    </row>
    <row r="8">
      <c r="A8" s="0" t="s">
        <v>11</v>
      </c>
      <c r="B8" s="0" t="s">
        <v>14</v>
      </c>
      <c r="C8" s="5" t="s">
        <v>15</v>
      </c>
      <c r="D8" s="5">
        <v>3</v>
      </c>
      <c r="E8" s="3">
        <v>2</v>
      </c>
      <c r="F8" s="3">
        <f ref="F8:F43" t="shared" si="0">+D8*E8</f>
        <v>6</v>
      </c>
      <c r="G8" s="3">
        <v>161.42</v>
      </c>
    </row>
    <row r="9">
      <c r="A9" s="0" t="s">
        <v>11</v>
      </c>
      <c r="B9" s="0" t="s">
        <v>16</v>
      </c>
      <c r="C9" s="5" t="s">
        <v>17</v>
      </c>
      <c r="D9" s="5">
        <v>5</v>
      </c>
      <c r="E9" s="3">
        <v>2</v>
      </c>
      <c r="F9" s="3">
        <f t="shared" si="0"/>
        <v>10</v>
      </c>
      <c r="G9" s="3">
        <v>269.06</v>
      </c>
    </row>
    <row r="10">
      <c r="A10" s="0" t="s">
        <v>18</v>
      </c>
      <c r="B10" s="0" t="s">
        <v>19</v>
      </c>
      <c r="C10" s="5" t="s">
        <v>20</v>
      </c>
      <c r="D10" s="5">
        <v>5</v>
      </c>
      <c r="E10" s="3">
        <v>1</v>
      </c>
      <c r="F10" s="3">
        <f t="shared" si="0"/>
        <v>5</v>
      </c>
      <c r="G10" s="3">
        <v>97.02</v>
      </c>
    </row>
    <row r="11">
      <c r="A11" s="0" t="s">
        <v>18</v>
      </c>
      <c r="B11" s="0" t="s">
        <v>21</v>
      </c>
      <c r="C11" s="5" t="s">
        <v>22</v>
      </c>
      <c r="D11" s="5">
        <v>3</v>
      </c>
      <c r="E11" s="3">
        <v>8</v>
      </c>
      <c r="F11" s="3">
        <f t="shared" si="0"/>
        <v>24</v>
      </c>
      <c r="G11" s="3">
        <v>582.24</v>
      </c>
    </row>
    <row r="12">
      <c r="A12" s="0" t="s">
        <v>18</v>
      </c>
      <c r="B12" s="0" t="s">
        <v>23</v>
      </c>
      <c r="C12" s="5" t="s">
        <v>24</v>
      </c>
      <c r="D12" s="5">
        <v>3</v>
      </c>
      <c r="E12" s="3">
        <v>2</v>
      </c>
      <c r="F12" s="3">
        <f t="shared" si="0"/>
        <v>6</v>
      </c>
      <c r="G12" s="3">
        <v>219.42</v>
      </c>
    </row>
    <row r="13">
      <c r="A13" s="0" t="s">
        <v>25</v>
      </c>
      <c r="B13" s="0" t="s">
        <v>26</v>
      </c>
      <c r="C13" s="5" t="s">
        <v>27</v>
      </c>
      <c r="D13" s="5">
        <v>1</v>
      </c>
      <c r="E13" s="3">
        <v>1</v>
      </c>
      <c r="F13" s="3">
        <f t="shared" si="0"/>
        <v>1</v>
      </c>
      <c r="G13" s="3">
        <v>43.76</v>
      </c>
    </row>
    <row r="14">
      <c r="A14" s="0" t="s">
        <v>25</v>
      </c>
      <c r="B14" s="0" t="s">
        <v>28</v>
      </c>
      <c r="C14" s="5" t="s">
        <v>29</v>
      </c>
      <c r="D14" s="5">
        <v>3</v>
      </c>
      <c r="E14" s="3">
        <v>2</v>
      </c>
      <c r="F14" s="3">
        <f t="shared" si="0"/>
        <v>6</v>
      </c>
      <c r="G14" s="3">
        <v>262.56</v>
      </c>
    </row>
    <row r="15">
      <c r="A15" s="0" t="s">
        <v>25</v>
      </c>
      <c r="B15" s="0" t="s">
        <v>30</v>
      </c>
      <c r="C15" s="5" t="s">
        <v>31</v>
      </c>
      <c r="D15" s="5">
        <v>5</v>
      </c>
      <c r="E15" s="3">
        <v>10</v>
      </c>
      <c r="F15" s="3">
        <f t="shared" si="0"/>
        <v>50</v>
      </c>
      <c r="G15" s="3">
        <v>2188</v>
      </c>
    </row>
    <row r="16">
      <c r="A16" s="0" t="s">
        <v>25</v>
      </c>
      <c r="B16" s="0" t="s">
        <v>32</v>
      </c>
      <c r="C16" s="5" t="s">
        <v>33</v>
      </c>
      <c r="D16" s="5">
        <v>1</v>
      </c>
      <c r="E16" s="3">
        <v>5</v>
      </c>
      <c r="F16" s="3">
        <f t="shared" si="0"/>
        <v>5</v>
      </c>
      <c r="G16" s="3">
        <v>250.05</v>
      </c>
    </row>
    <row r="17">
      <c r="A17" s="0" t="s">
        <v>25</v>
      </c>
      <c r="B17" s="0" t="s">
        <v>34</v>
      </c>
      <c r="C17" s="5" t="s">
        <v>35</v>
      </c>
      <c r="D17" s="5">
        <v>3</v>
      </c>
      <c r="E17" s="3">
        <v>13</v>
      </c>
      <c r="F17" s="3">
        <f t="shared" si="0"/>
        <v>39</v>
      </c>
      <c r="G17" s="3">
        <v>1950.39</v>
      </c>
    </row>
    <row r="18">
      <c r="A18" s="0" t="s">
        <v>25</v>
      </c>
      <c r="B18" s="0" t="s">
        <v>36</v>
      </c>
      <c r="C18" s="5" t="s">
        <v>37</v>
      </c>
      <c r="D18" s="5">
        <v>5</v>
      </c>
      <c r="E18" s="3">
        <v>11</v>
      </c>
      <c r="F18" s="3">
        <f t="shared" si="0"/>
        <v>55</v>
      </c>
      <c r="G18" s="3">
        <v>2750.55</v>
      </c>
    </row>
    <row r="19">
      <c r="A19" s="0" t="s">
        <v>25</v>
      </c>
      <c r="B19" s="0" t="s">
        <v>38</v>
      </c>
      <c r="C19" s="5" t="s">
        <v>39</v>
      </c>
      <c r="D19" s="5">
        <v>3</v>
      </c>
      <c r="E19" s="3">
        <v>4</v>
      </c>
      <c r="F19" s="3">
        <f t="shared" si="0"/>
        <v>12</v>
      </c>
      <c r="G19" s="3">
        <v>675.16</v>
      </c>
    </row>
    <row r="20">
      <c r="A20" s="0" t="s">
        <v>25</v>
      </c>
      <c r="B20" s="0" t="s">
        <v>40</v>
      </c>
      <c r="C20" s="5" t="s">
        <v>41</v>
      </c>
      <c r="D20" s="5">
        <v>5</v>
      </c>
      <c r="E20" s="3">
        <v>6</v>
      </c>
      <c r="F20" s="3">
        <f t="shared" si="0"/>
        <v>30</v>
      </c>
      <c r="G20" s="3">
        <v>1687.86</v>
      </c>
    </row>
    <row r="21">
      <c r="A21" s="0" t="s">
        <v>25</v>
      </c>
      <c r="B21" s="0" t="s">
        <v>42</v>
      </c>
      <c r="C21" s="5" t="s">
        <v>43</v>
      </c>
      <c r="D21" s="5">
        <v>3</v>
      </c>
      <c r="E21" s="3">
        <v>3</v>
      </c>
      <c r="F21" s="3">
        <f t="shared" si="0"/>
        <v>9</v>
      </c>
      <c r="G21" s="3">
        <v>450.09</v>
      </c>
    </row>
    <row r="22">
      <c r="A22" s="0" t="s">
        <v>25</v>
      </c>
      <c r="B22" s="0" t="s">
        <v>44</v>
      </c>
      <c r="C22" s="5" t="s">
        <v>45</v>
      </c>
      <c r="D22" s="5">
        <v>5</v>
      </c>
      <c r="E22" s="3">
        <v>9</v>
      </c>
      <c r="F22" s="3">
        <f t="shared" si="0"/>
        <v>45</v>
      </c>
      <c r="G22" s="3">
        <v>2250.45</v>
      </c>
    </row>
    <row r="23">
      <c r="A23" s="0" t="s">
        <v>46</v>
      </c>
      <c r="B23" s="0" t="s">
        <v>47</v>
      </c>
      <c r="C23" s="5" t="s">
        <v>48</v>
      </c>
      <c r="D23" s="5">
        <v>5</v>
      </c>
      <c r="E23" s="3">
        <v>3</v>
      </c>
      <c r="F23" s="3">
        <f t="shared" si="0"/>
        <v>15</v>
      </c>
      <c r="G23" s="3">
        <v>844.86</v>
      </c>
    </row>
    <row r="24">
      <c r="A24" s="0" t="s">
        <v>49</v>
      </c>
      <c r="B24" s="0" t="s">
        <v>50</v>
      </c>
      <c r="C24" s="5" t="s">
        <v>51</v>
      </c>
      <c r="D24" s="5">
        <v>3</v>
      </c>
      <c r="E24" s="3">
        <v>6</v>
      </c>
      <c r="F24" s="3">
        <f t="shared" si="0"/>
        <v>18</v>
      </c>
      <c r="G24" s="3">
        <v>787.68</v>
      </c>
    </row>
    <row r="25">
      <c r="A25" s="0" t="s">
        <v>49</v>
      </c>
      <c r="B25" s="0" t="s">
        <v>52</v>
      </c>
      <c r="C25" s="5" t="s">
        <v>53</v>
      </c>
      <c r="D25" s="5">
        <v>5</v>
      </c>
      <c r="E25" s="3">
        <v>4</v>
      </c>
      <c r="F25" s="3">
        <f t="shared" si="0"/>
        <v>20</v>
      </c>
      <c r="G25" s="3">
        <v>875.2</v>
      </c>
    </row>
    <row r="26">
      <c r="A26" s="0" t="s">
        <v>54</v>
      </c>
      <c r="B26" s="0" t="s">
        <v>55</v>
      </c>
      <c r="C26" s="5" t="s">
        <v>56</v>
      </c>
      <c r="D26" s="5">
        <v>1</v>
      </c>
      <c r="E26" s="3">
        <v>3</v>
      </c>
      <c r="F26" s="3">
        <f t="shared" si="0"/>
        <v>3</v>
      </c>
      <c r="G26" s="3">
        <v>77.01</v>
      </c>
    </row>
    <row r="27">
      <c r="A27" s="0" t="s">
        <v>54</v>
      </c>
      <c r="B27" s="0" t="s">
        <v>57</v>
      </c>
      <c r="C27" s="5" t="s">
        <v>58</v>
      </c>
      <c r="D27" s="5">
        <v>1</v>
      </c>
      <c r="E27" s="3">
        <v>10</v>
      </c>
      <c r="F27" s="3">
        <f t="shared" si="0"/>
        <v>10</v>
      </c>
      <c r="G27" s="3">
        <v>256.7</v>
      </c>
    </row>
    <row r="28">
      <c r="A28" s="0" t="s">
        <v>59</v>
      </c>
      <c r="B28" s="0" t="s">
        <v>60</v>
      </c>
      <c r="C28" s="5" t="s">
        <v>61</v>
      </c>
      <c r="D28" s="5">
        <v>1</v>
      </c>
      <c r="E28" s="3">
        <v>3</v>
      </c>
      <c r="F28" s="3">
        <f t="shared" si="0"/>
        <v>3</v>
      </c>
      <c r="G28" s="3">
        <v>206.34</v>
      </c>
    </row>
    <row r="29">
      <c r="A29" s="0" t="s">
        <v>59</v>
      </c>
      <c r="B29" s="0" t="s">
        <v>62</v>
      </c>
      <c r="C29" s="5" t="s">
        <v>63</v>
      </c>
      <c r="D29" s="5">
        <v>5</v>
      </c>
      <c r="E29" s="3">
        <v>2</v>
      </c>
      <c r="F29" s="3">
        <f t="shared" si="0"/>
        <v>10</v>
      </c>
      <c r="G29" s="3">
        <v>687.64</v>
      </c>
    </row>
    <row r="30">
      <c r="A30" s="0" t="s">
        <v>64</v>
      </c>
      <c r="B30" s="0" t="s">
        <v>65</v>
      </c>
      <c r="C30" s="5" t="s">
        <v>66</v>
      </c>
      <c r="D30" s="5">
        <v>1</v>
      </c>
      <c r="E30" s="3">
        <v>2</v>
      </c>
      <c r="F30" s="3">
        <f t="shared" si="0"/>
        <v>2</v>
      </c>
      <c r="G30" s="3">
        <v>140.02</v>
      </c>
    </row>
    <row r="31">
      <c r="A31" s="0" t="s">
        <v>64</v>
      </c>
      <c r="B31" s="0" t="s">
        <v>67</v>
      </c>
      <c r="C31" s="5" t="s">
        <v>68</v>
      </c>
      <c r="D31" s="5">
        <v>3</v>
      </c>
      <c r="E31" s="3">
        <v>8</v>
      </c>
      <c r="F31" s="3">
        <f t="shared" si="0"/>
        <v>24</v>
      </c>
      <c r="G31" s="3">
        <v>1680.32</v>
      </c>
    </row>
    <row r="32">
      <c r="A32" s="0" t="s">
        <v>64</v>
      </c>
      <c r="B32" s="0" t="s">
        <v>69</v>
      </c>
      <c r="C32" s="5" t="s">
        <v>70</v>
      </c>
      <c r="D32" s="5">
        <v>5</v>
      </c>
      <c r="E32" s="3">
        <v>2</v>
      </c>
      <c r="F32" s="3">
        <f t="shared" si="0"/>
        <v>10</v>
      </c>
      <c r="G32" s="3">
        <v>700.14</v>
      </c>
    </row>
    <row r="33">
      <c r="A33" s="0" t="s">
        <v>64</v>
      </c>
      <c r="B33" s="0" t="s">
        <v>71</v>
      </c>
      <c r="C33" s="5" t="s">
        <v>72</v>
      </c>
      <c r="D33" s="5">
        <v>5</v>
      </c>
      <c r="E33" s="3">
        <v>3</v>
      </c>
      <c r="F33" s="3">
        <f t="shared" si="0"/>
        <v>15</v>
      </c>
      <c r="G33" s="3">
        <v>1050.21</v>
      </c>
    </row>
    <row r="34">
      <c r="A34" s="0" t="s">
        <v>64</v>
      </c>
      <c r="B34" s="0" t="s">
        <v>73</v>
      </c>
      <c r="C34" s="5" t="s">
        <v>74</v>
      </c>
      <c r="D34" s="5">
        <v>5</v>
      </c>
      <c r="E34" s="3">
        <v>3</v>
      </c>
      <c r="F34" s="3">
        <f t="shared" si="0"/>
        <v>15</v>
      </c>
      <c r="G34" s="3">
        <v>1050.21</v>
      </c>
    </row>
    <row r="35">
      <c r="A35" s="0" t="s">
        <v>64</v>
      </c>
      <c r="B35" s="0" t="s">
        <v>75</v>
      </c>
      <c r="C35" s="5" t="s">
        <v>76</v>
      </c>
      <c r="D35" s="5">
        <v>5</v>
      </c>
      <c r="E35" s="3">
        <v>3</v>
      </c>
      <c r="F35" s="3">
        <f t="shared" si="0"/>
        <v>15</v>
      </c>
      <c r="G35" s="3">
        <v>1050.21</v>
      </c>
    </row>
    <row r="36">
      <c r="A36" s="0" t="s">
        <v>77</v>
      </c>
      <c r="B36" s="0" t="s">
        <v>78</v>
      </c>
      <c r="C36" s="5" t="s">
        <v>79</v>
      </c>
      <c r="D36" s="5">
        <v>3</v>
      </c>
      <c r="E36" s="3">
        <v>14</v>
      </c>
      <c r="F36" s="3">
        <f t="shared" si="0"/>
        <v>42</v>
      </c>
      <c r="G36" s="3">
        <v>2300.62</v>
      </c>
    </row>
    <row r="37">
      <c r="A37" s="0" t="s">
        <v>80</v>
      </c>
      <c r="B37" s="0" t="s">
        <v>81</v>
      </c>
      <c r="C37" s="5" t="s">
        <v>82</v>
      </c>
      <c r="D37" s="5">
        <v>1</v>
      </c>
      <c r="E37" s="3">
        <v>2</v>
      </c>
      <c r="F37" s="3">
        <f t="shared" si="0"/>
        <v>2</v>
      </c>
      <c r="G37" s="3">
        <v>83.34</v>
      </c>
    </row>
    <row r="38">
      <c r="A38" s="0" t="s">
        <v>83</v>
      </c>
      <c r="B38" s="0" t="s">
        <v>84</v>
      </c>
      <c r="C38" s="5" t="s">
        <v>85</v>
      </c>
      <c r="D38" s="5">
        <v>1</v>
      </c>
      <c r="E38" s="3">
        <v>10</v>
      </c>
      <c r="F38" s="3">
        <f t="shared" si="0"/>
        <v>10</v>
      </c>
      <c r="G38" s="3">
        <v>408.1</v>
      </c>
    </row>
    <row r="39">
      <c r="A39" s="0" t="s">
        <v>83</v>
      </c>
      <c r="B39" s="0" t="s">
        <v>86</v>
      </c>
      <c r="C39" s="5" t="s">
        <v>87</v>
      </c>
      <c r="D39" s="5">
        <v>3</v>
      </c>
      <c r="E39" s="3">
        <v>5</v>
      </c>
      <c r="F39" s="3">
        <f t="shared" si="0"/>
        <v>15</v>
      </c>
      <c r="G39" s="3">
        <v>612.2</v>
      </c>
    </row>
    <row r="40">
      <c r="A40" s="0" t="s">
        <v>83</v>
      </c>
      <c r="B40" s="0" t="s">
        <v>88</v>
      </c>
      <c r="C40" s="5" t="s">
        <v>89</v>
      </c>
      <c r="D40" s="5">
        <v>3</v>
      </c>
      <c r="E40" s="3">
        <v>3</v>
      </c>
      <c r="F40" s="3">
        <f t="shared" si="0"/>
        <v>9</v>
      </c>
      <c r="G40" s="3">
        <v>367.32</v>
      </c>
    </row>
    <row r="41">
      <c r="A41" s="0" t="s">
        <v>90</v>
      </c>
      <c r="B41" s="0" t="s">
        <v>91</v>
      </c>
      <c r="C41" s="5" t="s">
        <v>92</v>
      </c>
      <c r="D41" s="5">
        <v>1</v>
      </c>
      <c r="E41" s="3">
        <v>480</v>
      </c>
      <c r="F41" s="3">
        <f t="shared" si="0"/>
        <v>480</v>
      </c>
      <c r="G41" s="3">
        <v>28809.6</v>
      </c>
    </row>
    <row r="42">
      <c r="A42" s="0" t="s">
        <v>46</v>
      </c>
      <c r="B42" s="0" t="s">
        <v>93</v>
      </c>
      <c r="C42" s="5" t="s">
        <v>94</v>
      </c>
      <c r="D42" s="5">
        <v>3</v>
      </c>
      <c r="E42" s="3">
        <v>5</v>
      </c>
      <c r="F42" s="3">
        <f t="shared" si="0"/>
        <v>15</v>
      </c>
      <c r="G42" s="3">
        <v>252</v>
      </c>
    </row>
    <row r="43">
      <c r="A43" s="0" t="s">
        <v>46</v>
      </c>
      <c r="B43" s="0" t="s">
        <v>95</v>
      </c>
      <c r="C43" s="5" t="s">
        <v>96</v>
      </c>
      <c r="D43" s="5">
        <v>3</v>
      </c>
      <c r="E43" s="3">
        <v>15</v>
      </c>
      <c r="F43" s="3">
        <f t="shared" si="0"/>
        <v>45</v>
      </c>
      <c r="G43" s="3">
        <v>756</v>
      </c>
    </row>
    <row r="44">
      <c r="A44" s="1" t="s">
        <v>97</v>
      </c>
      <c r="B44" s="1">
        <v>3100</v>
      </c>
      <c r="C44" s="6" t="s">
        <v>98</v>
      </c>
      <c r="D44" s="6"/>
      <c r="E44" s="2"/>
      <c r="F44" s="4">
        <f>SUM(F7:F43)</f>
        <v>1186</v>
      </c>
      <c r="G44" s="4">
        <f>SUM(G7:G43)</f>
        <v>59002.63</v>
      </c>
    </row>
    <row r="45">
      <c r="E45" s="3"/>
      <c r="F45" s="3"/>
      <c r="G45" s="3"/>
    </row>
    <row r="46">
      <c r="A46" s="1" t="s">
        <v>4</v>
      </c>
      <c r="B46" s="1" t="s">
        <v>5</v>
      </c>
      <c r="C46" s="6" t="s">
        <v>6</v>
      </c>
      <c r="D46" s="6" t="s">
        <v>7</v>
      </c>
      <c r="E46" s="2" t="s">
        <v>8</v>
      </c>
      <c r="F46" s="2" t="s">
        <v>9</v>
      </c>
      <c r="G46" s="2" t="s">
        <v>10</v>
      </c>
    </row>
    <row r="47">
      <c r="A47" s="0" t="s">
        <v>99</v>
      </c>
      <c r="B47" s="0" t="s">
        <v>100</v>
      </c>
      <c r="C47" s="5" t="s">
        <v>101</v>
      </c>
      <c r="D47" s="5">
        <v>5</v>
      </c>
      <c r="E47" s="3">
        <v>156</v>
      </c>
      <c r="F47" s="3">
        <f ref="F47:F74" t="shared" si="1">+D47*E47</f>
        <v>780</v>
      </c>
      <c r="G47" s="3">
        <v>21844.68</v>
      </c>
    </row>
    <row r="48">
      <c r="A48" s="0" t="s">
        <v>99</v>
      </c>
      <c r="B48" s="0" t="s">
        <v>102</v>
      </c>
      <c r="C48" s="5" t="s">
        <v>103</v>
      </c>
      <c r="D48" s="5">
        <v>1</v>
      </c>
      <c r="E48" s="3">
        <v>1</v>
      </c>
      <c r="F48" s="3">
        <f t="shared" si="1"/>
        <v>1</v>
      </c>
      <c r="G48" s="3">
        <v>31.22</v>
      </c>
    </row>
    <row r="49">
      <c r="A49" s="0" t="s">
        <v>99</v>
      </c>
      <c r="B49" s="0" t="s">
        <v>104</v>
      </c>
      <c r="C49" s="5" t="s">
        <v>105</v>
      </c>
      <c r="D49" s="5">
        <v>3</v>
      </c>
      <c r="E49" s="3">
        <v>3</v>
      </c>
      <c r="F49" s="3">
        <f t="shared" si="1"/>
        <v>9</v>
      </c>
      <c r="G49" s="3">
        <v>280.98</v>
      </c>
    </row>
    <row r="50">
      <c r="A50" s="0" t="s">
        <v>99</v>
      </c>
      <c r="B50" s="0" t="s">
        <v>106</v>
      </c>
      <c r="C50" s="5" t="s">
        <v>107</v>
      </c>
      <c r="D50" s="5">
        <v>5</v>
      </c>
      <c r="E50" s="3">
        <v>4</v>
      </c>
      <c r="F50" s="3">
        <f t="shared" si="1"/>
        <v>20</v>
      </c>
      <c r="G50" s="3">
        <v>624.4</v>
      </c>
    </row>
    <row r="51">
      <c r="A51" s="0" t="s">
        <v>99</v>
      </c>
      <c r="B51" s="0" t="s">
        <v>108</v>
      </c>
      <c r="C51" s="5" t="s">
        <v>109</v>
      </c>
      <c r="D51" s="5">
        <v>3</v>
      </c>
      <c r="E51" s="3">
        <v>2</v>
      </c>
      <c r="F51" s="3">
        <f t="shared" si="1"/>
        <v>6</v>
      </c>
      <c r="G51" s="3">
        <v>187.32</v>
      </c>
    </row>
    <row r="52">
      <c r="A52" s="0" t="s">
        <v>99</v>
      </c>
      <c r="B52" s="0" t="s">
        <v>110</v>
      </c>
      <c r="C52" s="5" t="s">
        <v>111</v>
      </c>
      <c r="D52" s="5">
        <v>5</v>
      </c>
      <c r="E52" s="3">
        <v>2</v>
      </c>
      <c r="F52" s="3">
        <f t="shared" si="1"/>
        <v>10</v>
      </c>
      <c r="G52" s="3">
        <v>312.2</v>
      </c>
    </row>
    <row r="53">
      <c r="A53" s="0" t="s">
        <v>112</v>
      </c>
      <c r="B53" s="0" t="s">
        <v>113</v>
      </c>
      <c r="C53" s="5" t="s">
        <v>114</v>
      </c>
      <c r="D53" s="5">
        <v>3</v>
      </c>
      <c r="E53" s="3">
        <v>2</v>
      </c>
      <c r="F53" s="3">
        <f t="shared" si="1"/>
        <v>6</v>
      </c>
      <c r="G53" s="3">
        <v>187.56</v>
      </c>
    </row>
    <row r="54">
      <c r="A54" s="0" t="s">
        <v>115</v>
      </c>
      <c r="B54" s="0" t="s">
        <v>116</v>
      </c>
      <c r="C54" s="5" t="s">
        <v>117</v>
      </c>
      <c r="D54" s="5">
        <v>1</v>
      </c>
      <c r="E54" s="3">
        <v>19</v>
      </c>
      <c r="F54" s="3">
        <f t="shared" si="1"/>
        <v>19</v>
      </c>
      <c r="G54" s="3">
        <v>1157.1</v>
      </c>
    </row>
    <row r="55">
      <c r="A55" s="0" t="s">
        <v>115</v>
      </c>
      <c r="B55" s="0" t="s">
        <v>118</v>
      </c>
      <c r="C55" s="5" t="s">
        <v>119</v>
      </c>
      <c r="D55" s="5">
        <v>5</v>
      </c>
      <c r="E55" s="3">
        <v>11</v>
      </c>
      <c r="F55" s="3">
        <f t="shared" si="1"/>
        <v>55</v>
      </c>
      <c r="G55" s="3">
        <v>3176.25</v>
      </c>
    </row>
    <row r="56">
      <c r="A56" s="0" t="s">
        <v>120</v>
      </c>
      <c r="B56" s="0" t="s">
        <v>121</v>
      </c>
      <c r="C56" s="5" t="s">
        <v>122</v>
      </c>
      <c r="D56" s="5">
        <v>1</v>
      </c>
      <c r="E56" s="3">
        <v>4</v>
      </c>
      <c r="F56" s="3">
        <f t="shared" si="1"/>
        <v>4</v>
      </c>
      <c r="G56" s="3">
        <v>140.04</v>
      </c>
    </row>
    <row r="57">
      <c r="A57" s="0" t="s">
        <v>120</v>
      </c>
      <c r="B57" s="0" t="s">
        <v>123</v>
      </c>
      <c r="C57" s="5" t="s">
        <v>124</v>
      </c>
      <c r="D57" s="5">
        <v>3</v>
      </c>
      <c r="E57" s="3">
        <v>4</v>
      </c>
      <c r="F57" s="3">
        <f t="shared" si="1"/>
        <v>12</v>
      </c>
      <c r="G57" s="3">
        <v>420.08</v>
      </c>
    </row>
    <row r="58">
      <c r="A58" s="0" t="s">
        <v>120</v>
      </c>
      <c r="B58" s="0" t="s">
        <v>125</v>
      </c>
      <c r="C58" s="5" t="s">
        <v>126</v>
      </c>
      <c r="D58" s="5">
        <v>1</v>
      </c>
      <c r="E58" s="3">
        <v>12</v>
      </c>
      <c r="F58" s="3">
        <f t="shared" si="1"/>
        <v>12</v>
      </c>
      <c r="G58" s="3">
        <v>420.12</v>
      </c>
    </row>
    <row r="59">
      <c r="A59" s="0" t="s">
        <v>120</v>
      </c>
      <c r="B59" s="0" t="s">
        <v>127</v>
      </c>
      <c r="C59" s="5" t="s">
        <v>128</v>
      </c>
      <c r="D59" s="5">
        <v>1</v>
      </c>
      <c r="E59" s="3">
        <v>2</v>
      </c>
      <c r="F59" s="3">
        <f t="shared" si="1"/>
        <v>2</v>
      </c>
      <c r="G59" s="3">
        <v>70.02</v>
      </c>
    </row>
    <row r="60">
      <c r="A60" s="0" t="s">
        <v>120</v>
      </c>
      <c r="B60" s="0" t="s">
        <v>129</v>
      </c>
      <c r="C60" s="5" t="s">
        <v>130</v>
      </c>
      <c r="D60" s="5">
        <v>3</v>
      </c>
      <c r="E60" s="3">
        <v>2</v>
      </c>
      <c r="F60" s="3">
        <f t="shared" si="1"/>
        <v>6</v>
      </c>
      <c r="G60" s="3">
        <v>210.04</v>
      </c>
    </row>
    <row r="61">
      <c r="A61" s="0" t="s">
        <v>120</v>
      </c>
      <c r="B61" s="0" t="s">
        <v>131</v>
      </c>
      <c r="C61" s="5" t="s">
        <v>132</v>
      </c>
      <c r="D61" s="5">
        <v>1</v>
      </c>
      <c r="E61" s="3">
        <v>7</v>
      </c>
      <c r="F61" s="3">
        <f t="shared" si="1"/>
        <v>7</v>
      </c>
      <c r="G61" s="3">
        <v>288.89</v>
      </c>
    </row>
    <row r="62">
      <c r="A62" s="0" t="s">
        <v>120</v>
      </c>
      <c r="B62" s="0" t="s">
        <v>133</v>
      </c>
      <c r="C62" s="5" t="s">
        <v>134</v>
      </c>
      <c r="D62" s="5">
        <v>3</v>
      </c>
      <c r="E62" s="3">
        <v>3</v>
      </c>
      <c r="F62" s="3">
        <f t="shared" si="1"/>
        <v>9</v>
      </c>
      <c r="G62" s="3">
        <v>371.34</v>
      </c>
    </row>
    <row r="63">
      <c r="A63" s="0" t="s">
        <v>120</v>
      </c>
      <c r="B63" s="0" t="s">
        <v>135</v>
      </c>
      <c r="C63" s="5" t="s">
        <v>136</v>
      </c>
      <c r="D63" s="5">
        <v>1</v>
      </c>
      <c r="E63" s="3">
        <v>2</v>
      </c>
      <c r="F63" s="3">
        <f t="shared" si="1"/>
        <v>2</v>
      </c>
      <c r="G63" s="3">
        <v>82.54</v>
      </c>
    </row>
    <row r="64">
      <c r="A64" s="0" t="s">
        <v>120</v>
      </c>
      <c r="B64" s="0" t="s">
        <v>137</v>
      </c>
      <c r="C64" s="5" t="s">
        <v>138</v>
      </c>
      <c r="D64" s="5">
        <v>3</v>
      </c>
      <c r="E64" s="3">
        <v>2</v>
      </c>
      <c r="F64" s="3">
        <f t="shared" si="1"/>
        <v>6</v>
      </c>
      <c r="G64" s="3">
        <v>247.56</v>
      </c>
    </row>
    <row r="65">
      <c r="A65" s="0" t="s">
        <v>120</v>
      </c>
      <c r="B65" s="0" t="s">
        <v>139</v>
      </c>
      <c r="C65" s="5" t="s">
        <v>140</v>
      </c>
      <c r="D65" s="5">
        <v>1</v>
      </c>
      <c r="E65" s="3">
        <v>2</v>
      </c>
      <c r="F65" s="3">
        <f t="shared" si="1"/>
        <v>2</v>
      </c>
      <c r="G65" s="3">
        <v>82.54</v>
      </c>
    </row>
    <row r="66">
      <c r="A66" s="0" t="s">
        <v>120</v>
      </c>
      <c r="B66" s="0" t="s">
        <v>141</v>
      </c>
      <c r="C66" s="5" t="s">
        <v>142</v>
      </c>
      <c r="D66" s="5">
        <v>5</v>
      </c>
      <c r="E66" s="3">
        <v>20</v>
      </c>
      <c r="F66" s="3">
        <f t="shared" si="1"/>
        <v>100</v>
      </c>
      <c r="G66" s="3">
        <v>4125.8</v>
      </c>
    </row>
    <row r="67">
      <c r="A67" s="0" t="s">
        <v>143</v>
      </c>
      <c r="B67" s="0" t="s">
        <v>144</v>
      </c>
      <c r="C67" s="5" t="s">
        <v>145</v>
      </c>
      <c r="D67" s="5">
        <v>1</v>
      </c>
      <c r="E67" s="3">
        <v>6</v>
      </c>
      <c r="F67" s="3">
        <f t="shared" si="1"/>
        <v>6</v>
      </c>
      <c r="G67" s="3">
        <v>450.12</v>
      </c>
    </row>
    <row r="68">
      <c r="A68" s="0" t="s">
        <v>143</v>
      </c>
      <c r="B68" s="0" t="s">
        <v>146</v>
      </c>
      <c r="C68" s="5" t="s">
        <v>147</v>
      </c>
      <c r="D68" s="5">
        <v>3</v>
      </c>
      <c r="E68" s="3">
        <v>6</v>
      </c>
      <c r="F68" s="3">
        <f t="shared" si="1"/>
        <v>18</v>
      </c>
      <c r="G68" s="3">
        <v>1350.3</v>
      </c>
    </row>
    <row r="69">
      <c r="A69" s="0" t="s">
        <v>143</v>
      </c>
      <c r="B69" s="0" t="s">
        <v>148</v>
      </c>
      <c r="C69" s="5" t="s">
        <v>149</v>
      </c>
      <c r="D69" s="5">
        <v>5</v>
      </c>
      <c r="E69" s="3">
        <v>3</v>
      </c>
      <c r="F69" s="3">
        <f t="shared" si="1"/>
        <v>15</v>
      </c>
      <c r="G69" s="3">
        <v>1125.21</v>
      </c>
    </row>
    <row r="70">
      <c r="A70" s="0" t="s">
        <v>143</v>
      </c>
      <c r="B70" s="0" t="s">
        <v>150</v>
      </c>
      <c r="C70" s="5" t="s">
        <v>151</v>
      </c>
      <c r="D70" s="5">
        <v>1</v>
      </c>
      <c r="E70" s="3">
        <v>6</v>
      </c>
      <c r="F70" s="3">
        <f t="shared" si="1"/>
        <v>6</v>
      </c>
      <c r="G70" s="3">
        <v>450.12</v>
      </c>
    </row>
    <row r="71">
      <c r="A71" s="0" t="s">
        <v>143</v>
      </c>
      <c r="B71" s="0" t="s">
        <v>152</v>
      </c>
      <c r="C71" s="5" t="s">
        <v>153</v>
      </c>
      <c r="D71" s="5">
        <v>3</v>
      </c>
      <c r="E71" s="3">
        <v>8</v>
      </c>
      <c r="F71" s="3">
        <f t="shared" si="1"/>
        <v>24</v>
      </c>
      <c r="G71" s="3">
        <v>1800.4</v>
      </c>
    </row>
    <row r="72">
      <c r="A72" s="0" t="s">
        <v>143</v>
      </c>
      <c r="B72" s="0" t="s">
        <v>154</v>
      </c>
      <c r="C72" s="5" t="s">
        <v>155</v>
      </c>
      <c r="D72" s="5">
        <v>5</v>
      </c>
      <c r="E72" s="3">
        <v>10</v>
      </c>
      <c r="F72" s="3">
        <f t="shared" si="1"/>
        <v>50</v>
      </c>
      <c r="G72" s="3">
        <v>3750.7</v>
      </c>
    </row>
    <row r="73">
      <c r="A73" s="0" t="s">
        <v>115</v>
      </c>
      <c r="B73" s="0" t="s">
        <v>156</v>
      </c>
      <c r="C73" s="5" t="s">
        <v>157</v>
      </c>
      <c r="D73" s="5">
        <v>3</v>
      </c>
      <c r="E73" s="3">
        <v>24</v>
      </c>
      <c r="F73" s="3">
        <f t="shared" si="1"/>
        <v>72</v>
      </c>
      <c r="G73" s="3">
        <v>1890</v>
      </c>
    </row>
    <row r="74">
      <c r="A74" s="0" t="s">
        <v>158</v>
      </c>
      <c r="B74" s="0" t="s">
        <v>159</v>
      </c>
      <c r="C74" s="5" t="s">
        <v>160</v>
      </c>
      <c r="D74" s="5">
        <v>3</v>
      </c>
      <c r="E74" s="3">
        <v>76</v>
      </c>
      <c r="F74" s="3">
        <f t="shared" si="1"/>
        <v>228</v>
      </c>
      <c r="G74" s="3">
        <v>5985</v>
      </c>
    </row>
    <row r="75">
      <c r="A75" s="1" t="s">
        <v>97</v>
      </c>
      <c r="B75" s="1">
        <v>3100</v>
      </c>
      <c r="C75" s="6" t="s">
        <v>98</v>
      </c>
      <c r="D75" s="6"/>
      <c r="E75" s="2"/>
      <c r="F75" s="4">
        <f>SUM(F47:F74)</f>
        <v>1487</v>
      </c>
      <c r="G75" s="4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4">
        <f>+F44+F75</f>
        <v>2673</v>
      </c>
      <c r="G77" s="4">
        <f>+G44+G75</f>
        <v>110065.16</v>
      </c>
    </row>
    <row r="78">
      <c r="A78" s="9" t="s">
        <v>163</v>
      </c>
      <c r="B78" s="9"/>
      <c r="C78" s="10"/>
      <c r="D78" s="10"/>
      <c r="E78" s="9"/>
      <c r="F78" s="11">
        <f>+F75/F77</f>
        <v>0.5563037785260008</v>
      </c>
      <c r="G78" s="11">
        <f>+G75/G77</f>
        <v>0.4639300029182714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DF606-E09D-4E23-97D5-C6FB88843390}">
  <dimension ref="A1:H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1">
      <c r="H1" s="13" t="s">
        <v>164</v>
      </c>
    </row>
    <row r="2">
      <c r="A2" s="12" t="s">
        <v>0</v>
      </c>
      <c r="B2" s="8"/>
      <c r="E2" s="8"/>
      <c r="F2" s="8"/>
      <c r="G2" s="8"/>
      <c r="H2" s="15" t="s">
        <v>165</v>
      </c>
    </row>
    <row r="3">
      <c r="A3" s="7" t="s">
        <v>1</v>
      </c>
      <c r="B3" s="8"/>
      <c r="E3" s="8"/>
      <c r="F3" s="8"/>
      <c r="G3" s="8"/>
      <c r="H3" s="17" t="s">
        <v>166</v>
      </c>
    </row>
    <row r="4">
      <c r="A4" s="14" t="s">
        <v>2</v>
      </c>
      <c r="B4" s="8"/>
      <c r="E4" s="8"/>
      <c r="F4" s="8"/>
      <c r="G4" s="8"/>
      <c r="H4" s="19" t="s">
        <v>167</v>
      </c>
    </row>
    <row r="5">
      <c r="A5" s="8" t="s">
        <v>3</v>
      </c>
      <c r="B5" s="8"/>
      <c r="E5" s="8"/>
      <c r="F5" s="8"/>
      <c r="G5" s="8"/>
      <c r="H5" s="21" t="s">
        <v>168</v>
      </c>
    </row>
    <row r="6">
      <c r="A6" s="1" t="s">
        <v>4</v>
      </c>
      <c r="B6" s="16" t="s">
        <v>5</v>
      </c>
      <c r="C6" s="18" t="s">
        <v>6</v>
      </c>
      <c r="D6" s="6" t="s">
        <v>7</v>
      </c>
      <c r="E6" s="20" t="s">
        <v>8</v>
      </c>
      <c r="F6" s="22" t="s">
        <v>9</v>
      </c>
      <c r="G6" s="2" t="s">
        <v>10</v>
      </c>
      <c r="H6" s="23" t="s">
        <v>169</v>
      </c>
    </row>
    <row r="7">
      <c r="A7" s="24" t="s">
        <v>11</v>
      </c>
      <c r="B7" s="25" t="s">
        <v>12</v>
      </c>
      <c r="C7" s="26" t="s">
        <v>13</v>
      </c>
      <c r="D7" s="28">
        <v>5</v>
      </c>
      <c r="E7" s="30">
        <v>21</v>
      </c>
      <c r="F7" s="30">
        <f>+D7*E7</f>
        <v>105</v>
      </c>
      <c r="G7" s="31">
        <v>2168.88</v>
      </c>
      <c r="H7" s="24" t="s">
        <v>170</v>
      </c>
    </row>
    <row r="8">
      <c r="A8" s="24" t="s">
        <v>11</v>
      </c>
      <c r="B8" s="25" t="s">
        <v>14</v>
      </c>
      <c r="C8" s="26" t="s">
        <v>15</v>
      </c>
      <c r="D8" s="28">
        <v>3</v>
      </c>
      <c r="E8" s="30">
        <v>2</v>
      </c>
      <c r="F8" s="30">
        <f ref="F8:F43" t="shared" si="0">+D8*E8</f>
        <v>6</v>
      </c>
      <c r="G8" s="31">
        <v>161.42</v>
      </c>
      <c r="H8" s="25" t="s">
        <v>171</v>
      </c>
    </row>
    <row r="9">
      <c r="A9" s="24" t="s">
        <v>11</v>
      </c>
      <c r="B9" s="25" t="s">
        <v>16</v>
      </c>
      <c r="C9" s="26" t="s">
        <v>17</v>
      </c>
      <c r="D9" s="28">
        <v>5</v>
      </c>
      <c r="E9" s="30">
        <v>2</v>
      </c>
      <c r="F9" s="30">
        <f t="shared" si="0"/>
        <v>10</v>
      </c>
      <c r="G9" s="31">
        <v>269.06</v>
      </c>
      <c r="H9" s="27" t="s">
        <v>172</v>
      </c>
    </row>
    <row r="10">
      <c r="A10" s="24" t="s">
        <v>18</v>
      </c>
      <c r="B10" s="25" t="s">
        <v>19</v>
      </c>
      <c r="C10" s="26" t="s">
        <v>20</v>
      </c>
      <c r="D10" s="28">
        <v>5</v>
      </c>
      <c r="E10" s="30">
        <v>1</v>
      </c>
      <c r="F10" s="30">
        <f t="shared" si="0"/>
        <v>5</v>
      </c>
      <c r="G10" s="31">
        <v>97.02</v>
      </c>
      <c r="H10" s="29" t="s">
        <v>173</v>
      </c>
    </row>
    <row r="11">
      <c r="A11" s="24" t="s">
        <v>18</v>
      </c>
      <c r="B11" s="25" t="s">
        <v>21</v>
      </c>
      <c r="C11" s="33" t="s">
        <v>22</v>
      </c>
      <c r="D11" s="28">
        <v>3</v>
      </c>
      <c r="E11" s="30">
        <v>8</v>
      </c>
      <c r="F11" s="30">
        <f t="shared" si="0"/>
        <v>24</v>
      </c>
      <c r="G11" s="31">
        <v>582.24</v>
      </c>
      <c r="H11" s="32" t="s">
        <v>174</v>
      </c>
    </row>
    <row r="12">
      <c r="A12" s="24" t="s">
        <v>18</v>
      </c>
      <c r="B12" s="25" t="s">
        <v>23</v>
      </c>
      <c r="C12" s="35" t="s">
        <v>24</v>
      </c>
      <c r="D12" s="28">
        <v>3</v>
      </c>
      <c r="E12" s="30">
        <v>2</v>
      </c>
      <c r="F12" s="30">
        <f t="shared" si="0"/>
        <v>6</v>
      </c>
      <c r="G12" s="31">
        <v>219.42</v>
      </c>
      <c r="H12" s="34" t="s">
        <v>175</v>
      </c>
    </row>
    <row r="13">
      <c r="A13" s="24" t="s">
        <v>25</v>
      </c>
      <c r="B13" s="25" t="s">
        <v>26</v>
      </c>
      <c r="C13" s="26" t="s">
        <v>27</v>
      </c>
      <c r="D13" s="28">
        <v>1</v>
      </c>
      <c r="E13" s="30">
        <v>1</v>
      </c>
      <c r="F13" s="30">
        <f t="shared" si="0"/>
        <v>1</v>
      </c>
      <c r="G13" s="31">
        <v>43.76</v>
      </c>
      <c r="H13" s="36" t="s">
        <v>176</v>
      </c>
    </row>
    <row r="14">
      <c r="A14" s="24" t="s">
        <v>25</v>
      </c>
      <c r="B14" s="25" t="s">
        <v>28</v>
      </c>
      <c r="C14" s="26" t="s">
        <v>29</v>
      </c>
      <c r="D14" s="28">
        <v>3</v>
      </c>
      <c r="E14" s="30">
        <v>2</v>
      </c>
      <c r="F14" s="30">
        <f t="shared" si="0"/>
        <v>6</v>
      </c>
      <c r="G14" s="31">
        <v>262.56</v>
      </c>
      <c r="H14" s="37" t="s">
        <v>177</v>
      </c>
    </row>
    <row r="15">
      <c r="A15" s="24" t="s">
        <v>25</v>
      </c>
      <c r="B15" s="25" t="s">
        <v>30</v>
      </c>
      <c r="C15" s="26" t="s">
        <v>31</v>
      </c>
      <c r="D15" s="28">
        <v>5</v>
      </c>
      <c r="E15" s="30">
        <v>10</v>
      </c>
      <c r="F15" s="30">
        <f t="shared" si="0"/>
        <v>50</v>
      </c>
      <c r="G15" s="30">
        <v>2188</v>
      </c>
      <c r="H15" s="39" t="s">
        <v>178</v>
      </c>
    </row>
    <row r="16">
      <c r="A16" s="24" t="s">
        <v>25</v>
      </c>
      <c r="B16" s="25" t="s">
        <v>32</v>
      </c>
      <c r="C16" s="33" t="s">
        <v>33</v>
      </c>
      <c r="D16" s="28">
        <v>1</v>
      </c>
      <c r="E16" s="30">
        <v>5</v>
      </c>
      <c r="F16" s="30">
        <f t="shared" si="0"/>
        <v>5</v>
      </c>
      <c r="G16" s="31">
        <v>250.05</v>
      </c>
      <c r="H16" s="44" t="s">
        <v>179</v>
      </c>
    </row>
    <row r="17">
      <c r="A17" s="24" t="s">
        <v>25</v>
      </c>
      <c r="B17" s="25" t="s">
        <v>34</v>
      </c>
      <c r="C17" s="33" t="s">
        <v>35</v>
      </c>
      <c r="D17" s="28">
        <v>3</v>
      </c>
      <c r="E17" s="30">
        <v>13</v>
      </c>
      <c r="F17" s="30">
        <f t="shared" si="0"/>
        <v>39</v>
      </c>
      <c r="G17" s="31">
        <v>1950.39</v>
      </c>
    </row>
    <row r="18">
      <c r="A18" s="24" t="s">
        <v>25</v>
      </c>
      <c r="B18" s="25" t="s">
        <v>36</v>
      </c>
      <c r="C18" s="33" t="s">
        <v>37</v>
      </c>
      <c r="D18" s="28">
        <v>5</v>
      </c>
      <c r="E18" s="30">
        <v>11</v>
      </c>
      <c r="F18" s="30">
        <f t="shared" si="0"/>
        <v>55</v>
      </c>
      <c r="G18" s="31">
        <v>2750.55</v>
      </c>
    </row>
    <row r="19">
      <c r="A19" s="24" t="s">
        <v>25</v>
      </c>
      <c r="B19" s="25" t="s">
        <v>38</v>
      </c>
      <c r="C19" s="35" t="s">
        <v>39</v>
      </c>
      <c r="D19" s="28">
        <v>3</v>
      </c>
      <c r="E19" s="30">
        <v>4</v>
      </c>
      <c r="F19" s="30">
        <f t="shared" si="0"/>
        <v>12</v>
      </c>
      <c r="G19" s="31">
        <v>675.16</v>
      </c>
    </row>
    <row r="20">
      <c r="A20" s="24" t="s">
        <v>25</v>
      </c>
      <c r="B20" s="25" t="s">
        <v>40</v>
      </c>
      <c r="C20" s="35" t="s">
        <v>41</v>
      </c>
      <c r="D20" s="28">
        <v>5</v>
      </c>
      <c r="E20" s="30">
        <v>6</v>
      </c>
      <c r="F20" s="30">
        <f t="shared" si="0"/>
        <v>30</v>
      </c>
      <c r="G20" s="31">
        <v>1687.86</v>
      </c>
    </row>
    <row r="21">
      <c r="A21" s="24" t="s">
        <v>25</v>
      </c>
      <c r="B21" s="25" t="s">
        <v>42</v>
      </c>
      <c r="C21" s="35" t="s">
        <v>43</v>
      </c>
      <c r="D21" s="28">
        <v>3</v>
      </c>
      <c r="E21" s="30">
        <v>3</v>
      </c>
      <c r="F21" s="30">
        <f t="shared" si="0"/>
        <v>9</v>
      </c>
      <c r="G21" s="31">
        <v>450.09</v>
      </c>
    </row>
    <row r="22">
      <c r="A22" s="24" t="s">
        <v>25</v>
      </c>
      <c r="B22" s="25" t="s">
        <v>44</v>
      </c>
      <c r="C22" s="35" t="s">
        <v>45</v>
      </c>
      <c r="D22" s="28">
        <v>5</v>
      </c>
      <c r="E22" s="30">
        <v>9</v>
      </c>
      <c r="F22" s="30">
        <f t="shared" si="0"/>
        <v>45</v>
      </c>
      <c r="G22" s="31">
        <v>2250.45</v>
      </c>
    </row>
    <row r="23">
      <c r="A23" s="24" t="s">
        <v>46</v>
      </c>
      <c r="B23" s="25" t="s">
        <v>47</v>
      </c>
      <c r="C23" s="26" t="s">
        <v>48</v>
      </c>
      <c r="D23" s="28">
        <v>5</v>
      </c>
      <c r="E23" s="30">
        <v>3</v>
      </c>
      <c r="F23" s="30">
        <f t="shared" si="0"/>
        <v>15</v>
      </c>
      <c r="G23" s="31">
        <v>844.86</v>
      </c>
    </row>
    <row r="24">
      <c r="A24" s="37" t="s">
        <v>49</v>
      </c>
      <c r="B24" s="25" t="s">
        <v>50</v>
      </c>
      <c r="C24" s="35" t="s">
        <v>51</v>
      </c>
      <c r="D24" s="28">
        <v>3</v>
      </c>
      <c r="E24" s="30">
        <v>6</v>
      </c>
      <c r="F24" s="30">
        <f t="shared" si="0"/>
        <v>18</v>
      </c>
      <c r="G24" s="31">
        <v>787.68</v>
      </c>
    </row>
    <row r="25">
      <c r="A25" s="37" t="s">
        <v>49</v>
      </c>
      <c r="B25" s="25" t="s">
        <v>52</v>
      </c>
      <c r="C25" s="35" t="s">
        <v>53</v>
      </c>
      <c r="D25" s="28">
        <v>5</v>
      </c>
      <c r="E25" s="30">
        <v>4</v>
      </c>
      <c r="F25" s="30">
        <f t="shared" si="0"/>
        <v>20</v>
      </c>
      <c r="G25" s="31">
        <v>875.2</v>
      </c>
    </row>
    <row r="26">
      <c r="A26" s="24" t="s">
        <v>54</v>
      </c>
      <c r="B26" s="25" t="s">
        <v>55</v>
      </c>
      <c r="C26" s="35" t="s">
        <v>56</v>
      </c>
      <c r="D26" s="28">
        <v>1</v>
      </c>
      <c r="E26" s="30">
        <v>3</v>
      </c>
      <c r="F26" s="30">
        <f t="shared" si="0"/>
        <v>3</v>
      </c>
      <c r="G26" s="31">
        <v>77.01</v>
      </c>
    </row>
    <row r="27">
      <c r="A27" s="24" t="s">
        <v>54</v>
      </c>
      <c r="B27" s="25" t="s">
        <v>57</v>
      </c>
      <c r="C27" s="26" t="s">
        <v>58</v>
      </c>
      <c r="D27" s="28">
        <v>1</v>
      </c>
      <c r="E27" s="30">
        <v>10</v>
      </c>
      <c r="F27" s="30">
        <f t="shared" si="0"/>
        <v>10</v>
      </c>
      <c r="G27" s="31">
        <v>256.7</v>
      </c>
    </row>
    <row r="28">
      <c r="A28" s="24" t="s">
        <v>59</v>
      </c>
      <c r="B28" s="25" t="s">
        <v>60</v>
      </c>
      <c r="C28" s="26" t="s">
        <v>61</v>
      </c>
      <c r="D28" s="28">
        <v>1</v>
      </c>
      <c r="E28" s="30">
        <v>3</v>
      </c>
      <c r="F28" s="30">
        <f t="shared" si="0"/>
        <v>3</v>
      </c>
      <c r="G28" s="31">
        <v>206.34</v>
      </c>
    </row>
    <row r="29">
      <c r="A29" s="24" t="s">
        <v>59</v>
      </c>
      <c r="B29" s="25" t="s">
        <v>62</v>
      </c>
      <c r="C29" s="26" t="s">
        <v>63</v>
      </c>
      <c r="D29" s="28">
        <v>5</v>
      </c>
      <c r="E29" s="30">
        <v>2</v>
      </c>
      <c r="F29" s="30">
        <f t="shared" si="0"/>
        <v>10</v>
      </c>
      <c r="G29" s="31">
        <v>687.64</v>
      </c>
    </row>
    <row r="30">
      <c r="A30" s="24" t="s">
        <v>64</v>
      </c>
      <c r="B30" s="25" t="s">
        <v>65</v>
      </c>
      <c r="C30" s="35" t="s">
        <v>66</v>
      </c>
      <c r="D30" s="28">
        <v>1</v>
      </c>
      <c r="E30" s="30">
        <v>2</v>
      </c>
      <c r="F30" s="30">
        <f t="shared" si="0"/>
        <v>2</v>
      </c>
      <c r="G30" s="31">
        <v>140.02</v>
      </c>
    </row>
    <row r="31">
      <c r="A31" s="24" t="s">
        <v>64</v>
      </c>
      <c r="B31" s="25" t="s">
        <v>67</v>
      </c>
      <c r="C31" s="35" t="s">
        <v>68</v>
      </c>
      <c r="D31" s="28">
        <v>3</v>
      </c>
      <c r="E31" s="30">
        <v>8</v>
      </c>
      <c r="F31" s="30">
        <f t="shared" si="0"/>
        <v>24</v>
      </c>
      <c r="G31" s="31">
        <v>1680.32</v>
      </c>
    </row>
    <row r="32">
      <c r="A32" s="24" t="s">
        <v>64</v>
      </c>
      <c r="B32" s="25" t="s">
        <v>69</v>
      </c>
      <c r="C32" s="35" t="s">
        <v>70</v>
      </c>
      <c r="D32" s="28">
        <v>5</v>
      </c>
      <c r="E32" s="30">
        <v>2</v>
      </c>
      <c r="F32" s="30">
        <f t="shared" si="0"/>
        <v>10</v>
      </c>
      <c r="G32" s="31">
        <v>700.14</v>
      </c>
    </row>
    <row r="33">
      <c r="A33" s="24" t="s">
        <v>64</v>
      </c>
      <c r="B33" s="25" t="s">
        <v>71</v>
      </c>
      <c r="C33" s="35" t="s">
        <v>72</v>
      </c>
      <c r="D33" s="28">
        <v>5</v>
      </c>
      <c r="E33" s="30">
        <v>3</v>
      </c>
      <c r="F33" s="30">
        <f t="shared" si="0"/>
        <v>15</v>
      </c>
      <c r="G33" s="31">
        <v>1050.21</v>
      </c>
    </row>
    <row r="34">
      <c r="A34" s="24" t="s">
        <v>64</v>
      </c>
      <c r="B34" s="25" t="s">
        <v>73</v>
      </c>
      <c r="C34" s="35" t="s">
        <v>74</v>
      </c>
      <c r="D34" s="28">
        <v>5</v>
      </c>
      <c r="E34" s="30">
        <v>3</v>
      </c>
      <c r="F34" s="30">
        <f t="shared" si="0"/>
        <v>15</v>
      </c>
      <c r="G34" s="31">
        <v>1050.21</v>
      </c>
    </row>
    <row r="35">
      <c r="A35" s="24" t="s">
        <v>64</v>
      </c>
      <c r="B35" s="25" t="s">
        <v>75</v>
      </c>
      <c r="C35" s="35" t="s">
        <v>76</v>
      </c>
      <c r="D35" s="28">
        <v>5</v>
      </c>
      <c r="E35" s="30">
        <v>3</v>
      </c>
      <c r="F35" s="30">
        <f t="shared" si="0"/>
        <v>15</v>
      </c>
      <c r="G35" s="31">
        <v>1050.21</v>
      </c>
    </row>
    <row r="36">
      <c r="A36" s="24" t="s">
        <v>77</v>
      </c>
      <c r="B36" s="25" t="s">
        <v>78</v>
      </c>
      <c r="C36" s="26" t="s">
        <v>79</v>
      </c>
      <c r="D36" s="28">
        <v>3</v>
      </c>
      <c r="E36" s="30">
        <v>14</v>
      </c>
      <c r="F36" s="30">
        <f t="shared" si="0"/>
        <v>42</v>
      </c>
      <c r="G36" s="31">
        <v>2300.62</v>
      </c>
    </row>
    <row r="37">
      <c r="A37" s="24" t="s">
        <v>80</v>
      </c>
      <c r="B37" s="25" t="s">
        <v>81</v>
      </c>
      <c r="C37" s="38" t="s">
        <v>82</v>
      </c>
      <c r="D37" s="28">
        <v>1</v>
      </c>
      <c r="E37" s="30">
        <v>2</v>
      </c>
      <c r="F37" s="30">
        <f t="shared" si="0"/>
        <v>2</v>
      </c>
      <c r="G37" s="31">
        <v>83.34</v>
      </c>
    </row>
    <row r="38">
      <c r="A38" s="0" t="s">
        <v>83</v>
      </c>
      <c r="B38" s="25" t="s">
        <v>84</v>
      </c>
      <c r="C38" s="33" t="s">
        <v>85</v>
      </c>
      <c r="D38" s="28">
        <v>1</v>
      </c>
      <c r="E38" s="30">
        <v>10</v>
      </c>
      <c r="F38" s="30">
        <f t="shared" si="0"/>
        <v>10</v>
      </c>
      <c r="G38" s="31">
        <v>408.1</v>
      </c>
    </row>
    <row r="39">
      <c r="A39" s="0" t="s">
        <v>83</v>
      </c>
      <c r="B39" s="25" t="s">
        <v>86</v>
      </c>
      <c r="C39" s="33" t="s">
        <v>87</v>
      </c>
      <c r="D39" s="28">
        <v>3</v>
      </c>
      <c r="E39" s="30">
        <v>5</v>
      </c>
      <c r="F39" s="30">
        <f t="shared" si="0"/>
        <v>15</v>
      </c>
      <c r="G39" s="31">
        <v>612.2</v>
      </c>
    </row>
    <row r="40">
      <c r="A40" s="0" t="s">
        <v>83</v>
      </c>
      <c r="B40" s="25" t="s">
        <v>88</v>
      </c>
      <c r="C40" s="26" t="s">
        <v>89</v>
      </c>
      <c r="D40" s="28">
        <v>3</v>
      </c>
      <c r="E40" s="30">
        <v>3</v>
      </c>
      <c r="F40" s="30">
        <f t="shared" si="0"/>
        <v>9</v>
      </c>
      <c r="G40" s="31">
        <v>367.32</v>
      </c>
    </row>
    <row r="41">
      <c r="A41" s="24" t="s">
        <v>90</v>
      </c>
      <c r="B41" s="25" t="s">
        <v>91</v>
      </c>
      <c r="C41" s="35" t="s">
        <v>92</v>
      </c>
      <c r="D41" s="28">
        <v>1</v>
      </c>
      <c r="E41" s="30">
        <v>480</v>
      </c>
      <c r="F41" s="30">
        <f t="shared" si="0"/>
        <v>480</v>
      </c>
      <c r="G41" s="31">
        <v>28809.6</v>
      </c>
    </row>
    <row r="42">
      <c r="A42" s="24" t="s">
        <v>46</v>
      </c>
      <c r="B42" s="25" t="s">
        <v>93</v>
      </c>
      <c r="C42" s="26" t="s">
        <v>94</v>
      </c>
      <c r="D42" s="28">
        <v>3</v>
      </c>
      <c r="E42" s="30">
        <v>5</v>
      </c>
      <c r="F42" s="30">
        <f t="shared" si="0"/>
        <v>15</v>
      </c>
      <c r="G42" s="30">
        <v>252</v>
      </c>
    </row>
    <row r="43">
      <c r="A43" s="24" t="s">
        <v>46</v>
      </c>
      <c r="B43" s="25" t="s">
        <v>95</v>
      </c>
      <c r="C43" s="26" t="s">
        <v>96</v>
      </c>
      <c r="D43" s="28">
        <v>3</v>
      </c>
      <c r="E43" s="30">
        <v>15</v>
      </c>
      <c r="F43" s="30">
        <f t="shared" si="0"/>
        <v>45</v>
      </c>
      <c r="G43" s="30">
        <v>756</v>
      </c>
    </row>
    <row r="44">
      <c r="A44" s="1" t="s">
        <v>97</v>
      </c>
      <c r="B44" s="40">
        <v>3100</v>
      </c>
      <c r="C44" s="6" t="s">
        <v>98</v>
      </c>
      <c r="D44" s="6"/>
      <c r="E44" s="2"/>
      <c r="F44" s="41">
        <f>SUM(F7:F43)</f>
        <v>1186</v>
      </c>
      <c r="G44" s="42">
        <f>SUM(G7:G43)</f>
        <v>59002.63</v>
      </c>
    </row>
    <row r="45">
      <c r="E45" s="3"/>
      <c r="F45" s="3"/>
      <c r="G45" s="3"/>
    </row>
    <row r="46">
      <c r="A46" s="1" t="s">
        <v>4</v>
      </c>
      <c r="B46" s="16" t="s">
        <v>5</v>
      </c>
      <c r="C46" s="18" t="s">
        <v>6</v>
      </c>
      <c r="D46" s="6" t="s">
        <v>7</v>
      </c>
      <c r="E46" s="20" t="s">
        <v>8</v>
      </c>
      <c r="F46" s="22" t="s">
        <v>9</v>
      </c>
      <c r="G46" s="2" t="s">
        <v>10</v>
      </c>
    </row>
    <row r="47">
      <c r="A47" s="24" t="s">
        <v>99</v>
      </c>
      <c r="B47" s="25" t="s">
        <v>100</v>
      </c>
      <c r="C47" s="26" t="s">
        <v>101</v>
      </c>
      <c r="D47" s="28">
        <v>5</v>
      </c>
      <c r="E47" s="30">
        <v>156</v>
      </c>
      <c r="F47" s="30">
        <f ref="F47:F74" t="shared" si="1">+D47*E47</f>
        <v>780</v>
      </c>
      <c r="G47" s="31">
        <v>21844.68</v>
      </c>
    </row>
    <row r="48">
      <c r="A48" s="24" t="s">
        <v>99</v>
      </c>
      <c r="B48" s="25" t="s">
        <v>102</v>
      </c>
      <c r="C48" s="35" t="s">
        <v>103</v>
      </c>
      <c r="D48" s="28">
        <v>1</v>
      </c>
      <c r="E48" s="30">
        <v>1</v>
      </c>
      <c r="F48" s="30">
        <f t="shared" si="1"/>
        <v>1</v>
      </c>
      <c r="G48" s="31">
        <v>31.22</v>
      </c>
    </row>
    <row r="49">
      <c r="A49" s="24" t="s">
        <v>99</v>
      </c>
      <c r="B49" s="25" t="s">
        <v>104</v>
      </c>
      <c r="C49" s="35" t="s">
        <v>105</v>
      </c>
      <c r="D49" s="28">
        <v>3</v>
      </c>
      <c r="E49" s="30">
        <v>3</v>
      </c>
      <c r="F49" s="30">
        <f t="shared" si="1"/>
        <v>9</v>
      </c>
      <c r="G49" s="31">
        <v>280.98</v>
      </c>
    </row>
    <row r="50">
      <c r="A50" s="24" t="s">
        <v>99</v>
      </c>
      <c r="B50" s="25" t="s">
        <v>106</v>
      </c>
      <c r="C50" s="35" t="s">
        <v>107</v>
      </c>
      <c r="D50" s="28">
        <v>5</v>
      </c>
      <c r="E50" s="30">
        <v>4</v>
      </c>
      <c r="F50" s="30">
        <f t="shared" si="1"/>
        <v>20</v>
      </c>
      <c r="G50" s="31">
        <v>624.4</v>
      </c>
    </row>
    <row r="51">
      <c r="A51" s="24" t="s">
        <v>99</v>
      </c>
      <c r="B51" s="25" t="s">
        <v>108</v>
      </c>
      <c r="C51" s="26" t="s">
        <v>109</v>
      </c>
      <c r="D51" s="28">
        <v>3</v>
      </c>
      <c r="E51" s="30">
        <v>2</v>
      </c>
      <c r="F51" s="30">
        <f t="shared" si="1"/>
        <v>6</v>
      </c>
      <c r="G51" s="31">
        <v>187.32</v>
      </c>
    </row>
    <row r="52">
      <c r="A52" s="24" t="s">
        <v>99</v>
      </c>
      <c r="B52" s="25" t="s">
        <v>110</v>
      </c>
      <c r="C52" s="26" t="s">
        <v>111</v>
      </c>
      <c r="D52" s="28">
        <v>5</v>
      </c>
      <c r="E52" s="30">
        <v>2</v>
      </c>
      <c r="F52" s="30">
        <f t="shared" si="1"/>
        <v>10</v>
      </c>
      <c r="G52" s="31">
        <v>312.2</v>
      </c>
    </row>
    <row r="53">
      <c r="A53" s="24" t="s">
        <v>112</v>
      </c>
      <c r="B53" s="25" t="s">
        <v>113</v>
      </c>
      <c r="C53" s="26" t="s">
        <v>114</v>
      </c>
      <c r="D53" s="28">
        <v>3</v>
      </c>
      <c r="E53" s="30">
        <v>2</v>
      </c>
      <c r="F53" s="30">
        <f t="shared" si="1"/>
        <v>6</v>
      </c>
      <c r="G53" s="31">
        <v>187.56</v>
      </c>
    </row>
    <row r="54">
      <c r="A54" s="24" t="s">
        <v>115</v>
      </c>
      <c r="B54" s="25" t="s">
        <v>116</v>
      </c>
      <c r="C54" s="26" t="s">
        <v>117</v>
      </c>
      <c r="D54" s="28">
        <v>1</v>
      </c>
      <c r="E54" s="30">
        <v>19</v>
      </c>
      <c r="F54" s="30">
        <f t="shared" si="1"/>
        <v>19</v>
      </c>
      <c r="G54" s="31">
        <v>1157.1</v>
      </c>
    </row>
    <row r="55">
      <c r="A55" s="24" t="s">
        <v>115</v>
      </c>
      <c r="B55" s="25" t="s">
        <v>118</v>
      </c>
      <c r="C55" s="26" t="s">
        <v>119</v>
      </c>
      <c r="D55" s="28">
        <v>5</v>
      </c>
      <c r="E55" s="30">
        <v>11</v>
      </c>
      <c r="F55" s="30">
        <f t="shared" si="1"/>
        <v>55</v>
      </c>
      <c r="G55" s="31">
        <v>3176.25</v>
      </c>
    </row>
    <row r="56">
      <c r="A56" s="24" t="s">
        <v>120</v>
      </c>
      <c r="B56" s="25" t="s">
        <v>121</v>
      </c>
      <c r="C56" s="35" t="s">
        <v>122</v>
      </c>
      <c r="D56" s="28">
        <v>1</v>
      </c>
      <c r="E56" s="30">
        <v>4</v>
      </c>
      <c r="F56" s="30">
        <f t="shared" si="1"/>
        <v>4</v>
      </c>
      <c r="G56" s="31">
        <v>140.04</v>
      </c>
    </row>
    <row r="57">
      <c r="A57" s="24" t="s">
        <v>120</v>
      </c>
      <c r="B57" s="25" t="s">
        <v>123</v>
      </c>
      <c r="C57" s="35" t="s">
        <v>124</v>
      </c>
      <c r="D57" s="28">
        <v>3</v>
      </c>
      <c r="E57" s="30">
        <v>4</v>
      </c>
      <c r="F57" s="30">
        <f t="shared" si="1"/>
        <v>12</v>
      </c>
      <c r="G57" s="31">
        <v>420.08</v>
      </c>
    </row>
    <row r="58">
      <c r="A58" s="24" t="s">
        <v>120</v>
      </c>
      <c r="B58" s="25" t="s">
        <v>125</v>
      </c>
      <c r="C58" s="35" t="s">
        <v>126</v>
      </c>
      <c r="D58" s="28">
        <v>1</v>
      </c>
      <c r="E58" s="30">
        <v>12</v>
      </c>
      <c r="F58" s="30">
        <f t="shared" si="1"/>
        <v>12</v>
      </c>
      <c r="G58" s="31">
        <v>420.12</v>
      </c>
    </row>
    <row r="59">
      <c r="A59" s="24" t="s">
        <v>120</v>
      </c>
      <c r="B59" s="25" t="s">
        <v>127</v>
      </c>
      <c r="C59" s="26" t="s">
        <v>128</v>
      </c>
      <c r="D59" s="28">
        <v>1</v>
      </c>
      <c r="E59" s="30">
        <v>2</v>
      </c>
      <c r="F59" s="30">
        <f t="shared" si="1"/>
        <v>2</v>
      </c>
      <c r="G59" s="31">
        <v>70.02</v>
      </c>
    </row>
    <row r="60">
      <c r="A60" s="24" t="s">
        <v>120</v>
      </c>
      <c r="B60" s="25" t="s">
        <v>129</v>
      </c>
      <c r="C60" s="26" t="s">
        <v>130</v>
      </c>
      <c r="D60" s="28">
        <v>3</v>
      </c>
      <c r="E60" s="30">
        <v>2</v>
      </c>
      <c r="F60" s="30">
        <f t="shared" si="1"/>
        <v>6</v>
      </c>
      <c r="G60" s="31">
        <v>210.04</v>
      </c>
    </row>
    <row r="61">
      <c r="A61" s="24" t="s">
        <v>120</v>
      </c>
      <c r="B61" s="25" t="s">
        <v>131</v>
      </c>
      <c r="C61" s="35" t="s">
        <v>132</v>
      </c>
      <c r="D61" s="28">
        <v>1</v>
      </c>
      <c r="E61" s="30">
        <v>7</v>
      </c>
      <c r="F61" s="30">
        <f t="shared" si="1"/>
        <v>7</v>
      </c>
      <c r="G61" s="31">
        <v>288.89</v>
      </c>
    </row>
    <row r="62">
      <c r="A62" s="24" t="s">
        <v>120</v>
      </c>
      <c r="B62" s="25" t="s">
        <v>133</v>
      </c>
      <c r="C62" s="35" t="s">
        <v>134</v>
      </c>
      <c r="D62" s="28">
        <v>3</v>
      </c>
      <c r="E62" s="30">
        <v>3</v>
      </c>
      <c r="F62" s="30">
        <f t="shared" si="1"/>
        <v>9</v>
      </c>
      <c r="G62" s="31">
        <v>371.34</v>
      </c>
    </row>
    <row r="63">
      <c r="A63" s="24" t="s">
        <v>120</v>
      </c>
      <c r="B63" s="25" t="s">
        <v>135</v>
      </c>
      <c r="C63" s="35" t="s">
        <v>136</v>
      </c>
      <c r="D63" s="28">
        <v>1</v>
      </c>
      <c r="E63" s="30">
        <v>2</v>
      </c>
      <c r="F63" s="30">
        <f t="shared" si="1"/>
        <v>2</v>
      </c>
      <c r="G63" s="31">
        <v>82.54</v>
      </c>
    </row>
    <row r="64">
      <c r="A64" s="24" t="s">
        <v>120</v>
      </c>
      <c r="B64" s="25" t="s">
        <v>137</v>
      </c>
      <c r="C64" s="35" t="s">
        <v>138</v>
      </c>
      <c r="D64" s="28">
        <v>3</v>
      </c>
      <c r="E64" s="30">
        <v>2</v>
      </c>
      <c r="F64" s="30">
        <f t="shared" si="1"/>
        <v>6</v>
      </c>
      <c r="G64" s="31">
        <v>247.56</v>
      </c>
    </row>
    <row r="65">
      <c r="A65" s="24" t="s">
        <v>120</v>
      </c>
      <c r="B65" s="25" t="s">
        <v>139</v>
      </c>
      <c r="C65" s="26" t="s">
        <v>140</v>
      </c>
      <c r="D65" s="28">
        <v>1</v>
      </c>
      <c r="E65" s="30">
        <v>2</v>
      </c>
      <c r="F65" s="30">
        <f t="shared" si="1"/>
        <v>2</v>
      </c>
      <c r="G65" s="31">
        <v>82.54</v>
      </c>
    </row>
    <row r="66">
      <c r="A66" s="24" t="s">
        <v>120</v>
      </c>
      <c r="B66" s="25" t="s">
        <v>141</v>
      </c>
      <c r="C66" s="26" t="s">
        <v>142</v>
      </c>
      <c r="D66" s="28">
        <v>5</v>
      </c>
      <c r="E66" s="30">
        <v>20</v>
      </c>
      <c r="F66" s="30">
        <f t="shared" si="1"/>
        <v>100</v>
      </c>
      <c r="G66" s="31">
        <v>4125.8</v>
      </c>
    </row>
    <row r="67">
      <c r="A67" s="24" t="s">
        <v>143</v>
      </c>
      <c r="B67" s="25" t="s">
        <v>144</v>
      </c>
      <c r="C67" s="26" t="s">
        <v>145</v>
      </c>
      <c r="D67" s="28">
        <v>1</v>
      </c>
      <c r="E67" s="30">
        <v>6</v>
      </c>
      <c r="F67" s="30">
        <f t="shared" si="1"/>
        <v>6</v>
      </c>
      <c r="G67" s="31">
        <v>450.12</v>
      </c>
    </row>
    <row r="68">
      <c r="A68" s="24" t="s">
        <v>143</v>
      </c>
      <c r="B68" s="25" t="s">
        <v>146</v>
      </c>
      <c r="C68" s="26" t="s">
        <v>147</v>
      </c>
      <c r="D68" s="28">
        <v>3</v>
      </c>
      <c r="E68" s="30">
        <v>6</v>
      </c>
      <c r="F68" s="30">
        <f t="shared" si="1"/>
        <v>18</v>
      </c>
      <c r="G68" s="31">
        <v>1350.3</v>
      </c>
    </row>
    <row r="69">
      <c r="A69" s="24" t="s">
        <v>143</v>
      </c>
      <c r="B69" s="25" t="s">
        <v>148</v>
      </c>
      <c r="C69" s="26" t="s">
        <v>149</v>
      </c>
      <c r="D69" s="28">
        <v>5</v>
      </c>
      <c r="E69" s="30">
        <v>3</v>
      </c>
      <c r="F69" s="30">
        <f t="shared" si="1"/>
        <v>15</v>
      </c>
      <c r="G69" s="31">
        <v>1125.21</v>
      </c>
    </row>
    <row r="70">
      <c r="A70" s="24" t="s">
        <v>143</v>
      </c>
      <c r="B70" s="25" t="s">
        <v>150</v>
      </c>
      <c r="C70" s="26" t="s">
        <v>151</v>
      </c>
      <c r="D70" s="28">
        <v>1</v>
      </c>
      <c r="E70" s="30">
        <v>6</v>
      </c>
      <c r="F70" s="30">
        <f t="shared" si="1"/>
        <v>6</v>
      </c>
      <c r="G70" s="31">
        <v>450.12</v>
      </c>
    </row>
    <row r="71">
      <c r="A71" s="24" t="s">
        <v>143</v>
      </c>
      <c r="B71" s="25" t="s">
        <v>152</v>
      </c>
      <c r="C71" s="26" t="s">
        <v>153</v>
      </c>
      <c r="D71" s="28">
        <v>3</v>
      </c>
      <c r="E71" s="30">
        <v>8</v>
      </c>
      <c r="F71" s="30">
        <f t="shared" si="1"/>
        <v>24</v>
      </c>
      <c r="G71" s="31">
        <v>1800.4</v>
      </c>
    </row>
    <row r="72">
      <c r="A72" s="24" t="s">
        <v>143</v>
      </c>
      <c r="B72" s="25" t="s">
        <v>154</v>
      </c>
      <c r="C72" s="26" t="s">
        <v>155</v>
      </c>
      <c r="D72" s="28">
        <v>5</v>
      </c>
      <c r="E72" s="30">
        <v>10</v>
      </c>
      <c r="F72" s="30">
        <f t="shared" si="1"/>
        <v>50</v>
      </c>
      <c r="G72" s="31">
        <v>3750.7</v>
      </c>
    </row>
    <row r="73">
      <c r="A73" s="24" t="s">
        <v>115</v>
      </c>
      <c r="B73" s="25" t="s">
        <v>156</v>
      </c>
      <c r="C73" s="26" t="s">
        <v>157</v>
      </c>
      <c r="D73" s="28">
        <v>3</v>
      </c>
      <c r="E73" s="30">
        <v>24</v>
      </c>
      <c r="F73" s="30">
        <f t="shared" si="1"/>
        <v>72</v>
      </c>
      <c r="G73" s="30">
        <v>1890</v>
      </c>
    </row>
    <row r="74">
      <c r="A74" s="24" t="s">
        <v>158</v>
      </c>
      <c r="B74" s="25" t="s">
        <v>159</v>
      </c>
      <c r="C74" s="43" t="s">
        <v>160</v>
      </c>
      <c r="D74" s="28">
        <v>3</v>
      </c>
      <c r="E74" s="30">
        <v>76</v>
      </c>
      <c r="F74" s="30">
        <f t="shared" si="1"/>
        <v>228</v>
      </c>
      <c r="G74" s="30">
        <v>5985</v>
      </c>
    </row>
    <row r="75">
      <c r="A75" s="1" t="s">
        <v>97</v>
      </c>
      <c r="B75" s="40">
        <v>3100</v>
      </c>
      <c r="C75" s="6" t="s">
        <v>98</v>
      </c>
      <c r="D75" s="6"/>
      <c r="E75" s="2"/>
      <c r="F75" s="41">
        <f>SUM(F47:F74)</f>
        <v>1487</v>
      </c>
      <c r="G75" s="42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41">
        <f>+F44+F75</f>
        <v>2673</v>
      </c>
      <c r="G77" s="42">
        <f>+G44+G75</f>
        <v>110065.16</v>
      </c>
    </row>
    <row r="78">
      <c r="A78" s="9" t="s">
        <v>163</v>
      </c>
      <c r="B78" s="9"/>
      <c r="C78" s="10"/>
      <c r="D78" s="10"/>
      <c r="E78" s="9"/>
      <c r="F78" s="45">
        <f>+F75/F77</f>
        <v>0.5563037785260008</v>
      </c>
      <c r="G78" s="45">
        <f>+G75/G77</f>
        <v>0.4639300029182714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30317-F5E5-4932-809D-3DEBB63E6AA6}">
  <dimension ref="A2:G78"/>
  <sheetViews>
    <sheetView tabSelected="1" workbookViewId="0">
      <selection activeCell="C4" sqref="C4"/>
    </sheetView>
  </sheetViews>
  <sheetFormatPr defaultColWidth="97.7109375" defaultRowHeight="15" x14ac:dyDescent="0.25"/>
  <cols>
    <col min="1" max="1" bestFit="1" width="98" customWidth="1"/>
    <col min="2" max="2" bestFit="1" width="8.140625" customWidth="1"/>
    <col min="3" max="3" bestFit="1" width="57.7109375" customWidth="1" style="5"/>
    <col min="4" max="4" bestFit="1" width="6.5703125" customWidth="1" style="5"/>
    <col min="5" max="5" bestFit="1" width="6.5703125" customWidth="1"/>
    <col min="6" max="6" bestFit="1" width="8.140625" customWidth="1"/>
    <col min="7" max="7" bestFit="1" width="11.28515625" customWidth="1"/>
  </cols>
  <sheetData>
    <row r="2">
      <c r="A2" s="7" t="s">
        <v>0</v>
      </c>
      <c r="B2" s="8"/>
      <c r="E2" s="8"/>
      <c r="F2" s="8"/>
      <c r="G2" s="8"/>
    </row>
    <row r="3">
      <c r="A3" s="7" t="s">
        <v>1</v>
      </c>
      <c r="B3" s="8"/>
      <c r="E3" s="8"/>
      <c r="F3" s="8"/>
      <c r="G3" s="8"/>
    </row>
    <row r="4">
      <c r="A4" s="7" t="s">
        <v>2</v>
      </c>
      <c r="B4" s="8"/>
      <c r="E4" s="8"/>
      <c r="F4" s="8"/>
      <c r="G4" s="8"/>
    </row>
    <row r="5">
      <c r="A5" s="8" t="s">
        <v>3</v>
      </c>
      <c r="B5" s="8"/>
      <c r="E5" s="8"/>
      <c r="F5" s="8"/>
      <c r="G5" s="8"/>
    </row>
    <row r="6">
      <c r="A6" s="1" t="s">
        <v>4</v>
      </c>
      <c r="B6" s="47" t="s">
        <v>180</v>
      </c>
      <c r="C6" s="49" t="s">
        <v>181</v>
      </c>
      <c r="D6" s="46" t="s">
        <v>7</v>
      </c>
      <c r="E6" s="51" t="s">
        <v>182</v>
      </c>
      <c r="F6" s="51" t="s">
        <v>183</v>
      </c>
      <c r="G6" s="2" t="s">
        <v>10</v>
      </c>
    </row>
    <row r="7">
      <c r="A7" s="0" t="s">
        <v>11</v>
      </c>
      <c r="B7" s="48" t="s">
        <v>12</v>
      </c>
      <c r="C7" s="50" t="s">
        <v>13</v>
      </c>
      <c r="D7" s="5">
        <v>5</v>
      </c>
      <c r="E7" s="52">
        <v>21</v>
      </c>
      <c r="F7" s="53">
        <f>+D7*E7</f>
        <v>105</v>
      </c>
      <c r="G7" s="3">
        <v>2168.88</v>
      </c>
    </row>
    <row r="8">
      <c r="A8" s="0" t="s">
        <v>11</v>
      </c>
      <c r="B8" s="48" t="s">
        <v>14</v>
      </c>
      <c r="C8" s="50" t="s">
        <v>15</v>
      </c>
      <c r="D8" s="5">
        <v>3</v>
      </c>
      <c r="E8" s="52">
        <v>2</v>
      </c>
      <c r="F8" s="53">
        <f ref="F8:F43" t="shared" si="0">+D8*E8</f>
        <v>6</v>
      </c>
      <c r="G8" s="3">
        <v>161.42</v>
      </c>
    </row>
    <row r="9">
      <c r="A9" s="0" t="s">
        <v>11</v>
      </c>
      <c r="B9" s="48" t="s">
        <v>16</v>
      </c>
      <c r="C9" s="50" t="s">
        <v>17</v>
      </c>
      <c r="D9" s="5">
        <v>5</v>
      </c>
      <c r="E9" s="52">
        <v>2</v>
      </c>
      <c r="F9" s="53">
        <f t="shared" si="0"/>
        <v>10</v>
      </c>
      <c r="G9" s="3">
        <v>269.06</v>
      </c>
    </row>
    <row r="10">
      <c r="A10" s="0" t="s">
        <v>18</v>
      </c>
      <c r="B10" s="48" t="s">
        <v>19</v>
      </c>
      <c r="C10" s="50" t="s">
        <v>20</v>
      </c>
      <c r="D10" s="5">
        <v>5</v>
      </c>
      <c r="E10" s="52">
        <v>1</v>
      </c>
      <c r="F10" s="53">
        <f t="shared" si="0"/>
        <v>5</v>
      </c>
      <c r="G10" s="3">
        <v>97.02</v>
      </c>
    </row>
    <row r="11">
      <c r="A11" s="0" t="s">
        <v>18</v>
      </c>
      <c r="B11" s="48" t="s">
        <v>21</v>
      </c>
      <c r="C11" s="50" t="s">
        <v>22</v>
      </c>
      <c r="D11" s="5">
        <v>3</v>
      </c>
      <c r="E11" s="52">
        <v>8</v>
      </c>
      <c r="F11" s="53">
        <f t="shared" si="0"/>
        <v>24</v>
      </c>
      <c r="G11" s="3">
        <v>582.24</v>
      </c>
    </row>
    <row r="12">
      <c r="A12" s="0" t="s">
        <v>18</v>
      </c>
      <c r="B12" s="48" t="s">
        <v>23</v>
      </c>
      <c r="C12" s="50" t="s">
        <v>24</v>
      </c>
      <c r="D12" s="5">
        <v>3</v>
      </c>
      <c r="E12" s="52">
        <v>2</v>
      </c>
      <c r="F12" s="53">
        <f t="shared" si="0"/>
        <v>6</v>
      </c>
      <c r="G12" s="3">
        <v>219.42</v>
      </c>
    </row>
    <row r="13">
      <c r="A13" s="0" t="s">
        <v>25</v>
      </c>
      <c r="B13" s="48" t="s">
        <v>26</v>
      </c>
      <c r="C13" s="50" t="s">
        <v>27</v>
      </c>
      <c r="D13" s="5">
        <v>1</v>
      </c>
      <c r="E13" s="52">
        <v>1</v>
      </c>
      <c r="F13" s="53">
        <f t="shared" si="0"/>
        <v>1</v>
      </c>
      <c r="G13" s="3">
        <v>43.76</v>
      </c>
    </row>
    <row r="14">
      <c r="A14" s="0" t="s">
        <v>25</v>
      </c>
      <c r="B14" s="48" t="s">
        <v>28</v>
      </c>
      <c r="C14" s="50" t="s">
        <v>29</v>
      </c>
      <c r="D14" s="5">
        <v>3</v>
      </c>
      <c r="E14" s="52">
        <v>2</v>
      </c>
      <c r="F14" s="53">
        <f t="shared" si="0"/>
        <v>6</v>
      </c>
      <c r="G14" s="3">
        <v>262.56</v>
      </c>
    </row>
    <row r="15">
      <c r="A15" s="0" t="s">
        <v>25</v>
      </c>
      <c r="B15" s="48" t="s">
        <v>30</v>
      </c>
      <c r="C15" s="50" t="s">
        <v>31</v>
      </c>
      <c r="D15" s="5">
        <v>5</v>
      </c>
      <c r="E15" s="52">
        <v>10</v>
      </c>
      <c r="F15" s="53">
        <f t="shared" si="0"/>
        <v>50</v>
      </c>
      <c r="G15" s="3">
        <v>2188</v>
      </c>
    </row>
    <row r="16">
      <c r="A16" s="0" t="s">
        <v>25</v>
      </c>
      <c r="B16" s="48" t="s">
        <v>32</v>
      </c>
      <c r="C16" s="50" t="s">
        <v>33</v>
      </c>
      <c r="D16" s="5">
        <v>1</v>
      </c>
      <c r="E16" s="52">
        <v>5</v>
      </c>
      <c r="F16" s="53">
        <f t="shared" si="0"/>
        <v>5</v>
      </c>
      <c r="G16" s="3">
        <v>250.05</v>
      </c>
    </row>
    <row r="17">
      <c r="A17" s="0" t="s">
        <v>25</v>
      </c>
      <c r="B17" s="48" t="s">
        <v>34</v>
      </c>
      <c r="C17" s="50" t="s">
        <v>35</v>
      </c>
      <c r="D17" s="5">
        <v>3</v>
      </c>
      <c r="E17" s="52">
        <v>13</v>
      </c>
      <c r="F17" s="53">
        <f t="shared" si="0"/>
        <v>39</v>
      </c>
      <c r="G17" s="3">
        <v>1950.39</v>
      </c>
    </row>
    <row r="18">
      <c r="A18" s="0" t="s">
        <v>25</v>
      </c>
      <c r="B18" s="48" t="s">
        <v>36</v>
      </c>
      <c r="C18" s="50" t="s">
        <v>37</v>
      </c>
      <c r="D18" s="5">
        <v>5</v>
      </c>
      <c r="E18" s="52">
        <v>11</v>
      </c>
      <c r="F18" s="53">
        <f t="shared" si="0"/>
        <v>55</v>
      </c>
      <c r="G18" s="3">
        <v>2750.55</v>
      </c>
    </row>
    <row r="19">
      <c r="A19" s="0" t="s">
        <v>25</v>
      </c>
      <c r="B19" s="48" t="s">
        <v>38</v>
      </c>
      <c r="C19" s="50" t="s">
        <v>39</v>
      </c>
      <c r="D19" s="5">
        <v>3</v>
      </c>
      <c r="E19" s="52">
        <v>4</v>
      </c>
      <c r="F19" s="53">
        <f t="shared" si="0"/>
        <v>12</v>
      </c>
      <c r="G19" s="3">
        <v>675.16</v>
      </c>
    </row>
    <row r="20">
      <c r="A20" s="0" t="s">
        <v>25</v>
      </c>
      <c r="B20" s="48" t="s">
        <v>40</v>
      </c>
      <c r="C20" s="50" t="s">
        <v>41</v>
      </c>
      <c r="D20" s="5">
        <v>5</v>
      </c>
      <c r="E20" s="52">
        <v>6</v>
      </c>
      <c r="F20" s="53">
        <f t="shared" si="0"/>
        <v>30</v>
      </c>
      <c r="G20" s="3">
        <v>1687.86</v>
      </c>
    </row>
    <row r="21">
      <c r="A21" s="0" t="s">
        <v>25</v>
      </c>
      <c r="B21" s="48" t="s">
        <v>42</v>
      </c>
      <c r="C21" s="50" t="s">
        <v>43</v>
      </c>
      <c r="D21" s="5">
        <v>3</v>
      </c>
      <c r="E21" s="52">
        <v>3</v>
      </c>
      <c r="F21" s="53">
        <f t="shared" si="0"/>
        <v>9</v>
      </c>
      <c r="G21" s="3">
        <v>450.09</v>
      </c>
    </row>
    <row r="22">
      <c r="A22" s="0" t="s">
        <v>25</v>
      </c>
      <c r="B22" s="48" t="s">
        <v>44</v>
      </c>
      <c r="C22" s="50" t="s">
        <v>45</v>
      </c>
      <c r="D22" s="5">
        <v>5</v>
      </c>
      <c r="E22" s="52">
        <v>9</v>
      </c>
      <c r="F22" s="53">
        <f t="shared" si="0"/>
        <v>45</v>
      </c>
      <c r="G22" s="3">
        <v>2250.45</v>
      </c>
    </row>
    <row r="23">
      <c r="A23" s="0" t="s">
        <v>46</v>
      </c>
      <c r="B23" s="48" t="s">
        <v>47</v>
      </c>
      <c r="C23" s="50" t="s">
        <v>48</v>
      </c>
      <c r="D23" s="5">
        <v>5</v>
      </c>
      <c r="E23" s="52">
        <v>3</v>
      </c>
      <c r="F23" s="53">
        <f t="shared" si="0"/>
        <v>15</v>
      </c>
      <c r="G23" s="3">
        <v>844.86</v>
      </c>
    </row>
    <row r="24">
      <c r="A24" s="0" t="s">
        <v>49</v>
      </c>
      <c r="B24" s="48" t="s">
        <v>50</v>
      </c>
      <c r="C24" s="50" t="s">
        <v>51</v>
      </c>
      <c r="D24" s="5">
        <v>3</v>
      </c>
      <c r="E24" s="52">
        <v>6</v>
      </c>
      <c r="F24" s="53">
        <f t="shared" si="0"/>
        <v>18</v>
      </c>
      <c r="G24" s="3">
        <v>787.68</v>
      </c>
    </row>
    <row r="25">
      <c r="A25" s="0" t="s">
        <v>49</v>
      </c>
      <c r="B25" s="48" t="s">
        <v>52</v>
      </c>
      <c r="C25" s="50" t="s">
        <v>53</v>
      </c>
      <c r="D25" s="5">
        <v>5</v>
      </c>
      <c r="E25" s="52">
        <v>4</v>
      </c>
      <c r="F25" s="53">
        <f t="shared" si="0"/>
        <v>20</v>
      </c>
      <c r="G25" s="3">
        <v>875.2</v>
      </c>
    </row>
    <row r="26">
      <c r="A26" s="0" t="s">
        <v>54</v>
      </c>
      <c r="B26" s="48" t="s">
        <v>55</v>
      </c>
      <c r="C26" s="50" t="s">
        <v>56</v>
      </c>
      <c r="D26" s="5">
        <v>1</v>
      </c>
      <c r="E26" s="52">
        <v>3</v>
      </c>
      <c r="F26" s="53">
        <f t="shared" si="0"/>
        <v>3</v>
      </c>
      <c r="G26" s="3">
        <v>77.01</v>
      </c>
    </row>
    <row r="27">
      <c r="A27" s="0" t="s">
        <v>54</v>
      </c>
      <c r="B27" s="48" t="s">
        <v>57</v>
      </c>
      <c r="C27" s="50" t="s">
        <v>58</v>
      </c>
      <c r="D27" s="5">
        <v>1</v>
      </c>
      <c r="E27" s="52">
        <v>10</v>
      </c>
      <c r="F27" s="53">
        <f t="shared" si="0"/>
        <v>10</v>
      </c>
      <c r="G27" s="3">
        <v>256.7</v>
      </c>
    </row>
    <row r="28">
      <c r="A28" s="0" t="s">
        <v>59</v>
      </c>
      <c r="B28" s="48" t="s">
        <v>60</v>
      </c>
      <c r="C28" s="50" t="s">
        <v>61</v>
      </c>
      <c r="D28" s="5">
        <v>1</v>
      </c>
      <c r="E28" s="52">
        <v>3</v>
      </c>
      <c r="F28" s="53">
        <f t="shared" si="0"/>
        <v>3</v>
      </c>
      <c r="G28" s="3">
        <v>206.34</v>
      </c>
    </row>
    <row r="29">
      <c r="A29" s="0" t="s">
        <v>59</v>
      </c>
      <c r="B29" s="48" t="s">
        <v>62</v>
      </c>
      <c r="C29" s="50" t="s">
        <v>63</v>
      </c>
      <c r="D29" s="5">
        <v>5</v>
      </c>
      <c r="E29" s="52">
        <v>2</v>
      </c>
      <c r="F29" s="53">
        <f t="shared" si="0"/>
        <v>10</v>
      </c>
      <c r="G29" s="3">
        <v>687.64</v>
      </c>
    </row>
    <row r="30">
      <c r="A30" s="0" t="s">
        <v>64</v>
      </c>
      <c r="B30" s="48" t="s">
        <v>65</v>
      </c>
      <c r="C30" s="50" t="s">
        <v>66</v>
      </c>
      <c r="D30" s="5">
        <v>1</v>
      </c>
      <c r="E30" s="52">
        <v>2</v>
      </c>
      <c r="F30" s="53">
        <f t="shared" si="0"/>
        <v>2</v>
      </c>
      <c r="G30" s="3">
        <v>140.02</v>
      </c>
    </row>
    <row r="31">
      <c r="A31" s="0" t="s">
        <v>64</v>
      </c>
      <c r="B31" s="48" t="s">
        <v>67</v>
      </c>
      <c r="C31" s="50" t="s">
        <v>68</v>
      </c>
      <c r="D31" s="5">
        <v>3</v>
      </c>
      <c r="E31" s="52">
        <v>8</v>
      </c>
      <c r="F31" s="53">
        <f t="shared" si="0"/>
        <v>24</v>
      </c>
      <c r="G31" s="3">
        <v>1680.32</v>
      </c>
    </row>
    <row r="32">
      <c r="A32" s="0" t="s">
        <v>64</v>
      </c>
      <c r="B32" s="48" t="s">
        <v>69</v>
      </c>
      <c r="C32" s="50" t="s">
        <v>70</v>
      </c>
      <c r="D32" s="5">
        <v>5</v>
      </c>
      <c r="E32" s="52">
        <v>2</v>
      </c>
      <c r="F32" s="53">
        <f t="shared" si="0"/>
        <v>10</v>
      </c>
      <c r="G32" s="3">
        <v>700.14</v>
      </c>
    </row>
    <row r="33">
      <c r="A33" s="0" t="s">
        <v>64</v>
      </c>
      <c r="B33" s="48" t="s">
        <v>71</v>
      </c>
      <c r="C33" s="50" t="s">
        <v>72</v>
      </c>
      <c r="D33" s="5">
        <v>5</v>
      </c>
      <c r="E33" s="52">
        <v>3</v>
      </c>
      <c r="F33" s="53">
        <f t="shared" si="0"/>
        <v>15</v>
      </c>
      <c r="G33" s="3">
        <v>1050.21</v>
      </c>
    </row>
    <row r="34">
      <c r="A34" s="0" t="s">
        <v>64</v>
      </c>
      <c r="B34" s="48" t="s">
        <v>73</v>
      </c>
      <c r="C34" s="50" t="s">
        <v>74</v>
      </c>
      <c r="D34" s="5">
        <v>5</v>
      </c>
      <c r="E34" s="52">
        <v>3</v>
      </c>
      <c r="F34" s="53">
        <f t="shared" si="0"/>
        <v>15</v>
      </c>
      <c r="G34" s="3">
        <v>1050.21</v>
      </c>
    </row>
    <row r="35">
      <c r="A35" s="0" t="s">
        <v>64</v>
      </c>
      <c r="B35" s="48" t="s">
        <v>75</v>
      </c>
      <c r="C35" s="50" t="s">
        <v>76</v>
      </c>
      <c r="D35" s="5">
        <v>5</v>
      </c>
      <c r="E35" s="52">
        <v>3</v>
      </c>
      <c r="F35" s="53">
        <f t="shared" si="0"/>
        <v>15</v>
      </c>
      <c r="G35" s="3">
        <v>1050.21</v>
      </c>
    </row>
    <row r="36">
      <c r="A36" s="0" t="s">
        <v>77</v>
      </c>
      <c r="B36" s="48" t="s">
        <v>78</v>
      </c>
      <c r="C36" s="50" t="s">
        <v>79</v>
      </c>
      <c r="D36" s="5">
        <v>3</v>
      </c>
      <c r="E36" s="52">
        <v>14</v>
      </c>
      <c r="F36" s="53">
        <f t="shared" si="0"/>
        <v>42</v>
      </c>
      <c r="G36" s="3">
        <v>2300.62</v>
      </c>
    </row>
    <row r="37">
      <c r="A37" s="0" t="s">
        <v>80</v>
      </c>
      <c r="B37" s="0" t="s">
        <v>81</v>
      </c>
      <c r="C37" s="5" t="s">
        <v>82</v>
      </c>
      <c r="D37" s="5">
        <v>1</v>
      </c>
      <c r="E37" s="3">
        <v>2</v>
      </c>
      <c r="F37" s="3">
        <f t="shared" si="0"/>
        <v>2</v>
      </c>
      <c r="G37" s="3">
        <v>83.34</v>
      </c>
    </row>
    <row r="38">
      <c r="A38" s="0" t="s">
        <v>83</v>
      </c>
      <c r="B38" s="0" t="s">
        <v>84</v>
      </c>
      <c r="C38" s="5" t="s">
        <v>85</v>
      </c>
      <c r="D38" s="5">
        <v>1</v>
      </c>
      <c r="E38" s="3">
        <v>10</v>
      </c>
      <c r="F38" s="3">
        <f t="shared" si="0"/>
        <v>10</v>
      </c>
      <c r="G38" s="3">
        <v>408.1</v>
      </c>
    </row>
    <row r="39">
      <c r="A39" s="0" t="s">
        <v>83</v>
      </c>
      <c r="B39" s="0" t="s">
        <v>86</v>
      </c>
      <c r="C39" s="5" t="s">
        <v>87</v>
      </c>
      <c r="D39" s="5">
        <v>3</v>
      </c>
      <c r="E39" s="3">
        <v>5</v>
      </c>
      <c r="F39" s="3">
        <f t="shared" si="0"/>
        <v>15</v>
      </c>
      <c r="G39" s="3">
        <v>612.2</v>
      </c>
    </row>
    <row r="40">
      <c r="A40" s="0" t="s">
        <v>83</v>
      </c>
      <c r="B40" s="0" t="s">
        <v>88</v>
      </c>
      <c r="C40" s="5" t="s">
        <v>89</v>
      </c>
      <c r="D40" s="5">
        <v>3</v>
      </c>
      <c r="E40" s="3">
        <v>3</v>
      </c>
      <c r="F40" s="3">
        <f t="shared" si="0"/>
        <v>9</v>
      </c>
      <c r="G40" s="3">
        <v>367.32</v>
      </c>
    </row>
    <row r="41">
      <c r="A41" s="0" t="s">
        <v>90</v>
      </c>
      <c r="B41" s="0" t="s">
        <v>91</v>
      </c>
      <c r="C41" s="5" t="s">
        <v>92</v>
      </c>
      <c r="D41" s="5">
        <v>1</v>
      </c>
      <c r="E41" s="3">
        <v>480</v>
      </c>
      <c r="F41" s="3">
        <f t="shared" si="0"/>
        <v>480</v>
      </c>
      <c r="G41" s="3">
        <v>28809.6</v>
      </c>
    </row>
    <row r="42">
      <c r="A42" s="0" t="s">
        <v>46</v>
      </c>
      <c r="B42" s="0" t="s">
        <v>93</v>
      </c>
      <c r="C42" s="5" t="s">
        <v>94</v>
      </c>
      <c r="D42" s="5">
        <v>3</v>
      </c>
      <c r="E42" s="3">
        <v>5</v>
      </c>
      <c r="F42" s="3">
        <f t="shared" si="0"/>
        <v>15</v>
      </c>
      <c r="G42" s="3">
        <v>252</v>
      </c>
    </row>
    <row r="43">
      <c r="A43" s="0" t="s">
        <v>46</v>
      </c>
      <c r="B43" s="0" t="s">
        <v>95</v>
      </c>
      <c r="C43" s="5" t="s">
        <v>96</v>
      </c>
      <c r="D43" s="5">
        <v>3</v>
      </c>
      <c r="E43" s="3">
        <v>15</v>
      </c>
      <c r="F43" s="3">
        <f t="shared" si="0"/>
        <v>45</v>
      </c>
      <c r="G43" s="3">
        <v>756</v>
      </c>
    </row>
    <row r="44">
      <c r="A44" s="1" t="s">
        <v>97</v>
      </c>
      <c r="B44" s="1">
        <v>3100</v>
      </c>
      <c r="C44" s="6" t="s">
        <v>98</v>
      </c>
      <c r="D44" s="6"/>
      <c r="E44" s="2"/>
      <c r="F44" s="4">
        <f>SUM(F7:F43)</f>
        <v>1186</v>
      </c>
      <c r="G44" s="4">
        <f>SUM(G7:G43)</f>
        <v>59002.63</v>
      </c>
    </row>
    <row r="45">
      <c r="E45" s="3"/>
      <c r="F45" s="3"/>
      <c r="G45" s="3"/>
    </row>
    <row r="46">
      <c r="A46" s="1" t="s">
        <v>4</v>
      </c>
      <c r="B46" s="47" t="s">
        <v>180</v>
      </c>
      <c r="C46" s="49" t="s">
        <v>184</v>
      </c>
      <c r="D46" s="46" t="s">
        <v>7</v>
      </c>
      <c r="E46" s="51" t="s">
        <v>182</v>
      </c>
      <c r="F46" s="51" t="s">
        <v>183</v>
      </c>
      <c r="G46" s="2" t="s">
        <v>10</v>
      </c>
    </row>
    <row r="47">
      <c r="A47" s="0" t="s">
        <v>99</v>
      </c>
      <c r="B47" s="48" t="s">
        <v>100</v>
      </c>
      <c r="C47" s="50" t="s">
        <v>101</v>
      </c>
      <c r="D47" s="5">
        <v>5</v>
      </c>
      <c r="E47" s="52">
        <v>156</v>
      </c>
      <c r="F47" s="53">
        <f ref="F47:F74" t="shared" si="1">+D47*E47</f>
        <v>780</v>
      </c>
      <c r="G47" s="3">
        <v>21844.68</v>
      </c>
    </row>
    <row r="48">
      <c r="A48" s="0" t="s">
        <v>99</v>
      </c>
      <c r="B48" s="48" t="s">
        <v>102</v>
      </c>
      <c r="C48" s="50" t="s">
        <v>103</v>
      </c>
      <c r="D48" s="5">
        <v>1</v>
      </c>
      <c r="E48" s="52">
        <v>1</v>
      </c>
      <c r="F48" s="53">
        <f t="shared" si="1"/>
        <v>1</v>
      </c>
      <c r="G48" s="3">
        <v>31.22</v>
      </c>
    </row>
    <row r="49">
      <c r="A49" s="0" t="s">
        <v>99</v>
      </c>
      <c r="B49" s="48" t="s">
        <v>104</v>
      </c>
      <c r="C49" s="50" t="s">
        <v>105</v>
      </c>
      <c r="D49" s="5">
        <v>3</v>
      </c>
      <c r="E49" s="52">
        <v>3</v>
      </c>
      <c r="F49" s="53">
        <f t="shared" si="1"/>
        <v>9</v>
      </c>
      <c r="G49" s="3">
        <v>280.98</v>
      </c>
    </row>
    <row r="50">
      <c r="A50" s="0" t="s">
        <v>99</v>
      </c>
      <c r="B50" s="48" t="s">
        <v>106</v>
      </c>
      <c r="C50" s="50" t="s">
        <v>107</v>
      </c>
      <c r="D50" s="5">
        <v>5</v>
      </c>
      <c r="E50" s="52">
        <v>4</v>
      </c>
      <c r="F50" s="53">
        <f t="shared" si="1"/>
        <v>20</v>
      </c>
      <c r="G50" s="3">
        <v>624.4</v>
      </c>
    </row>
    <row r="51">
      <c r="A51" s="0" t="s">
        <v>99</v>
      </c>
      <c r="B51" s="48" t="s">
        <v>108</v>
      </c>
      <c r="C51" s="50" t="s">
        <v>109</v>
      </c>
      <c r="D51" s="5">
        <v>3</v>
      </c>
      <c r="E51" s="52">
        <v>2</v>
      </c>
      <c r="F51" s="53">
        <f t="shared" si="1"/>
        <v>6</v>
      </c>
      <c r="G51" s="3">
        <v>187.32</v>
      </c>
    </row>
    <row r="52">
      <c r="A52" s="0" t="s">
        <v>99</v>
      </c>
      <c r="B52" s="48" t="s">
        <v>110</v>
      </c>
      <c r="C52" s="50" t="s">
        <v>111</v>
      </c>
      <c r="D52" s="5">
        <v>5</v>
      </c>
      <c r="E52" s="52">
        <v>2</v>
      </c>
      <c r="F52" s="53">
        <f t="shared" si="1"/>
        <v>10</v>
      </c>
      <c r="G52" s="3">
        <v>312.2</v>
      </c>
    </row>
    <row r="53">
      <c r="A53" s="0" t="s">
        <v>112</v>
      </c>
      <c r="B53" s="48" t="s">
        <v>113</v>
      </c>
      <c r="C53" s="50" t="s">
        <v>114</v>
      </c>
      <c r="D53" s="5">
        <v>3</v>
      </c>
      <c r="E53" s="52">
        <v>2</v>
      </c>
      <c r="F53" s="53">
        <f t="shared" si="1"/>
        <v>6</v>
      </c>
      <c r="G53" s="3">
        <v>187.56</v>
      </c>
    </row>
    <row r="54">
      <c r="A54" s="0" t="s">
        <v>115</v>
      </c>
      <c r="B54" s="48" t="s">
        <v>116</v>
      </c>
      <c r="C54" s="50" t="s">
        <v>117</v>
      </c>
      <c r="D54" s="5">
        <v>1</v>
      </c>
      <c r="E54" s="52">
        <v>19</v>
      </c>
      <c r="F54" s="53">
        <f t="shared" si="1"/>
        <v>19</v>
      </c>
      <c r="G54" s="3">
        <v>1157.1</v>
      </c>
    </row>
    <row r="55">
      <c r="A55" s="0" t="s">
        <v>115</v>
      </c>
      <c r="B55" s="48" t="s">
        <v>118</v>
      </c>
      <c r="C55" s="50" t="s">
        <v>119</v>
      </c>
      <c r="D55" s="5">
        <v>5</v>
      </c>
      <c r="E55" s="52">
        <v>11</v>
      </c>
      <c r="F55" s="53">
        <f t="shared" si="1"/>
        <v>55</v>
      </c>
      <c r="G55" s="3">
        <v>3176.25</v>
      </c>
    </row>
    <row r="56">
      <c r="A56" s="0" t="s">
        <v>120</v>
      </c>
      <c r="B56" s="48" t="s">
        <v>121</v>
      </c>
      <c r="C56" s="50" t="s">
        <v>122</v>
      </c>
      <c r="D56" s="5">
        <v>1</v>
      </c>
      <c r="E56" s="52">
        <v>4</v>
      </c>
      <c r="F56" s="53">
        <f t="shared" si="1"/>
        <v>4</v>
      </c>
      <c r="G56" s="3">
        <v>140.04</v>
      </c>
    </row>
    <row r="57">
      <c r="A57" s="0" t="s">
        <v>120</v>
      </c>
      <c r="B57" s="48" t="s">
        <v>123</v>
      </c>
      <c r="C57" s="50" t="s">
        <v>124</v>
      </c>
      <c r="D57" s="5">
        <v>3</v>
      </c>
      <c r="E57" s="52">
        <v>4</v>
      </c>
      <c r="F57" s="53">
        <f t="shared" si="1"/>
        <v>12</v>
      </c>
      <c r="G57" s="3">
        <v>420.08</v>
      </c>
    </row>
    <row r="58">
      <c r="A58" s="0" t="s">
        <v>120</v>
      </c>
      <c r="B58" s="48" t="s">
        <v>125</v>
      </c>
      <c r="C58" s="50" t="s">
        <v>126</v>
      </c>
      <c r="D58" s="5">
        <v>1</v>
      </c>
      <c r="E58" s="52">
        <v>12</v>
      </c>
      <c r="F58" s="53">
        <f t="shared" si="1"/>
        <v>12</v>
      </c>
      <c r="G58" s="3">
        <v>420.12</v>
      </c>
    </row>
    <row r="59">
      <c r="A59" s="0" t="s">
        <v>120</v>
      </c>
      <c r="B59" s="48" t="s">
        <v>127</v>
      </c>
      <c r="C59" s="50" t="s">
        <v>128</v>
      </c>
      <c r="D59" s="5">
        <v>1</v>
      </c>
      <c r="E59" s="52">
        <v>2</v>
      </c>
      <c r="F59" s="53">
        <f t="shared" si="1"/>
        <v>2</v>
      </c>
      <c r="G59" s="3">
        <v>70.02</v>
      </c>
    </row>
    <row r="60">
      <c r="A60" s="0" t="s">
        <v>120</v>
      </c>
      <c r="B60" s="48" t="s">
        <v>129</v>
      </c>
      <c r="C60" s="50" t="s">
        <v>130</v>
      </c>
      <c r="D60" s="5">
        <v>3</v>
      </c>
      <c r="E60" s="52">
        <v>2</v>
      </c>
      <c r="F60" s="53">
        <f t="shared" si="1"/>
        <v>6</v>
      </c>
      <c r="G60" s="3">
        <v>210.04</v>
      </c>
    </row>
    <row r="61">
      <c r="A61" s="0" t="s">
        <v>120</v>
      </c>
      <c r="B61" s="48" t="s">
        <v>131</v>
      </c>
      <c r="C61" s="50" t="s">
        <v>132</v>
      </c>
      <c r="D61" s="5">
        <v>1</v>
      </c>
      <c r="E61" s="52">
        <v>7</v>
      </c>
      <c r="F61" s="53">
        <f t="shared" si="1"/>
        <v>7</v>
      </c>
      <c r="G61" s="3">
        <v>288.89</v>
      </c>
    </row>
    <row r="62">
      <c r="A62" s="0" t="s">
        <v>120</v>
      </c>
      <c r="B62" s="48" t="s">
        <v>133</v>
      </c>
      <c r="C62" s="50" t="s">
        <v>134</v>
      </c>
      <c r="D62" s="5">
        <v>3</v>
      </c>
      <c r="E62" s="52">
        <v>3</v>
      </c>
      <c r="F62" s="53">
        <f t="shared" si="1"/>
        <v>9</v>
      </c>
      <c r="G62" s="3">
        <v>371.34</v>
      </c>
    </row>
    <row r="63">
      <c r="A63" s="0" t="s">
        <v>120</v>
      </c>
      <c r="B63" s="48" t="s">
        <v>135</v>
      </c>
      <c r="C63" s="50" t="s">
        <v>136</v>
      </c>
      <c r="D63" s="5">
        <v>1</v>
      </c>
      <c r="E63" s="52">
        <v>2</v>
      </c>
      <c r="F63" s="53">
        <f t="shared" si="1"/>
        <v>2</v>
      </c>
      <c r="G63" s="3">
        <v>82.54</v>
      </c>
    </row>
    <row r="64">
      <c r="A64" s="0" t="s">
        <v>120</v>
      </c>
      <c r="B64" s="48" t="s">
        <v>137</v>
      </c>
      <c r="C64" s="50" t="s">
        <v>138</v>
      </c>
      <c r="D64" s="5">
        <v>3</v>
      </c>
      <c r="E64" s="52">
        <v>2</v>
      </c>
      <c r="F64" s="53">
        <f t="shared" si="1"/>
        <v>6</v>
      </c>
      <c r="G64" s="3">
        <v>247.56</v>
      </c>
    </row>
    <row r="65">
      <c r="A65" s="0" t="s">
        <v>120</v>
      </c>
      <c r="B65" s="48" t="s">
        <v>139</v>
      </c>
      <c r="C65" s="50" t="s">
        <v>140</v>
      </c>
      <c r="D65" s="5">
        <v>1</v>
      </c>
      <c r="E65" s="52">
        <v>2</v>
      </c>
      <c r="F65" s="53">
        <f t="shared" si="1"/>
        <v>2</v>
      </c>
      <c r="G65" s="3">
        <v>82.54</v>
      </c>
    </row>
    <row r="66">
      <c r="A66" s="0" t="s">
        <v>120</v>
      </c>
      <c r="B66" s="48" t="s">
        <v>141</v>
      </c>
      <c r="C66" s="50" t="s">
        <v>142</v>
      </c>
      <c r="D66" s="5">
        <v>5</v>
      </c>
      <c r="E66" s="52">
        <v>20</v>
      </c>
      <c r="F66" s="53">
        <f t="shared" si="1"/>
        <v>100</v>
      </c>
      <c r="G66" s="3">
        <v>4125.8</v>
      </c>
    </row>
    <row r="67">
      <c r="A67" s="0" t="s">
        <v>143</v>
      </c>
      <c r="B67" s="48" t="s">
        <v>144</v>
      </c>
      <c r="C67" s="50" t="s">
        <v>145</v>
      </c>
      <c r="D67" s="5">
        <v>1</v>
      </c>
      <c r="E67" s="52">
        <v>6</v>
      </c>
      <c r="F67" s="53">
        <f t="shared" si="1"/>
        <v>6</v>
      </c>
      <c r="G67" s="3">
        <v>450.12</v>
      </c>
    </row>
    <row r="68">
      <c r="A68" s="0" t="s">
        <v>143</v>
      </c>
      <c r="B68" s="48" t="s">
        <v>146</v>
      </c>
      <c r="C68" s="50" t="s">
        <v>147</v>
      </c>
      <c r="D68" s="5">
        <v>3</v>
      </c>
      <c r="E68" s="52">
        <v>6</v>
      </c>
      <c r="F68" s="53">
        <f t="shared" si="1"/>
        <v>18</v>
      </c>
      <c r="G68" s="3">
        <v>1350.3</v>
      </c>
    </row>
    <row r="69">
      <c r="A69" s="0" t="s">
        <v>143</v>
      </c>
      <c r="B69" s="48" t="s">
        <v>148</v>
      </c>
      <c r="C69" s="50" t="s">
        <v>149</v>
      </c>
      <c r="D69" s="5">
        <v>5</v>
      </c>
      <c r="E69" s="52">
        <v>3</v>
      </c>
      <c r="F69" s="53">
        <f t="shared" si="1"/>
        <v>15</v>
      </c>
      <c r="G69" s="3">
        <v>1125.21</v>
      </c>
    </row>
    <row r="70">
      <c r="A70" s="0" t="s">
        <v>143</v>
      </c>
      <c r="B70" s="48" t="s">
        <v>150</v>
      </c>
      <c r="C70" s="50" t="s">
        <v>151</v>
      </c>
      <c r="D70" s="5">
        <v>1</v>
      </c>
      <c r="E70" s="52">
        <v>6</v>
      </c>
      <c r="F70" s="53">
        <f t="shared" si="1"/>
        <v>6</v>
      </c>
      <c r="G70" s="3">
        <v>450.12</v>
      </c>
    </row>
    <row r="71">
      <c r="A71" s="0" t="s">
        <v>143</v>
      </c>
      <c r="B71" s="48" t="s">
        <v>152</v>
      </c>
      <c r="C71" s="50" t="s">
        <v>153</v>
      </c>
      <c r="D71" s="5">
        <v>3</v>
      </c>
      <c r="E71" s="52">
        <v>8</v>
      </c>
      <c r="F71" s="53">
        <f t="shared" si="1"/>
        <v>24</v>
      </c>
      <c r="G71" s="3">
        <v>1800.4</v>
      </c>
    </row>
    <row r="72">
      <c r="A72" s="0" t="s">
        <v>143</v>
      </c>
      <c r="B72" s="48" t="s">
        <v>154</v>
      </c>
      <c r="C72" s="50" t="s">
        <v>155</v>
      </c>
      <c r="D72" s="5">
        <v>5</v>
      </c>
      <c r="E72" s="52">
        <v>10</v>
      </c>
      <c r="F72" s="53">
        <f t="shared" si="1"/>
        <v>50</v>
      </c>
      <c r="G72" s="3">
        <v>3750.7</v>
      </c>
    </row>
    <row r="73">
      <c r="A73" s="0" t="s">
        <v>115</v>
      </c>
      <c r="B73" s="48" t="s">
        <v>156</v>
      </c>
      <c r="C73" s="50" t="s">
        <v>157</v>
      </c>
      <c r="D73" s="5">
        <v>3</v>
      </c>
      <c r="E73" s="52">
        <v>24</v>
      </c>
      <c r="F73" s="53">
        <f t="shared" si="1"/>
        <v>72</v>
      </c>
      <c r="G73" s="3">
        <v>1890</v>
      </c>
    </row>
    <row r="74">
      <c r="A74" s="0" t="s">
        <v>158</v>
      </c>
      <c r="B74" s="48" t="s">
        <v>159</v>
      </c>
      <c r="C74" s="50" t="s">
        <v>160</v>
      </c>
      <c r="D74" s="5">
        <v>3</v>
      </c>
      <c r="E74" s="52">
        <v>76</v>
      </c>
      <c r="F74" s="53">
        <f t="shared" si="1"/>
        <v>228</v>
      </c>
      <c r="G74" s="3">
        <v>5985</v>
      </c>
    </row>
    <row r="75">
      <c r="A75" s="1" t="s">
        <v>97</v>
      </c>
      <c r="B75" s="1">
        <v>3100</v>
      </c>
      <c r="C75" s="6" t="s">
        <v>98</v>
      </c>
      <c r="D75" s="6"/>
      <c r="E75" s="2"/>
      <c r="F75" s="4">
        <f>SUM(F47:F74)</f>
        <v>1487</v>
      </c>
      <c r="G75" s="4">
        <f>SUM(G47:G74)</f>
        <v>51062.53000000001</v>
      </c>
    </row>
    <row r="76">
      <c r="A76" s="0" t="s">
        <v>161</v>
      </c>
      <c r="B76" s="0" t="s">
        <v>161</v>
      </c>
      <c r="C76" s="5" t="s">
        <v>161</v>
      </c>
      <c r="G76" s="0" t="s">
        <v>161</v>
      </c>
    </row>
    <row r="77">
      <c r="A77" s="1" t="s">
        <v>162</v>
      </c>
      <c r="B77" s="0" t="s">
        <v>161</v>
      </c>
      <c r="C77" s="5" t="s">
        <v>161</v>
      </c>
      <c r="E77" s="2"/>
      <c r="F77" s="4">
        <f>+F44+F75</f>
        <v>2673</v>
      </c>
      <c r="G77" s="4">
        <f>+G44+G75</f>
        <v>110065.16</v>
      </c>
    </row>
    <row r="78">
      <c r="A78" s="9" t="s">
        <v>163</v>
      </c>
      <c r="B78" s="9"/>
      <c r="C78" s="10"/>
      <c r="D78" s="10"/>
      <c r="E78" s="9"/>
      <c r="F78" s="11">
        <f>+F75/F77</f>
        <v>0.5563037785260008</v>
      </c>
      <c r="G78" s="11">
        <f>+G75/G77</f>
        <v>0.4639300029182714</v>
      </c>
    </row>
  </sheetData>
  <pageMargins left="0.7" right="0.7" top="0.75" bottom="0.75" header="0.3" footer="0.3"/>
  <headerFooter/>
</worksheet>
</file>

<file path=EPPlusLicense.txt>This workbook was created with the EPPlus library, licensed to Nikolaj R Christensen under the Polyform Noncommercial license, see https://polyformproject.org/licenses/noncommercial/1.0.0
For more information about EPPlus, see https://epplussoftware.com/

</file>

<file path=docProps/app.xml><?xml version="1.0" encoding="utf-8"?>
<Properties xmlns="http://schemas.openxmlformats.org/officeDocument/2006/extended-properties" xmlns:vt="http://schemas.openxmlformats.org/officeDocument/2006/docPropsVTypes">
  <Application>EPPlus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8.0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R Christensen</dc:creator>
  <cp:lastModifiedBy>Nicolaj Djurhuus</cp:lastModifiedBy>
  <dcterms:created xsi:type="dcterms:W3CDTF">2024-09-02T12:38:57Z</dcterms:created>
  <dcterms:modified xsi:type="dcterms:W3CDTF">2024-09-02T12:39:06Z</dcterms:modified>
  <cp:keywords>EPPlus noncommercial use</cp:keywords>
  <dc:description>This workbook has been created with EPPlus licensed to Nikolaj R Christensen under The Polyform Noncommercial License: See https://polyformproject.org/licenses/noncommercial/1.0.0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