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7 2024\"/>
    </mc:Choice>
  </mc:AlternateContent>
  <xr:revisionPtr revIDLastSave="0" documentId="13_ncr:1_{4D970665-17D0-4308-B7CB-9D4108549A4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<sst xmlns="http://schemas.openxmlformats.org/spreadsheetml/2006/main" count="248" uniqueCount="248">
  <si>
    <t>1056930 - FRISKSNIT.dk</t>
  </si>
  <si>
    <t>Rapporter » Kunder »</t>
  </si>
  <si>
    <t>Omsætningsstatistik for kunder - perioden 01.07.24 - 31.07.24 - Rigshospitalet (RH),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</si>
  <si>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</si>
  <si>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</si>
  <si>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</si>
  <si>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</si>
  <si>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</si>
  <si>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</si>
  <si>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</si>
  <si>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</si>
  <si>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Hvidkål</t>
  </si>
  <si>
    <t>2104-1</t>
  </si>
  <si>
    <t>Hvidkål - 6mm (1kg)</t>
  </si>
  <si>
    <t>2104-5</t>
  </si>
  <si>
    <t>Hvidkål - 6mm (5kg)</t>
  </si>
  <si>
    <t>Rødkål</t>
  </si>
  <si>
    <t>2152-1</t>
  </si>
  <si>
    <t>Rødkål - 2mm (1kg)</t>
  </si>
  <si>
    <t>2152-5</t>
  </si>
  <si>
    <t>Rødkål - 2mm (5kg)</t>
  </si>
  <si>
    <t>Spidskål - Sommerkål</t>
  </si>
  <si>
    <t>2251-1</t>
  </si>
  <si>
    <t>Spidskål - 2mm (1kg)</t>
  </si>
  <si>
    <t>2251-5</t>
  </si>
  <si>
    <t>Spidskål - 2mm (5kg)</t>
  </si>
  <si>
    <t>2254-1</t>
  </si>
  <si>
    <t>Spidskål - 10mm (1kg)</t>
  </si>
  <si>
    <t>2254-5</t>
  </si>
  <si>
    <t>Spidskål - 10mm (5kg)</t>
  </si>
  <si>
    <t>2260-1</t>
  </si>
  <si>
    <t>Rød spidskål - Snittet 2mm (1kg)</t>
  </si>
  <si>
    <t>2260-5</t>
  </si>
  <si>
    <t>Rød spidskål - Snittet 2mm (5kg)</t>
  </si>
  <si>
    <t>Savoykål - Kinakål - Glaskål - Grønkål</t>
  </si>
  <si>
    <t>2301-1</t>
  </si>
  <si>
    <t>Savoykål - 2mm (1kg)</t>
  </si>
  <si>
    <t>2301-5</t>
  </si>
  <si>
    <t>Savoykål - 2mm (5kg)</t>
  </si>
  <si>
    <t>Gulerødder</t>
  </si>
  <si>
    <t>3111-1</t>
  </si>
  <si>
    <t>Gulerod - Revet 3mm (1kg)</t>
  </si>
  <si>
    <t>3142-1</t>
  </si>
  <si>
    <t>Gulerod - Skiver 5mm (1kg)</t>
  </si>
  <si>
    <t>Beder</t>
  </si>
  <si>
    <t>3211-1</t>
  </si>
  <si>
    <t>Rødbede - Revet 3mm (1kg)</t>
  </si>
  <si>
    <t>3211-5</t>
  </si>
  <si>
    <t>Rødbede - Revet 3mm (5kg)</t>
  </si>
  <si>
    <t>3212-1</t>
  </si>
  <si>
    <t>Rødbede - Julienne 2x2mm (1kg)</t>
  </si>
  <si>
    <t>3221-1</t>
  </si>
  <si>
    <t>Rødbede - Stave - 5x5mm (1kg)</t>
  </si>
  <si>
    <t>3221-5</t>
  </si>
  <si>
    <t>Rødbede - Stave - 5x5mm (5kg)</t>
  </si>
  <si>
    <t>3222-1</t>
  </si>
  <si>
    <t>Rødbede - Stave - 10x10mm (1kg)</t>
  </si>
  <si>
    <t>3222-5</t>
  </si>
  <si>
    <t>Rødbede - Stave - 10x10mm (5kg)</t>
  </si>
  <si>
    <t>3231-5</t>
  </si>
  <si>
    <t>Rødbede - Tern 10x10mm (5kg)</t>
  </si>
  <si>
    <t>3234-1</t>
  </si>
  <si>
    <t>Rødbede - Tern 5x5mm (1kg)</t>
  </si>
  <si>
    <t>3234-5</t>
  </si>
  <si>
    <t>Rødbede - Tern 5x5mm (5kg)</t>
  </si>
  <si>
    <t>Selleri</t>
  </si>
  <si>
    <t>3312-1</t>
  </si>
  <si>
    <t>Knoldselleri - Julienne 2x2mm (1kg)</t>
  </si>
  <si>
    <t>3312-5</t>
  </si>
  <si>
    <t>Knoldselleri - Julienne 2x2mm (5kg)</t>
  </si>
  <si>
    <t>3331-1</t>
  </si>
  <si>
    <t>Knoldselleri - Tern 10x10mm (1kg)</t>
  </si>
  <si>
    <t>3331-5</t>
  </si>
  <si>
    <t>Knoldselleri - Tern 10x10mm (5kg)</t>
  </si>
  <si>
    <t>3333-1</t>
  </si>
  <si>
    <t>Knoldselleri - Rustik (1kg)</t>
  </si>
  <si>
    <t>3333-5</t>
  </si>
  <si>
    <t>Knoldselleri - Rustik (5kg)</t>
  </si>
  <si>
    <t>Løg - Rødløg - Skalotteløg</t>
  </si>
  <si>
    <t>4131-1</t>
  </si>
  <si>
    <t>Løg - Tern 5x5mm (1kg)</t>
  </si>
  <si>
    <t>4142-1</t>
  </si>
  <si>
    <t>Løg - ½ skiver 4mm (1kg)</t>
  </si>
  <si>
    <t>4231-1</t>
  </si>
  <si>
    <t>Rødløg - Tern 5x5mm (1kg)</t>
  </si>
  <si>
    <t>4231-5</t>
  </si>
  <si>
    <t>Rødløg - Tern 5x5mm (5kg)</t>
  </si>
  <si>
    <t>4241-1</t>
  </si>
  <si>
    <t>Rødløg - ½ skiver 2mm (1kg)</t>
  </si>
  <si>
    <t>4241-5</t>
  </si>
  <si>
    <t>Rødløg - ½ skiver 2mm (5kg)</t>
  </si>
  <si>
    <t>4251-1</t>
  </si>
  <si>
    <t>Rødløg - Både 1/8 (1kg)</t>
  </si>
  <si>
    <t>Porre - Forårsløg</t>
  </si>
  <si>
    <t>4441-1</t>
  </si>
  <si>
    <t>Porre - Skiver 2mm (1kg)</t>
  </si>
  <si>
    <t>4540-1</t>
  </si>
  <si>
    <t>Forårsløg - Skiver 2mm (1kg)</t>
  </si>
  <si>
    <t>4540-5</t>
  </si>
  <si>
    <t>Forårsløg - Skiver 2mm (5kg)</t>
  </si>
  <si>
    <t>4541-1</t>
  </si>
  <si>
    <t>Forårsløg - Skiver 5mm (1kg)</t>
  </si>
  <si>
    <t>4541-5</t>
  </si>
  <si>
    <t>Forårsløg - Skiver 5mm (5kg)</t>
  </si>
  <si>
    <t>Tomat - Agurk</t>
  </si>
  <si>
    <t>5131-1</t>
  </si>
  <si>
    <t>Tomat - Tern 10x10mm (1kg) - plastbakke</t>
  </si>
  <si>
    <t>5141-1</t>
  </si>
  <si>
    <t>Tomat - Skiver (1kg) - plastbakke</t>
  </si>
  <si>
    <t>5151-1</t>
  </si>
  <si>
    <t>Tomat - Både (1kg) - plastbakke</t>
  </si>
  <si>
    <t>5212-1</t>
  </si>
  <si>
    <t>Agurk - Strimler 3mm (1kg)</t>
  </si>
  <si>
    <t>5212-5</t>
  </si>
  <si>
    <t>Agurk - Strimler 3mm (5kg)</t>
  </si>
  <si>
    <t>5221-1</t>
  </si>
  <si>
    <t>Agurk - Stave 5x5mm (1kg)</t>
  </si>
  <si>
    <t>5221-5</t>
  </si>
  <si>
    <t>Agurk - Stave 5x5mm (5kg)</t>
  </si>
  <si>
    <t>5231-1</t>
  </si>
  <si>
    <t>Agurk - Tern 10x10mm (1kg)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</si>
  <si>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</si>
  <si>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</si>
  <si>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</si>
  <si>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</si>
  <si>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</si>
  <si>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</si>
  <si>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Peberfrugt</t>
  </si>
  <si>
    <t>5311-1</t>
  </si>
  <si>
    <t>Rød peber - Strimler 5mm (1kg)</t>
  </si>
  <si>
    <t>5312-1</t>
  </si>
  <si>
    <t>Rød peber - Tern 10x10mm (1kg)</t>
  </si>
  <si>
    <t>5312-5</t>
  </si>
  <si>
    <t>Rød peber - Tern 10x10mm (5kg)</t>
  </si>
  <si>
    <t>5313-1</t>
  </si>
  <si>
    <t>Rød peber - Tern 20x20mm (1kg)</t>
  </si>
  <si>
    <t>5313-5</t>
  </si>
  <si>
    <t>Rød peber - Tern 20x20mm (5kg)</t>
  </si>
  <si>
    <t>5321-1</t>
  </si>
  <si>
    <t>Gul peber - Strimler 5mm (1kg)</t>
  </si>
  <si>
    <t>5322-1</t>
  </si>
  <si>
    <t>Gul peber - Tern 10x10mm (1kg)</t>
  </si>
  <si>
    <t>5322-5</t>
  </si>
  <si>
    <t>Gul peber - Tern 10x10mm (5kg)</t>
  </si>
  <si>
    <t>5323-1</t>
  </si>
  <si>
    <t>Gul peber - Tern 20x20mm (1kg)</t>
  </si>
  <si>
    <t>5323-5</t>
  </si>
  <si>
    <t>Gul peber - Tern 20x20mm (5kg)</t>
  </si>
  <si>
    <t>5332-1</t>
  </si>
  <si>
    <t>Grøn peber - Tern 10x10mm (1kg)</t>
  </si>
  <si>
    <t>5332-5</t>
  </si>
  <si>
    <t>Grøn peber - Tern 10x10mm (5kg)</t>
  </si>
  <si>
    <t>Blegselleri</t>
  </si>
  <si>
    <t>6141-1</t>
  </si>
  <si>
    <t>Blegselleri - 2mm (1kg)</t>
  </si>
  <si>
    <t>6141-5</t>
  </si>
  <si>
    <t>Blegselleri - 2mm (5kg)</t>
  </si>
  <si>
    <t>6142-1</t>
  </si>
  <si>
    <t>Bladselleri - Skiver 4mm (1kg)</t>
  </si>
  <si>
    <t>Blomkål - Broccoli</t>
  </si>
  <si>
    <t>6201-1</t>
  </si>
  <si>
    <t>Blomkål - Små buketter (1kg)</t>
  </si>
  <si>
    <t>6201-5</t>
  </si>
  <si>
    <t>Blomkål - Små buketter (5kg)</t>
  </si>
  <si>
    <t>6204-1</t>
  </si>
  <si>
    <t>Blomkål - Skiver 2mm (1kg)</t>
  </si>
  <si>
    <t>6204-5</t>
  </si>
  <si>
    <t>Blomkål - Skiver 2mm (5kg)</t>
  </si>
  <si>
    <t>6251-1</t>
  </si>
  <si>
    <t>Broccoli - Små buketter (1kg)</t>
  </si>
  <si>
    <t>Champignon</t>
  </si>
  <si>
    <t>6341-1</t>
  </si>
  <si>
    <t>Champignon - Skiver 5mm (1kg)</t>
  </si>
  <si>
    <t>Courgetter - Aubergine</t>
  </si>
  <si>
    <t>6412-1</t>
  </si>
  <si>
    <t>Courgette - Julienne 2x2mm (1kg)</t>
  </si>
  <si>
    <t>6412-5</t>
  </si>
  <si>
    <t>Courgette - Julienne 2x2mm (5kg)</t>
  </si>
  <si>
    <t>6431-5</t>
  </si>
  <si>
    <t>Courgette - Tern 10x10mm (5kg)</t>
  </si>
  <si>
    <t>6432-1</t>
  </si>
  <si>
    <t>Courgette - Tern 20x20mm (1kg)</t>
  </si>
  <si>
    <t>6432-5</t>
  </si>
  <si>
    <t>Courgette - Tern 20x20mm (5kg)</t>
  </si>
  <si>
    <t>Radis - Kinaradis</t>
  </si>
  <si>
    <t>6812-1</t>
  </si>
  <si>
    <t>Radise - Julienne 2x2mm (1kg)</t>
  </si>
  <si>
    <t>6841-1</t>
  </si>
  <si>
    <t>Radise - Skiver 2mm (1kg)</t>
  </si>
  <si>
    <t>6841-5</t>
  </si>
  <si>
    <t>Radise - Skiver 2mm (5kg)</t>
  </si>
  <si>
    <t>6932-1</t>
  </si>
  <si>
    <t>Aubergine - Tern 20x20mm håndskåret (1kg)</t>
  </si>
  <si>
    <t>6932-5</t>
  </si>
  <si>
    <t>Aubergine - Tern 20x20mm håndskåret (5kg)</t>
  </si>
  <si>
    <t>Region H</t>
  </si>
  <si>
    <t>Rigshospitalet (RH), Centralkøkken i alt:</t>
  </si>
  <si>
    <t>Øko - Savoykå - Kinakål - Glaskål - Grønkål</t>
  </si>
  <si>
    <t>Ø2453-1</t>
  </si>
  <si>
    <t>Grønkål - 3mm (1kg) - Økologisk</t>
  </si>
  <si>
    <t>Øko - Gulerod</t>
  </si>
  <si>
    <t>Ø3101-1</t>
  </si>
  <si>
    <t>Gulerødder knivskrællede jævne (1kg) - Økologisk</t>
  </si>
  <si>
    <t>Ø3101-5</t>
  </si>
  <si>
    <t>Gulerødder knivskrællede jævne (5kg) - Økologisk</t>
  </si>
  <si>
    <t>Ø3111-1</t>
  </si>
  <si>
    <t>Gulerod - Revet 3mm (1kg) - Økologisk</t>
  </si>
  <si>
    <t>Ø3111-5</t>
  </si>
  <si>
    <t>Gulerod - Revet 3mm (5kg) - Økologisk</t>
  </si>
  <si>
    <t>Ø3122-1</t>
  </si>
  <si>
    <t>Gulerod - Stave 10x10mm (1kg) - Økologisk</t>
  </si>
  <si>
    <t>Ø3122-5</t>
  </si>
  <si>
    <t>Gulerod - Stave 10x10mm (5kg) - Økologisk</t>
  </si>
  <si>
    <t>Ø3131-1</t>
  </si>
  <si>
    <t>Gulerod - Tern 10x10mm (1kg) - Økologisk</t>
  </si>
  <si>
    <t>Ø3133-1</t>
  </si>
  <si>
    <t>Gulerod - Rustik 25x25mm (1kg) - Økologisk</t>
  </si>
  <si>
    <t>Ø3133-5</t>
  </si>
  <si>
    <t>Gulerod - Rustik 25x25mm (5kg) - Økologisk</t>
  </si>
  <si>
    <t>Ø3142-1</t>
  </si>
  <si>
    <t>Gulerod - Skiver 5mm (1kg) - Økologisk</t>
  </si>
  <si>
    <t>Ø3142-5</t>
  </si>
  <si>
    <t>Gulerod - Skiver 5mm (5kg) - Økologisk</t>
  </si>
  <si>
    <t/>
  </si>
  <si>
    <t>Total:</t>
  </si>
  <si>
    <t>Øko%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</si>
  <si>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</si>
  <si>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</si>
  <si>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</si>
  <si>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</si>
  <si>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</si>
  <si>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</si>
  <si>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</si>
  <si>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</si>
  <si>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</si>
  <si>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</si>
  <si>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4% filler,23% containsTotalMass,23% containsSingleMass,47% isDecimal,</t>
  </si>
  <si>
    <t>9% filler,90% containsProduct,</t>
  </si>
  <si>
    <t>1% filler,15% containsTotalMass,15% containsSingleMass,15% containsProduct,7% containsProductNr,15% containsAmount,15% SingleMassHeader,15% TotalMassHeader,</t>
  </si>
  <si>
    <t>1% filler,17% containsSingleMass,17% containsProduct,8% containsProductNr,17% containsAmount,17% SingleMassHeader,17% QuantityHeader,</t>
  </si>
  <si>
    <t>1% filler,13% containsTotalMass,13% containsSingleMass,13% containsProduct,6% containsProductNr,13% containsAmount,13% SingleMassHeader,13% TotalMassHeader,13% QuantityHeader,</t>
  </si>
  <si>
    <t>2% filler,21% containsSingleMass,10% containsProductNr,21% containsAmount,21% SingleMassHeader,21% QuantityHeader,</t>
  </si>
  <si>
    <t>1% filler,15% containsTotalMass,15% containsSingleMass,7% containsProductNr,15% containsAmount,15% SingleMassHeader,15% TotalMassHeader,15% QuantityHeader,</t>
  </si>
  <si>
    <t xml:space="preserve">VARENR, </t>
  </si>
  <si>
    <t xml:space="preserve">PRODUKT, VARENR, ANTAL, STK. MASSE, TOTAL MASSE </t>
  </si>
  <si>
    <t xml:space="preserve">ANTAL, </t>
  </si>
  <si>
    <t xml:space="preserve">STK. MASSE, TOTAL MASSE </t>
  </si>
  <si>
    <t xml:space="preserve">PRODUKT, ANTAL, 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</si>
</sst>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7499D2"/>
      </patternFill>
    </fill>
    <fill>
      <patternFill patternType="solid">
        <fgColor rgb="FF8C9CB1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2" applyFont="0" fillId="0" applyFill="0" borderId="0" applyBorder="0" applyProtection="0" applyAlignment="0"/>
  </cellStyleXfs>
  <cellXfs count="56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1" applyFont="1" fillId="0" borderId="0" xfId="0" applyAlignment="1"/>
    <xf numFmtId="0" fontId="0" fillId="0" borderId="0" xfId="0" applyAlignment="1"/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1" applyFont="1" fillId="0" borderId="0" xfId="0" applyAlignment="1">
      <alignment wrapText="1"/>
    </xf>
    <xf numFmtId="0" fontId="0" fillId="0" borderId="0" xfId="0"/>
    <xf numFmtId="4" applyNumberFormat="1" fontId="0" fillId="0" borderId="0" xfId="0" applyAlignment="1">
      <alignment horizontal="right"/>
    </xf>
    <xf numFmtId="0" fontId="3" applyFont="1" fillId="0" borderId="0" xfId="0"/>
    <xf numFmtId="0" fontId="3" applyFont="1" fillId="0" borderId="0" xfId="0" applyAlignment="1">
      <alignment wrapText="1"/>
    </xf>
    <xf numFmtId="10" applyNumberFormat="1" fontId="3" applyFont="1" fillId="0" borderId="0" xfId="1"/>
    <xf numFmtId="0" fontId="1" applyFont="1" fillId="2" applyFill="1" borderId="0" xfId="0" applyAlignment="1"/>
    <xf numFmtId="0" fontId="0" fillId="2" applyFill="1" borderId="0"/>
    <xf numFmtId="0" fontId="1" applyFont="1" fillId="3" applyFill="1" borderId="0" xfId="0" applyAlignment="1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wrapText="1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1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/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1" applyFill="1" borderId="0" xfId="0"/>
    <xf numFmtId="0" fontId="0" fillId="13" applyFill="1" borderId="0"/>
    <xf numFmtId="0" fontId="0" fillId="14" applyFill="1" borderId="0"/>
    <xf numFmtId="0" fontId="0" fillId="15" applyFill="1" borderId="0"/>
    <xf numFmtId="0" fontId="0" fillId="16" applyFill="1" borderId="0"/>
    <xf numFmtId="0" fontId="0" fillId="17" applyFill="1" borderId="0"/>
    <xf numFmtId="0" fontId="0" fillId="18" applyFill="1" borderId="0"/>
    <xf numFmtId="0" fontId="1" applyFont="1" fillId="11" applyFill="1" borderId="0" xfId="0"/>
    <xf numFmtId="4" applyNumberFormat="1" fontId="1" applyFont="1" fillId="11" applyFill="1" borderId="0" xfId="0" applyAlignment="1">
      <alignment horizontal="right"/>
    </xf>
    <xf numFmtId="4" applyNumberFormat="1" fontId="1" applyFont="1" fillId="12" applyFill="1" borderId="0" xfId="0" applyAlignment="1">
      <alignment horizontal="right"/>
    </xf>
    <xf numFmtId="10" applyNumberFormat="1" fontId="3" applyFont="1" fillId="12" applyFill="1" borderId="0" xfId="1"/>
    <xf numFmtId="0" fontId="1" applyFont="1" fillId="19" applyFill="1" borderId="0" xfId="0" applyAlignment="1">
      <alignment wrapText="1"/>
    </xf>
    <xf numFmtId="0" fontId="1" applyFont="1" fillId="20" applyFill="1" borderId="0" xfId="0"/>
    <xf numFmtId="0" fontId="0" fillId="21" applyFill="1" borderId="0"/>
    <xf numFmtId="0" fontId="1" applyFont="1" fillId="20" applyFill="1" borderId="0" xfId="0" applyAlignment="1">
      <alignment wrapText="1"/>
    </xf>
    <xf numFmtId="0" fontId="0" fillId="22" applyFill="1" borderId="0"/>
    <xf numFmtId="0" fontId="1" applyFont="1" fillId="20" applyFill="1" borderId="0" xfId="0" applyAlignment="1">
      <alignment horizontal="right"/>
    </xf>
    <xf numFmtId="4" applyNumberFormat="1" fontId="0" fillId="22" applyFill="1" borderId="0" xfId="0" applyAlignment="1">
      <alignment horizontal="right"/>
    </xf>
    <xf numFmtId="4" applyNumberFormat="1" fontId="0" fillId="21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0"/>
  <sheetViews>
    <sheetView tabSelected="1" topLeftCell="A79" workbookViewId="0">
      <selection activeCell="A112" sqref="A112"/>
    </sheetView>
  </sheetViews>
  <sheetFormatPr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5" bestFit="1" width="6.5703125" customWidth="1"/>
    <col min="6" max="6" bestFit="1" width="8.140625" customWidth="1"/>
    <col min="7" max="7" bestFit="1" width="11.28515625" customWidth="1"/>
  </cols>
  <sheetData>
    <row r="2">
      <c r="A2" s="5" t="s">
        <v>0</v>
      </c>
      <c r="B2" s="6"/>
      <c r="C2" s="6"/>
      <c r="D2" s="6"/>
      <c r="E2" s="6"/>
      <c r="F2" s="6"/>
      <c r="G2" s="6"/>
    </row>
    <row r="3">
      <c r="A3" s="5" t="s">
        <v>1</v>
      </c>
      <c r="B3" s="6"/>
      <c r="C3" s="6"/>
      <c r="D3" s="6"/>
      <c r="E3" s="6"/>
      <c r="F3" s="6"/>
      <c r="G3" s="6"/>
    </row>
    <row r="4">
      <c r="A4" s="5" t="s">
        <v>2</v>
      </c>
      <c r="B4" s="6"/>
      <c r="C4" s="6"/>
      <c r="D4" s="6"/>
      <c r="E4" s="6"/>
      <c r="F4" s="6"/>
      <c r="G4" s="6"/>
    </row>
    <row r="5">
      <c r="A5" s="6" t="s">
        <v>3</v>
      </c>
      <c r="B5" s="6"/>
      <c r="C5" s="6"/>
      <c r="D5" s="6"/>
      <c r="E5" s="6"/>
      <c r="F5" s="6"/>
      <c r="G5" s="6"/>
    </row>
    <row r="6">
      <c r="A6" s="8" t="s">
        <v>4</v>
      </c>
      <c r="B6" s="8" t="s">
        <v>5</v>
      </c>
      <c r="C6" s="12" t="s">
        <v>6</v>
      </c>
      <c r="D6" s="12" t="s">
        <v>7</v>
      </c>
      <c r="E6" s="9" t="s">
        <v>8</v>
      </c>
      <c r="F6" s="9" t="s">
        <v>9</v>
      </c>
      <c r="G6" s="9" t="s">
        <v>10</v>
      </c>
    </row>
    <row r="7">
      <c r="A7" s="0" t="s">
        <v>11</v>
      </c>
      <c r="B7" s="0" t="s">
        <v>12</v>
      </c>
      <c r="C7" s="0" t="s">
        <v>13</v>
      </c>
      <c r="D7" s="0">
        <v>1</v>
      </c>
      <c r="E7" s="3">
        <v>1</v>
      </c>
      <c r="F7" s="3">
        <f>+D7*E7</f>
        <v>1</v>
      </c>
      <c r="G7" s="3">
        <v>16.8</v>
      </c>
    </row>
    <row r="8">
      <c r="A8" s="0" t="s">
        <v>11</v>
      </c>
      <c r="B8" s="0" t="s">
        <v>14</v>
      </c>
      <c r="C8" s="0" t="s">
        <v>15</v>
      </c>
      <c r="D8" s="13">
        <v>5</v>
      </c>
      <c r="E8" s="3">
        <v>4</v>
      </c>
      <c r="F8" s="14">
        <f ref="F8:F71" t="shared" si="0">+D8*E8</f>
        <v>20</v>
      </c>
      <c r="G8" s="3">
        <v>336</v>
      </c>
    </row>
    <row r="9">
      <c r="A9" s="0" t="s">
        <v>16</v>
      </c>
      <c r="B9" s="0" t="s">
        <v>17</v>
      </c>
      <c r="C9" s="0" t="s">
        <v>18</v>
      </c>
      <c r="D9" s="13">
        <v>1</v>
      </c>
      <c r="E9" s="3">
        <v>5</v>
      </c>
      <c r="F9" s="14">
        <f t="shared" si="0"/>
        <v>5</v>
      </c>
      <c r="G9" s="3">
        <v>91.55</v>
      </c>
    </row>
    <row r="10">
      <c r="A10" s="0" t="s">
        <v>16</v>
      </c>
      <c r="B10" s="0" t="s">
        <v>19</v>
      </c>
      <c r="C10" s="0" t="s">
        <v>20</v>
      </c>
      <c r="D10" s="13">
        <v>5</v>
      </c>
      <c r="E10" s="3">
        <v>3</v>
      </c>
      <c r="F10" s="14">
        <f t="shared" si="0"/>
        <v>15</v>
      </c>
      <c r="G10" s="3">
        <v>274.56</v>
      </c>
    </row>
    <row r="11">
      <c r="A11" s="0" t="s">
        <v>21</v>
      </c>
      <c r="B11" s="0" t="s">
        <v>22</v>
      </c>
      <c r="C11" s="0" t="s">
        <v>23</v>
      </c>
      <c r="D11" s="13">
        <v>1</v>
      </c>
      <c r="E11" s="3">
        <v>46</v>
      </c>
      <c r="F11" s="14">
        <f t="shared" si="0"/>
        <v>46</v>
      </c>
      <c r="G11" s="3">
        <v>1690.5</v>
      </c>
    </row>
    <row r="12">
      <c r="A12" s="0" t="s">
        <v>21</v>
      </c>
      <c r="B12" s="0" t="s">
        <v>24</v>
      </c>
      <c r="C12" s="0" t="s">
        <v>25</v>
      </c>
      <c r="D12" s="13">
        <v>5</v>
      </c>
      <c r="E12" s="3">
        <v>24</v>
      </c>
      <c r="F12" s="14">
        <f t="shared" si="0"/>
        <v>120</v>
      </c>
      <c r="G12" s="3">
        <v>4410</v>
      </c>
    </row>
    <row r="13">
      <c r="A13" s="0" t="s">
        <v>21</v>
      </c>
      <c r="B13" s="0" t="s">
        <v>26</v>
      </c>
      <c r="C13" s="0" t="s">
        <v>27</v>
      </c>
      <c r="D13" s="13">
        <v>1</v>
      </c>
      <c r="E13" s="3">
        <v>4</v>
      </c>
      <c r="F13" s="14">
        <f t="shared" si="0"/>
        <v>4</v>
      </c>
      <c r="G13" s="3">
        <v>147</v>
      </c>
    </row>
    <row r="14">
      <c r="A14" s="0" t="s">
        <v>21</v>
      </c>
      <c r="B14" s="0" t="s">
        <v>28</v>
      </c>
      <c r="C14" s="0" t="s">
        <v>29</v>
      </c>
      <c r="D14" s="13">
        <v>5</v>
      </c>
      <c r="E14" s="3">
        <v>7</v>
      </c>
      <c r="F14" s="14">
        <f t="shared" si="0"/>
        <v>35</v>
      </c>
      <c r="G14" s="3">
        <v>1286.25</v>
      </c>
    </row>
    <row r="15">
      <c r="A15" s="0" t="s">
        <v>21</v>
      </c>
      <c r="B15" s="0" t="s">
        <v>30</v>
      </c>
      <c r="C15" s="0" t="s">
        <v>31</v>
      </c>
      <c r="D15" s="13">
        <v>1</v>
      </c>
      <c r="E15" s="3">
        <v>27</v>
      </c>
      <c r="F15" s="14">
        <f t="shared" si="0"/>
        <v>27</v>
      </c>
      <c r="G15" s="3">
        <v>1446.66</v>
      </c>
    </row>
    <row r="16">
      <c r="A16" s="0" t="s">
        <v>21</v>
      </c>
      <c r="B16" s="0" t="s">
        <v>32</v>
      </c>
      <c r="C16" s="0" t="s">
        <v>33</v>
      </c>
      <c r="D16" s="13">
        <v>5</v>
      </c>
      <c r="E16" s="3">
        <v>8</v>
      </c>
      <c r="F16" s="14">
        <f t="shared" si="0"/>
        <v>40</v>
      </c>
      <c r="G16" s="3">
        <v>2143.28</v>
      </c>
    </row>
    <row r="17">
      <c r="A17" s="0" t="s">
        <v>34</v>
      </c>
      <c r="B17" s="0" t="s">
        <v>35</v>
      </c>
      <c r="C17" s="0" t="s">
        <v>36</v>
      </c>
      <c r="D17" s="13">
        <v>1</v>
      </c>
      <c r="E17" s="3">
        <v>22</v>
      </c>
      <c r="F17" s="14">
        <f t="shared" si="0"/>
        <v>22</v>
      </c>
      <c r="G17" s="3">
        <v>1265.44</v>
      </c>
    </row>
    <row r="18">
      <c r="A18" s="0" t="s">
        <v>34</v>
      </c>
      <c r="B18" s="0" t="s">
        <v>37</v>
      </c>
      <c r="C18" s="0" t="s">
        <v>38</v>
      </c>
      <c r="D18" s="13">
        <v>5</v>
      </c>
      <c r="E18" s="3">
        <v>10</v>
      </c>
      <c r="F18" s="14">
        <f t="shared" si="0"/>
        <v>50</v>
      </c>
      <c r="G18" s="3">
        <v>2875.6</v>
      </c>
    </row>
    <row r="19">
      <c r="A19" s="0" t="s">
        <v>39</v>
      </c>
      <c r="B19" s="0" t="s">
        <v>40</v>
      </c>
      <c r="C19" s="0" t="s">
        <v>41</v>
      </c>
      <c r="D19" s="13">
        <v>1</v>
      </c>
      <c r="E19" s="3">
        <v>3</v>
      </c>
      <c r="F19" s="14">
        <f t="shared" si="0"/>
        <v>3</v>
      </c>
      <c r="G19" s="3">
        <v>80.73</v>
      </c>
    </row>
    <row r="20">
      <c r="A20" s="0" t="s">
        <v>39</v>
      </c>
      <c r="B20" s="0" t="s">
        <v>42</v>
      </c>
      <c r="C20" s="0" t="s">
        <v>43</v>
      </c>
      <c r="D20" s="13">
        <v>1</v>
      </c>
      <c r="E20" s="3">
        <v>3</v>
      </c>
      <c r="F20" s="14">
        <f t="shared" si="0"/>
        <v>3</v>
      </c>
      <c r="G20" s="3">
        <v>80.73</v>
      </c>
    </row>
    <row r="21">
      <c r="A21" s="0" t="s">
        <v>44</v>
      </c>
      <c r="B21" s="0" t="s">
        <v>45</v>
      </c>
      <c r="C21" s="0" t="s">
        <v>46</v>
      </c>
      <c r="D21" s="13">
        <v>1</v>
      </c>
      <c r="E21" s="3">
        <v>5</v>
      </c>
      <c r="F21" s="14">
        <f t="shared" si="0"/>
        <v>5</v>
      </c>
      <c r="G21" s="3">
        <v>142.9</v>
      </c>
    </row>
    <row r="22">
      <c r="A22" s="0" t="s">
        <v>44</v>
      </c>
      <c r="B22" s="0" t="s">
        <v>47</v>
      </c>
      <c r="C22" s="0" t="s">
        <v>48</v>
      </c>
      <c r="D22" s="13">
        <v>5</v>
      </c>
      <c r="E22" s="3">
        <v>3</v>
      </c>
      <c r="F22" s="14">
        <f t="shared" si="0"/>
        <v>15</v>
      </c>
      <c r="G22" s="3">
        <v>428.64</v>
      </c>
    </row>
    <row r="23">
      <c r="A23" s="0" t="s">
        <v>44</v>
      </c>
      <c r="B23" s="0" t="s">
        <v>49</v>
      </c>
      <c r="C23" s="0" t="s">
        <v>50</v>
      </c>
      <c r="D23" s="13">
        <v>1</v>
      </c>
      <c r="E23" s="3">
        <v>1</v>
      </c>
      <c r="F23" s="14">
        <f t="shared" si="0"/>
        <v>1</v>
      </c>
      <c r="G23" s="3">
        <v>24.27</v>
      </c>
    </row>
    <row r="24">
      <c r="A24" s="0" t="s">
        <v>44</v>
      </c>
      <c r="B24" s="0" t="s">
        <v>51</v>
      </c>
      <c r="C24" s="0" t="s">
        <v>52</v>
      </c>
      <c r="D24" s="13">
        <v>1</v>
      </c>
      <c r="E24" s="3">
        <v>15</v>
      </c>
      <c r="F24" s="14">
        <f t="shared" si="0"/>
        <v>15</v>
      </c>
      <c r="G24" s="3">
        <v>364.05</v>
      </c>
    </row>
    <row r="25">
      <c r="A25" s="0" t="s">
        <v>44</v>
      </c>
      <c r="B25" s="0" t="s">
        <v>53</v>
      </c>
      <c r="C25" s="0" t="s">
        <v>54</v>
      </c>
      <c r="D25" s="13">
        <v>5</v>
      </c>
      <c r="E25" s="3">
        <v>13</v>
      </c>
      <c r="F25" s="14">
        <f t="shared" si="0"/>
        <v>65</v>
      </c>
      <c r="G25" s="3">
        <v>1576.64</v>
      </c>
    </row>
    <row r="26">
      <c r="A26" s="0" t="s">
        <v>44</v>
      </c>
      <c r="B26" s="0" t="s">
        <v>55</v>
      </c>
      <c r="C26" s="0" t="s">
        <v>56</v>
      </c>
      <c r="D26" s="13">
        <v>1</v>
      </c>
      <c r="E26" s="3">
        <v>7</v>
      </c>
      <c r="F26" s="14">
        <f t="shared" si="0"/>
        <v>7</v>
      </c>
      <c r="G26" s="3">
        <v>255.99</v>
      </c>
    </row>
    <row r="27">
      <c r="A27" s="0" t="s">
        <v>44</v>
      </c>
      <c r="B27" s="0" t="s">
        <v>57</v>
      </c>
      <c r="C27" s="0" t="s">
        <v>58</v>
      </c>
      <c r="D27" s="13">
        <v>5</v>
      </c>
      <c r="E27" s="3">
        <v>9</v>
      </c>
      <c r="F27" s="14">
        <f t="shared" si="0"/>
        <v>45</v>
      </c>
      <c r="G27" s="3">
        <v>1645.65</v>
      </c>
    </row>
    <row r="28">
      <c r="A28" s="0" t="s">
        <v>44</v>
      </c>
      <c r="B28" s="0" t="s">
        <v>59</v>
      </c>
      <c r="C28" s="0" t="s">
        <v>60</v>
      </c>
      <c r="D28" s="13">
        <v>5</v>
      </c>
      <c r="E28" s="3">
        <v>3</v>
      </c>
      <c r="F28" s="14">
        <f t="shared" si="0"/>
        <v>15</v>
      </c>
      <c r="G28" s="3">
        <v>428.73</v>
      </c>
    </row>
    <row r="29">
      <c r="A29" s="0" t="s">
        <v>44</v>
      </c>
      <c r="B29" s="0" t="s">
        <v>61</v>
      </c>
      <c r="C29" s="0" t="s">
        <v>62</v>
      </c>
      <c r="D29" s="13">
        <v>1</v>
      </c>
      <c r="E29" s="3">
        <v>4</v>
      </c>
      <c r="F29" s="14">
        <f t="shared" si="0"/>
        <v>4</v>
      </c>
      <c r="G29" s="3">
        <v>114.32</v>
      </c>
    </row>
    <row r="30">
      <c r="A30" s="0" t="s">
        <v>44</v>
      </c>
      <c r="B30" s="0" t="s">
        <v>63</v>
      </c>
      <c r="C30" s="0" t="s">
        <v>64</v>
      </c>
      <c r="D30" s="13">
        <v>5</v>
      </c>
      <c r="E30" s="3">
        <v>3</v>
      </c>
      <c r="F30" s="14">
        <f t="shared" si="0"/>
        <v>15</v>
      </c>
      <c r="G30" s="3">
        <v>428.73</v>
      </c>
    </row>
    <row r="31">
      <c r="A31" s="0" t="s">
        <v>65</v>
      </c>
      <c r="B31" s="0" t="s">
        <v>66</v>
      </c>
      <c r="C31" s="0" t="s">
        <v>67</v>
      </c>
      <c r="D31" s="13">
        <v>1</v>
      </c>
      <c r="E31" s="3">
        <v>27</v>
      </c>
      <c r="F31" s="14">
        <f t="shared" si="0"/>
        <v>27</v>
      </c>
      <c r="G31" s="3">
        <v>1350.27</v>
      </c>
    </row>
    <row r="32">
      <c r="A32" s="0" t="s">
        <v>65</v>
      </c>
      <c r="B32" s="0" t="s">
        <v>68</v>
      </c>
      <c r="C32" s="0" t="s">
        <v>69</v>
      </c>
      <c r="D32" s="13">
        <v>5</v>
      </c>
      <c r="E32" s="3">
        <v>10</v>
      </c>
      <c r="F32" s="14">
        <f t="shared" si="0"/>
        <v>50</v>
      </c>
      <c r="G32" s="3">
        <v>2500.5</v>
      </c>
    </row>
    <row r="33">
      <c r="A33" s="0" t="s">
        <v>65</v>
      </c>
      <c r="B33" s="0" t="s">
        <v>70</v>
      </c>
      <c r="C33" s="0" t="s">
        <v>71</v>
      </c>
      <c r="D33" s="13">
        <v>1</v>
      </c>
      <c r="E33" s="3">
        <v>1</v>
      </c>
      <c r="F33" s="14">
        <f t="shared" si="0"/>
        <v>1</v>
      </c>
      <c r="G33" s="3">
        <v>50.01</v>
      </c>
    </row>
    <row r="34">
      <c r="A34" s="0" t="s">
        <v>65</v>
      </c>
      <c r="B34" s="0" t="s">
        <v>72</v>
      </c>
      <c r="C34" s="0" t="s">
        <v>73</v>
      </c>
      <c r="D34" s="13">
        <v>5</v>
      </c>
      <c r="E34" s="3">
        <v>2</v>
      </c>
      <c r="F34" s="14">
        <f t="shared" si="0"/>
        <v>10</v>
      </c>
      <c r="G34" s="3">
        <v>500.1</v>
      </c>
    </row>
    <row r="35">
      <c r="A35" s="0" t="s">
        <v>65</v>
      </c>
      <c r="B35" s="0" t="s">
        <v>74</v>
      </c>
      <c r="C35" s="0" t="s">
        <v>75</v>
      </c>
      <c r="D35" s="13">
        <v>1</v>
      </c>
      <c r="E35" s="3">
        <v>9</v>
      </c>
      <c r="F35" s="14">
        <f t="shared" si="0"/>
        <v>9</v>
      </c>
      <c r="G35" s="3">
        <v>349.29</v>
      </c>
    </row>
    <row r="36">
      <c r="A36" s="0" t="s">
        <v>65</v>
      </c>
      <c r="B36" s="0" t="s">
        <v>76</v>
      </c>
      <c r="C36" s="0" t="s">
        <v>77</v>
      </c>
      <c r="D36" s="13">
        <v>5</v>
      </c>
      <c r="E36" s="3">
        <v>5</v>
      </c>
      <c r="F36" s="14">
        <f t="shared" si="0"/>
        <v>25</v>
      </c>
      <c r="G36" s="3">
        <v>970.2</v>
      </c>
    </row>
    <row r="37">
      <c r="A37" s="0" t="s">
        <v>78</v>
      </c>
      <c r="B37" s="0" t="s">
        <v>79</v>
      </c>
      <c r="C37" s="0" t="s">
        <v>80</v>
      </c>
      <c r="D37" s="13">
        <v>1</v>
      </c>
      <c r="E37" s="3">
        <v>26</v>
      </c>
      <c r="F37" s="14">
        <f t="shared" si="0"/>
        <v>26</v>
      </c>
      <c r="G37" s="3">
        <v>682.5</v>
      </c>
    </row>
    <row r="38">
      <c r="A38" s="0" t="s">
        <v>78</v>
      </c>
      <c r="B38" s="0" t="s">
        <v>81</v>
      </c>
      <c r="C38" s="0" t="s">
        <v>82</v>
      </c>
      <c r="D38" s="13">
        <v>1</v>
      </c>
      <c r="E38" s="3">
        <v>2</v>
      </c>
      <c r="F38" s="14">
        <f t="shared" si="0"/>
        <v>2</v>
      </c>
      <c r="G38" s="3">
        <v>52.5</v>
      </c>
    </row>
    <row r="39">
      <c r="A39" s="0" t="s">
        <v>78</v>
      </c>
      <c r="B39" s="0" t="s">
        <v>83</v>
      </c>
      <c r="C39" s="0" t="s">
        <v>84</v>
      </c>
      <c r="D39" s="13">
        <v>1</v>
      </c>
      <c r="E39" s="3">
        <v>69</v>
      </c>
      <c r="F39" s="14">
        <f t="shared" si="0"/>
        <v>69</v>
      </c>
      <c r="G39" s="3">
        <v>1771.23</v>
      </c>
    </row>
    <row r="40">
      <c r="A40" s="0" t="s">
        <v>78</v>
      </c>
      <c r="B40" s="0" t="s">
        <v>85</v>
      </c>
      <c r="C40" s="0" t="s">
        <v>86</v>
      </c>
      <c r="D40" s="13">
        <v>5</v>
      </c>
      <c r="E40" s="3">
        <v>4</v>
      </c>
      <c r="F40" s="14">
        <f t="shared" si="0"/>
        <v>20</v>
      </c>
      <c r="G40" s="3">
        <v>513.12</v>
      </c>
    </row>
    <row r="41">
      <c r="A41" s="0" t="s">
        <v>78</v>
      </c>
      <c r="B41" s="0" t="s">
        <v>87</v>
      </c>
      <c r="C41" s="0" t="s">
        <v>88</v>
      </c>
      <c r="D41" s="13">
        <v>1</v>
      </c>
      <c r="E41" s="3">
        <v>16</v>
      </c>
      <c r="F41" s="14">
        <f t="shared" si="0"/>
        <v>16</v>
      </c>
      <c r="G41" s="3">
        <v>410.72</v>
      </c>
    </row>
    <row r="42">
      <c r="A42" s="0" t="s">
        <v>78</v>
      </c>
      <c r="B42" s="0" t="s">
        <v>89</v>
      </c>
      <c r="C42" s="0" t="s">
        <v>90</v>
      </c>
      <c r="D42" s="13">
        <v>5</v>
      </c>
      <c r="E42" s="3">
        <v>8</v>
      </c>
      <c r="F42" s="14">
        <f t="shared" si="0"/>
        <v>40</v>
      </c>
      <c r="G42" s="3">
        <v>1026.24</v>
      </c>
    </row>
    <row r="43">
      <c r="A43" s="0" t="s">
        <v>78</v>
      </c>
      <c r="B43" s="0" t="s">
        <v>91</v>
      </c>
      <c r="C43" s="0" t="s">
        <v>92</v>
      </c>
      <c r="D43" s="13">
        <v>1</v>
      </c>
      <c r="E43" s="3">
        <v>4</v>
      </c>
      <c r="F43" s="14">
        <f t="shared" si="0"/>
        <v>4</v>
      </c>
      <c r="G43" s="3">
        <v>150.08</v>
      </c>
    </row>
    <row r="44">
      <c r="A44" s="0" t="s">
        <v>93</v>
      </c>
      <c r="B44" s="0" t="s">
        <v>94</v>
      </c>
      <c r="C44" s="0" t="s">
        <v>95</v>
      </c>
      <c r="D44" s="13">
        <v>1</v>
      </c>
      <c r="E44" s="3">
        <v>1</v>
      </c>
      <c r="F44" s="14">
        <f t="shared" si="0"/>
        <v>1</v>
      </c>
      <c r="G44" s="3">
        <v>49.39</v>
      </c>
    </row>
    <row r="45">
      <c r="A45" s="0" t="s">
        <v>93</v>
      </c>
      <c r="B45" s="0" t="s">
        <v>96</v>
      </c>
      <c r="C45" s="0" t="s">
        <v>97</v>
      </c>
      <c r="D45" s="13">
        <v>1</v>
      </c>
      <c r="E45" s="3">
        <v>55</v>
      </c>
      <c r="F45" s="14">
        <f t="shared" si="0"/>
        <v>55</v>
      </c>
      <c r="G45" s="3">
        <v>3782.9</v>
      </c>
    </row>
    <row r="46">
      <c r="A46" s="0" t="s">
        <v>93</v>
      </c>
      <c r="B46" s="0" t="s">
        <v>98</v>
      </c>
      <c r="C46" s="0" t="s">
        <v>99</v>
      </c>
      <c r="D46" s="13">
        <v>5</v>
      </c>
      <c r="E46" s="3">
        <v>2</v>
      </c>
      <c r="F46" s="14">
        <f t="shared" si="0"/>
        <v>10</v>
      </c>
      <c r="G46" s="3">
        <v>687.76</v>
      </c>
    </row>
    <row r="47">
      <c r="A47" s="0" t="s">
        <v>93</v>
      </c>
      <c r="B47" s="0" t="s">
        <v>100</v>
      </c>
      <c r="C47" s="0" t="s">
        <v>101</v>
      </c>
      <c r="D47" s="13">
        <v>1</v>
      </c>
      <c r="E47" s="3">
        <v>25</v>
      </c>
      <c r="F47" s="14">
        <f t="shared" si="0"/>
        <v>25</v>
      </c>
      <c r="G47" s="3">
        <v>1719.5</v>
      </c>
    </row>
    <row r="48">
      <c r="A48" s="0" t="s">
        <v>93</v>
      </c>
      <c r="B48" s="0" t="s">
        <v>102</v>
      </c>
      <c r="C48" s="0" t="s">
        <v>103</v>
      </c>
      <c r="D48" s="13">
        <v>5</v>
      </c>
      <c r="E48" s="3">
        <v>4</v>
      </c>
      <c r="F48" s="14">
        <f t="shared" si="0"/>
        <v>20</v>
      </c>
      <c r="G48" s="3">
        <v>687.64</v>
      </c>
    </row>
    <row r="49">
      <c r="A49" s="0" t="s">
        <v>104</v>
      </c>
      <c r="B49" s="0" t="s">
        <v>105</v>
      </c>
      <c r="C49" s="0" t="s">
        <v>106</v>
      </c>
      <c r="D49" s="13">
        <v>1</v>
      </c>
      <c r="E49" s="3">
        <v>24</v>
      </c>
      <c r="F49" s="14">
        <f t="shared" si="0"/>
        <v>24</v>
      </c>
      <c r="G49" s="3">
        <v>1134</v>
      </c>
    </row>
    <row r="50">
      <c r="A50" s="0" t="s">
        <v>104</v>
      </c>
      <c r="B50" s="0" t="s">
        <v>107</v>
      </c>
      <c r="C50" s="0" t="s">
        <v>108</v>
      </c>
      <c r="D50" s="13">
        <v>1</v>
      </c>
      <c r="E50" s="3">
        <v>38</v>
      </c>
      <c r="F50" s="14">
        <f t="shared" si="0"/>
        <v>38</v>
      </c>
      <c r="G50" s="3">
        <v>1795.5</v>
      </c>
    </row>
    <row r="51">
      <c r="A51" s="0" t="s">
        <v>104</v>
      </c>
      <c r="B51" s="0" t="s">
        <v>109</v>
      </c>
      <c r="C51" s="0" t="s">
        <v>110</v>
      </c>
      <c r="D51" s="13">
        <v>1</v>
      </c>
      <c r="E51" s="3">
        <v>2</v>
      </c>
      <c r="F51" s="14">
        <f t="shared" si="0"/>
        <v>2</v>
      </c>
      <c r="G51" s="3">
        <v>94.5</v>
      </c>
    </row>
    <row r="52">
      <c r="A52" s="0" t="s">
        <v>104</v>
      </c>
      <c r="B52" s="0" t="s">
        <v>111</v>
      </c>
      <c r="C52" s="0" t="s">
        <v>112</v>
      </c>
      <c r="D52" s="13">
        <v>1</v>
      </c>
      <c r="E52" s="3">
        <v>2</v>
      </c>
      <c r="F52" s="14">
        <f t="shared" si="0"/>
        <v>2</v>
      </c>
      <c r="G52" s="3">
        <v>86.28</v>
      </c>
    </row>
    <row r="53">
      <c r="A53" s="0" t="s">
        <v>104</v>
      </c>
      <c r="B53" s="0" t="s">
        <v>113</v>
      </c>
      <c r="C53" s="0" t="s">
        <v>114</v>
      </c>
      <c r="D53" s="13">
        <v>5</v>
      </c>
      <c r="E53" s="3">
        <v>3</v>
      </c>
      <c r="F53" s="14">
        <f t="shared" si="0"/>
        <v>15</v>
      </c>
      <c r="G53" s="3">
        <v>647.04</v>
      </c>
    </row>
    <row r="54">
      <c r="A54" s="0" t="s">
        <v>104</v>
      </c>
      <c r="B54" s="0" t="s">
        <v>115</v>
      </c>
      <c r="C54" s="0" t="s">
        <v>116</v>
      </c>
      <c r="D54" s="13">
        <v>1</v>
      </c>
      <c r="E54" s="3">
        <v>11</v>
      </c>
      <c r="F54" s="14">
        <f t="shared" si="0"/>
        <v>11</v>
      </c>
      <c r="G54" s="3">
        <v>474.54</v>
      </c>
    </row>
    <row r="55">
      <c r="A55" s="0" t="s">
        <v>104</v>
      </c>
      <c r="B55" s="0" t="s">
        <v>117</v>
      </c>
      <c r="C55" s="0" t="s">
        <v>118</v>
      </c>
      <c r="D55" s="13">
        <v>5</v>
      </c>
      <c r="E55" s="3">
        <v>10</v>
      </c>
      <c r="F55" s="14">
        <f t="shared" si="0"/>
        <v>50</v>
      </c>
      <c r="G55" s="3">
        <v>2156.8</v>
      </c>
    </row>
    <row r="56">
      <c r="A56" s="0" t="s">
        <v>104</v>
      </c>
      <c r="B56" s="0" t="s">
        <v>119</v>
      </c>
      <c r="C56" s="0" t="s">
        <v>120</v>
      </c>
      <c r="D56" s="13">
        <v>1</v>
      </c>
      <c r="E56" s="3">
        <v>40</v>
      </c>
      <c r="F56" s="14">
        <f t="shared" si="0"/>
        <v>40</v>
      </c>
      <c r="G56" s="3">
        <v>1095.6</v>
      </c>
    </row>
    <row r="57">
      <c r="A57" s="0" t="s">
        <v>104</v>
      </c>
      <c r="B57" s="0" t="s">
        <v>121</v>
      </c>
      <c r="C57" s="0" t="s">
        <v>122</v>
      </c>
      <c r="D57" s="13">
        <v>5</v>
      </c>
      <c r="E57" s="3">
        <v>15</v>
      </c>
      <c r="F57" s="14">
        <f t="shared" si="0"/>
        <v>75</v>
      </c>
      <c r="G57" s="3">
        <v>1875.3</v>
      </c>
    </row>
    <row r="58">
      <c r="A58" s="0" t="s">
        <v>104</v>
      </c>
      <c r="B58" s="0" t="s">
        <v>123</v>
      </c>
      <c r="C58" s="0" t="s">
        <v>124</v>
      </c>
      <c r="D58" s="13">
        <v>1</v>
      </c>
      <c r="E58" s="3">
        <v>8</v>
      </c>
      <c r="F58" s="14">
        <f t="shared" si="0"/>
        <v>8</v>
      </c>
      <c r="G58" s="3">
        <v>219.12</v>
      </c>
    </row>
    <row r="59">
      <c r="A59" s="0" t="s">
        <v>104</v>
      </c>
      <c r="B59" s="0" t="s">
        <v>125</v>
      </c>
      <c r="C59" s="0" t="s">
        <v>126</v>
      </c>
      <c r="D59" s="13">
        <v>5</v>
      </c>
      <c r="E59" s="3">
        <v>24</v>
      </c>
      <c r="F59" s="14">
        <f t="shared" si="0"/>
        <v>120</v>
      </c>
      <c r="G59" s="3">
        <v>3286.32</v>
      </c>
    </row>
    <row r="60">
      <c r="A60" s="0" t="s">
        <v>127</v>
      </c>
      <c r="B60" s="0" t="s">
        <v>128</v>
      </c>
      <c r="C60" s="0" t="s">
        <v>129</v>
      </c>
      <c r="D60" s="13">
        <v>1</v>
      </c>
      <c r="E60" s="3">
        <v>14</v>
      </c>
      <c r="F60" s="14">
        <f t="shared" si="0"/>
        <v>14</v>
      </c>
      <c r="G60" s="3">
        <v>980.14</v>
      </c>
    </row>
    <row r="61">
      <c r="A61" s="0" t="s">
        <v>127</v>
      </c>
      <c r="B61" s="0" t="s">
        <v>130</v>
      </c>
      <c r="C61" s="0" t="s">
        <v>131</v>
      </c>
      <c r="D61" s="13">
        <v>1</v>
      </c>
      <c r="E61" s="3">
        <v>33</v>
      </c>
      <c r="F61" s="14">
        <f t="shared" si="0"/>
        <v>33</v>
      </c>
      <c r="G61" s="3">
        <v>2310.33</v>
      </c>
    </row>
    <row r="62">
      <c r="A62" s="0" t="s">
        <v>127</v>
      </c>
      <c r="B62" s="0" t="s">
        <v>132</v>
      </c>
      <c r="C62" s="0" t="s">
        <v>133</v>
      </c>
      <c r="D62" s="13">
        <v>5</v>
      </c>
      <c r="E62" s="3">
        <v>1</v>
      </c>
      <c r="F62" s="14">
        <f t="shared" si="0"/>
        <v>5</v>
      </c>
      <c r="G62" s="3">
        <v>350.07</v>
      </c>
    </row>
    <row r="63">
      <c r="A63" s="0" t="s">
        <v>127</v>
      </c>
      <c r="B63" s="0" t="s">
        <v>134</v>
      </c>
      <c r="C63" s="0" t="s">
        <v>135</v>
      </c>
      <c r="D63" s="13">
        <v>1</v>
      </c>
      <c r="E63" s="3">
        <v>16</v>
      </c>
      <c r="F63" s="14">
        <f t="shared" si="0"/>
        <v>16</v>
      </c>
      <c r="G63" s="3">
        <v>1067.04</v>
      </c>
    </row>
    <row r="64">
      <c r="A64" s="0" t="s">
        <v>127</v>
      </c>
      <c r="B64" s="0" t="s">
        <v>136</v>
      </c>
      <c r="C64" s="0" t="s">
        <v>137</v>
      </c>
      <c r="D64" s="13">
        <v>5</v>
      </c>
      <c r="E64" s="3">
        <v>5</v>
      </c>
      <c r="F64" s="14">
        <f t="shared" si="0"/>
        <v>25</v>
      </c>
      <c r="G64" s="3">
        <v>1750.35</v>
      </c>
    </row>
    <row r="65">
      <c r="A65" s="0" t="s">
        <v>127</v>
      </c>
      <c r="B65" s="0" t="s">
        <v>138</v>
      </c>
      <c r="C65" s="0" t="s">
        <v>139</v>
      </c>
      <c r="D65" s="13">
        <v>1</v>
      </c>
      <c r="E65" s="3">
        <v>10</v>
      </c>
      <c r="F65" s="14">
        <f t="shared" si="0"/>
        <v>10</v>
      </c>
      <c r="G65" s="3">
        <v>700.1</v>
      </c>
    </row>
    <row r="66">
      <c r="A66" s="0" t="s">
        <v>127</v>
      </c>
      <c r="B66" s="0" t="s">
        <v>140</v>
      </c>
      <c r="C66" s="0" t="s">
        <v>141</v>
      </c>
      <c r="D66" s="13">
        <v>1</v>
      </c>
      <c r="E66" s="3">
        <v>1</v>
      </c>
      <c r="F66" s="14">
        <f t="shared" si="0"/>
        <v>1</v>
      </c>
      <c r="G66" s="3">
        <v>70.01</v>
      </c>
    </row>
    <row r="67">
      <c r="A67" s="0" t="s">
        <v>127</v>
      </c>
      <c r="B67" s="0" t="s">
        <v>142</v>
      </c>
      <c r="C67" s="0" t="s">
        <v>143</v>
      </c>
      <c r="D67" s="13">
        <v>5</v>
      </c>
      <c r="E67" s="3">
        <v>1</v>
      </c>
      <c r="F67" s="14">
        <f t="shared" si="0"/>
        <v>5</v>
      </c>
      <c r="G67" s="3">
        <v>350.07</v>
      </c>
    </row>
    <row r="68">
      <c r="A68" s="0" t="s">
        <v>127</v>
      </c>
      <c r="B68" s="0" t="s">
        <v>144</v>
      </c>
      <c r="C68" s="0" t="s">
        <v>145</v>
      </c>
      <c r="D68" s="13">
        <v>1</v>
      </c>
      <c r="E68" s="3">
        <v>15</v>
      </c>
      <c r="F68" s="14">
        <f t="shared" si="0"/>
        <v>15</v>
      </c>
      <c r="G68" s="3">
        <v>1000.35</v>
      </c>
    </row>
    <row r="69">
      <c r="A69" s="0" t="s">
        <v>127</v>
      </c>
      <c r="B69" s="0" t="s">
        <v>146</v>
      </c>
      <c r="C69" s="0" t="s">
        <v>147</v>
      </c>
      <c r="D69" s="13">
        <v>5</v>
      </c>
      <c r="E69" s="3">
        <v>5</v>
      </c>
      <c r="F69" s="14">
        <f t="shared" si="0"/>
        <v>25</v>
      </c>
      <c r="G69" s="3">
        <v>1750.35</v>
      </c>
    </row>
    <row r="70">
      <c r="A70" s="0" t="s">
        <v>127</v>
      </c>
      <c r="B70" s="0" t="s">
        <v>148</v>
      </c>
      <c r="C70" s="0" t="s">
        <v>149</v>
      </c>
      <c r="D70" s="13">
        <v>1</v>
      </c>
      <c r="E70" s="3">
        <v>2</v>
      </c>
      <c r="F70" s="14">
        <f t="shared" si="0"/>
        <v>2</v>
      </c>
      <c r="G70" s="3">
        <v>140.02</v>
      </c>
    </row>
    <row r="71">
      <c r="A71" s="0" t="s">
        <v>127</v>
      </c>
      <c r="B71" s="0" t="s">
        <v>150</v>
      </c>
      <c r="C71" s="0" t="s">
        <v>151</v>
      </c>
      <c r="D71" s="13">
        <v>5</v>
      </c>
      <c r="E71" s="3">
        <v>2</v>
      </c>
      <c r="F71" s="14">
        <f t="shared" si="0"/>
        <v>10</v>
      </c>
      <c r="G71" s="3">
        <v>700.14</v>
      </c>
    </row>
    <row r="72">
      <c r="A72" s="0" t="s">
        <v>152</v>
      </c>
      <c r="B72" s="0" t="s">
        <v>153</v>
      </c>
      <c r="C72" s="0" t="s">
        <v>154</v>
      </c>
      <c r="D72" s="13">
        <v>1</v>
      </c>
      <c r="E72" s="3">
        <v>59</v>
      </c>
      <c r="F72" s="14">
        <f ref="F72:F90" t="shared" si="1">+D72*E72</f>
        <v>59</v>
      </c>
      <c r="G72" s="3">
        <v>2230.2</v>
      </c>
    </row>
    <row r="73">
      <c r="A73" s="0" t="s">
        <v>152</v>
      </c>
      <c r="B73" s="0" t="s">
        <v>155</v>
      </c>
      <c r="C73" s="0" t="s">
        <v>156</v>
      </c>
      <c r="D73" s="13">
        <v>5</v>
      </c>
      <c r="E73" s="3">
        <v>15</v>
      </c>
      <c r="F73" s="14">
        <f t="shared" si="1"/>
        <v>75</v>
      </c>
      <c r="G73" s="3">
        <v>2835</v>
      </c>
    </row>
    <row r="74">
      <c r="A74" s="0" t="s">
        <v>152</v>
      </c>
      <c r="B74" s="0" t="s">
        <v>157</v>
      </c>
      <c r="C74" s="0" t="s">
        <v>158</v>
      </c>
      <c r="D74" s="13">
        <v>1</v>
      </c>
      <c r="E74" s="3">
        <v>2</v>
      </c>
      <c r="F74" s="14">
        <f t="shared" si="1"/>
        <v>2</v>
      </c>
      <c r="G74" s="3">
        <v>75.6</v>
      </c>
    </row>
    <row r="75">
      <c r="A75" s="0" t="s">
        <v>159</v>
      </c>
      <c r="B75" s="0" t="s">
        <v>160</v>
      </c>
      <c r="C75" s="0" t="s">
        <v>161</v>
      </c>
      <c r="D75" s="13">
        <v>1</v>
      </c>
      <c r="E75" s="3">
        <v>2</v>
      </c>
      <c r="F75" s="14">
        <f t="shared" si="1"/>
        <v>2</v>
      </c>
      <c r="G75" s="3">
        <v>116.42</v>
      </c>
    </row>
    <row r="76">
      <c r="A76" s="0" t="s">
        <v>159</v>
      </c>
      <c r="B76" s="0" t="s">
        <v>162</v>
      </c>
      <c r="C76" s="0" t="s">
        <v>163</v>
      </c>
      <c r="D76" s="13">
        <v>5</v>
      </c>
      <c r="E76" s="3">
        <v>4</v>
      </c>
      <c r="F76" s="14">
        <f t="shared" si="1"/>
        <v>20</v>
      </c>
      <c r="G76" s="3">
        <v>1164.24</v>
      </c>
    </row>
    <row r="77">
      <c r="A77" s="0" t="s">
        <v>159</v>
      </c>
      <c r="B77" s="0" t="s">
        <v>164</v>
      </c>
      <c r="C77" s="0" t="s">
        <v>165</v>
      </c>
      <c r="D77" s="13">
        <v>1</v>
      </c>
      <c r="E77" s="3">
        <v>26</v>
      </c>
      <c r="F77" s="14">
        <f t="shared" si="1"/>
        <v>26</v>
      </c>
      <c r="G77" s="3">
        <v>1764.62</v>
      </c>
    </row>
    <row r="78">
      <c r="A78" s="0" t="s">
        <v>159</v>
      </c>
      <c r="B78" s="0" t="s">
        <v>166</v>
      </c>
      <c r="C78" s="0" t="s">
        <v>167</v>
      </c>
      <c r="D78" s="13">
        <v>5</v>
      </c>
      <c r="E78" s="3">
        <v>17</v>
      </c>
      <c r="F78" s="14">
        <f t="shared" si="1"/>
        <v>85</v>
      </c>
      <c r="G78" s="3">
        <v>5768.95</v>
      </c>
    </row>
    <row r="79">
      <c r="A79" s="0" t="s">
        <v>159</v>
      </c>
      <c r="B79" s="0" t="s">
        <v>168</v>
      </c>
      <c r="C79" s="0" t="s">
        <v>169</v>
      </c>
      <c r="D79" s="13">
        <v>1</v>
      </c>
      <c r="E79" s="3">
        <v>3</v>
      </c>
      <c r="F79" s="14">
        <f t="shared" si="1"/>
        <v>3</v>
      </c>
      <c r="G79" s="3">
        <v>185.91</v>
      </c>
    </row>
    <row r="80">
      <c r="A80" s="0" t="s">
        <v>170</v>
      </c>
      <c r="B80" s="0" t="s">
        <v>171</v>
      </c>
      <c r="C80" s="0" t="s">
        <v>172</v>
      </c>
      <c r="D80" s="13">
        <v>1</v>
      </c>
      <c r="E80" s="3">
        <v>47</v>
      </c>
      <c r="F80" s="14">
        <f t="shared" si="1"/>
        <v>47</v>
      </c>
      <c r="G80" s="3">
        <v>2398.41</v>
      </c>
    </row>
    <row r="81">
      <c r="A81" s="0" t="s">
        <v>173</v>
      </c>
      <c r="B81" s="0" t="s">
        <v>174</v>
      </c>
      <c r="C81" s="0" t="s">
        <v>175</v>
      </c>
      <c r="D81" s="13">
        <v>1</v>
      </c>
      <c r="E81" s="3">
        <v>23</v>
      </c>
      <c r="F81" s="14">
        <f t="shared" si="1"/>
        <v>23</v>
      </c>
      <c r="G81" s="3">
        <v>1006.48</v>
      </c>
    </row>
    <row r="82">
      <c r="A82" s="0" t="s">
        <v>173</v>
      </c>
      <c r="B82" s="0" t="s">
        <v>176</v>
      </c>
      <c r="C82" s="0" t="s">
        <v>177</v>
      </c>
      <c r="D82" s="13">
        <v>5</v>
      </c>
      <c r="E82" s="3">
        <v>11</v>
      </c>
      <c r="F82" s="14">
        <f t="shared" si="1"/>
        <v>55</v>
      </c>
      <c r="G82" s="3">
        <v>2406.8</v>
      </c>
    </row>
    <row r="83">
      <c r="A83" s="0" t="s">
        <v>173</v>
      </c>
      <c r="B83" s="0" t="s">
        <v>178</v>
      </c>
      <c r="C83" s="0" t="s">
        <v>179</v>
      </c>
      <c r="D83" s="13">
        <v>5</v>
      </c>
      <c r="E83" s="3">
        <v>2</v>
      </c>
      <c r="F83" s="14">
        <f t="shared" si="1"/>
        <v>10</v>
      </c>
      <c r="G83" s="3">
        <v>437.6</v>
      </c>
    </row>
    <row r="84">
      <c r="A84" s="0" t="s">
        <v>173</v>
      </c>
      <c r="B84" s="0" t="s">
        <v>180</v>
      </c>
      <c r="C84" s="0" t="s">
        <v>181</v>
      </c>
      <c r="D84" s="13">
        <v>1</v>
      </c>
      <c r="E84" s="3">
        <v>29</v>
      </c>
      <c r="F84" s="14">
        <f t="shared" si="1"/>
        <v>29</v>
      </c>
      <c r="G84" s="3">
        <v>1269.04</v>
      </c>
    </row>
    <row r="85">
      <c r="A85" s="0" t="s">
        <v>173</v>
      </c>
      <c r="B85" s="0" t="s">
        <v>182</v>
      </c>
      <c r="C85" s="0" t="s">
        <v>183</v>
      </c>
      <c r="D85" s="13">
        <v>5</v>
      </c>
      <c r="E85" s="3">
        <v>18</v>
      </c>
      <c r="F85" s="14">
        <f t="shared" si="1"/>
        <v>90</v>
      </c>
      <c r="G85" s="3">
        <v>3938.4</v>
      </c>
    </row>
    <row r="86">
      <c r="A86" s="0" t="s">
        <v>184</v>
      </c>
      <c r="B86" s="0" t="s">
        <v>185</v>
      </c>
      <c r="C86" s="0" t="s">
        <v>186</v>
      </c>
      <c r="D86" s="13">
        <v>1</v>
      </c>
      <c r="E86" s="3">
        <v>3</v>
      </c>
      <c r="F86" s="14">
        <f t="shared" si="1"/>
        <v>3</v>
      </c>
      <c r="G86" s="3">
        <v>122.43</v>
      </c>
    </row>
    <row r="87">
      <c r="A87" s="0" t="s">
        <v>184</v>
      </c>
      <c r="B87" s="0" t="s">
        <v>187</v>
      </c>
      <c r="C87" s="0" t="s">
        <v>188</v>
      </c>
      <c r="D87" s="13">
        <v>1</v>
      </c>
      <c r="E87" s="3">
        <v>9</v>
      </c>
      <c r="F87" s="14">
        <f t="shared" si="1"/>
        <v>9</v>
      </c>
      <c r="G87" s="3">
        <v>367.29</v>
      </c>
    </row>
    <row r="88">
      <c r="A88" s="0" t="s">
        <v>184</v>
      </c>
      <c r="B88" s="0" t="s">
        <v>189</v>
      </c>
      <c r="C88" s="0" t="s">
        <v>190</v>
      </c>
      <c r="D88" s="13">
        <v>5</v>
      </c>
      <c r="E88" s="3">
        <v>1</v>
      </c>
      <c r="F88" s="14">
        <f t="shared" si="1"/>
        <v>5</v>
      </c>
      <c r="G88" s="3">
        <v>204.07</v>
      </c>
    </row>
    <row r="89">
      <c r="A89" s="0" t="s">
        <v>173</v>
      </c>
      <c r="B89" s="0" t="s">
        <v>191</v>
      </c>
      <c r="C89" s="0" t="s">
        <v>192</v>
      </c>
      <c r="D89" s="13">
        <v>1</v>
      </c>
      <c r="E89" s="3">
        <v>28</v>
      </c>
      <c r="F89" s="14">
        <f t="shared" si="1"/>
        <v>28</v>
      </c>
      <c r="G89" s="3">
        <v>2167.2</v>
      </c>
    </row>
    <row r="90">
      <c r="A90" s="0" t="s">
        <v>173</v>
      </c>
      <c r="B90" s="0" t="s">
        <v>193</v>
      </c>
      <c r="C90" s="0" t="s">
        <v>194</v>
      </c>
      <c r="D90" s="13">
        <v>5</v>
      </c>
      <c r="E90" s="3">
        <v>19</v>
      </c>
      <c r="F90" s="14">
        <f t="shared" si="1"/>
        <v>95</v>
      </c>
      <c r="G90" s="3">
        <v>7352.62</v>
      </c>
    </row>
    <row r="91" s="7" customFormat="1">
      <c r="A91" s="8" t="s">
        <v>195</v>
      </c>
      <c r="B91" s="8">
        <v>3040</v>
      </c>
      <c r="C91" s="8" t="s">
        <v>196</v>
      </c>
      <c r="D91" s="8"/>
      <c r="E91" s="9"/>
      <c r="F91" s="11">
        <f>SUM(F7:F90)</f>
        <v>2200</v>
      </c>
      <c r="G91" s="11">
        <f>SUM(G7:G90)</f>
        <v>98654.21999999999</v>
      </c>
    </row>
    <row r="92" s="7" customFormat="1">
      <c r="E92" s="10"/>
      <c r="F92" s="10"/>
      <c r="G92" s="10"/>
    </row>
    <row r="93" s="7" customFormat="1">
      <c r="A93" s="8" t="s">
        <v>4</v>
      </c>
      <c r="B93" s="8" t="s">
        <v>5</v>
      </c>
      <c r="C93" s="12" t="s">
        <v>6</v>
      </c>
      <c r="D93" s="12" t="s">
        <v>7</v>
      </c>
      <c r="E93" s="9" t="s">
        <v>8</v>
      </c>
      <c r="F93" s="9" t="s">
        <v>9</v>
      </c>
      <c r="G93" s="9" t="s">
        <v>10</v>
      </c>
    </row>
    <row r="94">
      <c r="A94" s="0" t="s">
        <v>197</v>
      </c>
      <c r="B94" s="0" t="s">
        <v>198</v>
      </c>
      <c r="C94" s="0" t="s">
        <v>199</v>
      </c>
      <c r="D94" s="0">
        <v>1</v>
      </c>
      <c r="E94" s="3">
        <v>6</v>
      </c>
      <c r="F94" s="3">
        <f>+D94*E94</f>
        <v>6</v>
      </c>
      <c r="G94" s="3">
        <v>567</v>
      </c>
    </row>
    <row r="95">
      <c r="A95" s="0" t="s">
        <v>200</v>
      </c>
      <c r="B95" s="0" t="s">
        <v>201</v>
      </c>
      <c r="C95" s="0" t="s">
        <v>202</v>
      </c>
      <c r="D95" s="0">
        <v>1</v>
      </c>
      <c r="E95" s="3">
        <v>118</v>
      </c>
      <c r="F95" s="10">
        <f ref="F95:F105" t="shared" si="2">+D95*E95</f>
        <v>118</v>
      </c>
      <c r="G95" s="3">
        <v>3541.18</v>
      </c>
    </row>
    <row r="96">
      <c r="A96" s="0" t="s">
        <v>200</v>
      </c>
      <c r="B96" s="0" t="s">
        <v>203</v>
      </c>
      <c r="C96" s="0" t="s">
        <v>204</v>
      </c>
      <c r="D96" s="0">
        <v>5</v>
      </c>
      <c r="E96" s="3">
        <v>45</v>
      </c>
      <c r="F96" s="10">
        <f t="shared" si="2"/>
        <v>225</v>
      </c>
      <c r="G96" s="3">
        <v>6301.35</v>
      </c>
    </row>
    <row r="97">
      <c r="A97" s="0" t="s">
        <v>200</v>
      </c>
      <c r="B97" s="0" t="s">
        <v>205</v>
      </c>
      <c r="C97" s="0" t="s">
        <v>206</v>
      </c>
      <c r="D97" s="0">
        <v>1</v>
      </c>
      <c r="E97" s="3">
        <v>234</v>
      </c>
      <c r="F97" s="10">
        <f t="shared" si="2"/>
        <v>234</v>
      </c>
      <c r="G97" s="3">
        <v>7305.48</v>
      </c>
    </row>
    <row r="98">
      <c r="A98" s="0" t="s">
        <v>200</v>
      </c>
      <c r="B98" s="0" t="s">
        <v>207</v>
      </c>
      <c r="C98" s="0" t="s">
        <v>208</v>
      </c>
      <c r="D98" s="0">
        <v>5</v>
      </c>
      <c r="E98" s="3">
        <v>155</v>
      </c>
      <c r="F98" s="10">
        <f t="shared" si="2"/>
        <v>775</v>
      </c>
      <c r="G98" s="3">
        <v>24195.5</v>
      </c>
    </row>
    <row r="99">
      <c r="A99" s="0" t="s">
        <v>200</v>
      </c>
      <c r="B99" s="0" t="s">
        <v>209</v>
      </c>
      <c r="C99" s="0" t="s">
        <v>210</v>
      </c>
      <c r="D99" s="0">
        <v>1</v>
      </c>
      <c r="E99" s="3">
        <v>8</v>
      </c>
      <c r="F99" s="10">
        <f t="shared" si="2"/>
        <v>8</v>
      </c>
      <c r="G99" s="3">
        <v>249.76</v>
      </c>
    </row>
    <row r="100">
      <c r="A100" s="0" t="s">
        <v>200</v>
      </c>
      <c r="B100" s="0" t="s">
        <v>211</v>
      </c>
      <c r="C100" s="0" t="s">
        <v>212</v>
      </c>
      <c r="D100" s="0">
        <v>5</v>
      </c>
      <c r="E100" s="3">
        <v>8</v>
      </c>
      <c r="F100" s="10">
        <f t="shared" si="2"/>
        <v>40</v>
      </c>
      <c r="G100" s="3">
        <v>1248.8</v>
      </c>
    </row>
    <row r="101">
      <c r="A101" s="0" t="s">
        <v>200</v>
      </c>
      <c r="B101" s="0" t="s">
        <v>213</v>
      </c>
      <c r="C101" s="0" t="s">
        <v>214</v>
      </c>
      <c r="D101" s="0">
        <v>1</v>
      </c>
      <c r="E101" s="3">
        <v>24</v>
      </c>
      <c r="F101" s="10">
        <f t="shared" si="2"/>
        <v>24</v>
      </c>
      <c r="G101" s="3">
        <v>749.28</v>
      </c>
    </row>
    <row r="102">
      <c r="A102" s="0" t="s">
        <v>200</v>
      </c>
      <c r="B102" s="0" t="s">
        <v>215</v>
      </c>
      <c r="C102" s="0" t="s">
        <v>216</v>
      </c>
      <c r="D102" s="0">
        <v>1</v>
      </c>
      <c r="E102" s="3">
        <v>18</v>
      </c>
      <c r="F102" s="10">
        <f t="shared" si="2"/>
        <v>18</v>
      </c>
      <c r="G102" s="3">
        <v>619.02</v>
      </c>
    </row>
    <row r="103">
      <c r="A103" s="0" t="s">
        <v>200</v>
      </c>
      <c r="B103" s="0" t="s">
        <v>217</v>
      </c>
      <c r="C103" s="0" t="s">
        <v>218</v>
      </c>
      <c r="D103" s="0">
        <v>5</v>
      </c>
      <c r="E103" s="3">
        <v>9</v>
      </c>
      <c r="F103" s="10">
        <f t="shared" si="2"/>
        <v>45</v>
      </c>
      <c r="G103" s="3">
        <v>1547.55</v>
      </c>
    </row>
    <row r="104">
      <c r="A104" s="0" t="s">
        <v>200</v>
      </c>
      <c r="B104" s="0" t="s">
        <v>219</v>
      </c>
      <c r="C104" s="0" t="s">
        <v>220</v>
      </c>
      <c r="D104" s="0">
        <v>1</v>
      </c>
      <c r="E104" s="3">
        <v>13</v>
      </c>
      <c r="F104" s="10">
        <f t="shared" si="2"/>
        <v>13</v>
      </c>
      <c r="G104" s="3">
        <v>405.86</v>
      </c>
    </row>
    <row r="105">
      <c r="A105" s="0" t="s">
        <v>200</v>
      </c>
      <c r="B105" s="0" t="s">
        <v>221</v>
      </c>
      <c r="C105" s="0" t="s">
        <v>222</v>
      </c>
      <c r="D105" s="0">
        <v>5</v>
      </c>
      <c r="E105" s="3">
        <v>4</v>
      </c>
      <c r="F105" s="10">
        <f t="shared" si="2"/>
        <v>20</v>
      </c>
      <c r="G105" s="3">
        <v>624.4</v>
      </c>
    </row>
    <row r="106">
      <c r="A106" s="1" t="s">
        <v>195</v>
      </c>
      <c r="B106" s="1">
        <v>3040</v>
      </c>
      <c r="C106" s="1" t="s">
        <v>196</v>
      </c>
      <c r="D106" s="1"/>
      <c r="E106" s="2"/>
      <c r="F106" s="11">
        <f>SUM(F94:F105)</f>
        <v>1526</v>
      </c>
      <c r="G106" s="4">
        <f>SUM(G94:G105)</f>
        <v>47355.18000000001</v>
      </c>
    </row>
    <row r="107">
      <c r="A107" s="0" t="s">
        <v>223</v>
      </c>
      <c r="B107" s="0" t="s">
        <v>223</v>
      </c>
      <c r="C107" s="0" t="s">
        <v>223</v>
      </c>
      <c r="E107" s="0" t="s">
        <v>223</v>
      </c>
      <c r="G107" s="0" t="s">
        <v>223</v>
      </c>
    </row>
    <row r="108">
      <c r="A108" s="8" t="s">
        <v>224</v>
      </c>
      <c r="B108" s="0" t="s">
        <v>223</v>
      </c>
      <c r="C108" s="0" t="s">
        <v>223</v>
      </c>
      <c r="E108" s="2"/>
      <c r="F108" s="11">
        <f>+F91+F106</f>
        <v>3726</v>
      </c>
      <c r="G108" s="4">
        <f>+G91+G106</f>
        <v>146009.4</v>
      </c>
    </row>
    <row r="109">
      <c r="A109" s="15" t="s">
        <v>225</v>
      </c>
      <c r="B109" s="15"/>
      <c r="C109" s="16"/>
      <c r="D109" s="16"/>
      <c r="E109" s="15"/>
      <c r="F109" s="17">
        <f>+F106/F108</f>
        <v>0.4095544820182501</v>
      </c>
      <c r="G109" s="17">
        <f>+G106/G108</f>
        <v>0.324329666446133</v>
      </c>
    </row>
    <row r="110">
      <c r="A110" s="1"/>
      <c r="G110" s="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ED83-2253-4DDA-AD0D-9EFAF62C8CCF}">
  <dimension ref="A1:H110"/>
  <sheetViews>
    <sheetView tabSelected="1" topLeftCell="A79" workbookViewId="0">
      <selection activeCell="A112" sqref="A112"/>
    </sheetView>
  </sheetViews>
  <sheetFormatPr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H1" s="19" t="s">
        <v>226</v>
      </c>
    </row>
    <row r="2">
      <c r="A2" s="18" t="s">
        <v>0</v>
      </c>
      <c r="B2" s="6"/>
      <c r="C2" s="6"/>
      <c r="D2" s="6"/>
      <c r="E2" s="6"/>
      <c r="F2" s="6"/>
      <c r="G2" s="6"/>
      <c r="H2" s="21" t="s">
        <v>227</v>
      </c>
    </row>
    <row r="3">
      <c r="A3" s="5" t="s">
        <v>1</v>
      </c>
      <c r="B3" s="6"/>
      <c r="C3" s="6"/>
      <c r="D3" s="6"/>
      <c r="E3" s="6"/>
      <c r="F3" s="6"/>
      <c r="G3" s="6"/>
      <c r="H3" s="23" t="s">
        <v>228</v>
      </c>
    </row>
    <row r="4">
      <c r="A4" s="20" t="s">
        <v>2</v>
      </c>
      <c r="B4" s="6"/>
      <c r="C4" s="6"/>
      <c r="D4" s="6"/>
      <c r="E4" s="6"/>
      <c r="F4" s="6"/>
      <c r="G4" s="6"/>
      <c r="H4" s="25" t="s">
        <v>229</v>
      </c>
    </row>
    <row r="5">
      <c r="A5" s="6" t="s">
        <v>3</v>
      </c>
      <c r="B5" s="6"/>
      <c r="C5" s="6"/>
      <c r="D5" s="6"/>
      <c r="E5" s="6"/>
      <c r="F5" s="6"/>
      <c r="G5" s="6"/>
      <c r="H5" s="27" t="s">
        <v>230</v>
      </c>
    </row>
    <row r="6">
      <c r="A6" s="8" t="s">
        <v>4</v>
      </c>
      <c r="B6" s="22" t="s">
        <v>5</v>
      </c>
      <c r="C6" s="24" t="s">
        <v>6</v>
      </c>
      <c r="D6" s="12" t="s">
        <v>7</v>
      </c>
      <c r="E6" s="26" t="s">
        <v>8</v>
      </c>
      <c r="F6" s="28" t="s">
        <v>9</v>
      </c>
      <c r="G6" s="9" t="s">
        <v>10</v>
      </c>
      <c r="H6" s="29" t="s">
        <v>231</v>
      </c>
    </row>
    <row r="7">
      <c r="A7" s="30" t="s">
        <v>11</v>
      </c>
      <c r="B7" s="31" t="s">
        <v>12</v>
      </c>
      <c r="C7" s="32" t="s">
        <v>13</v>
      </c>
      <c r="D7" s="33">
        <v>1</v>
      </c>
      <c r="E7" s="34">
        <v>1</v>
      </c>
      <c r="F7" s="34">
        <f>+D7*E7</f>
        <v>1</v>
      </c>
      <c r="G7" s="35">
        <v>16.8</v>
      </c>
      <c r="H7" s="30" t="s">
        <v>232</v>
      </c>
    </row>
    <row r="8">
      <c r="A8" s="30" t="s">
        <v>11</v>
      </c>
      <c r="B8" s="31" t="s">
        <v>14</v>
      </c>
      <c r="C8" s="32" t="s">
        <v>15</v>
      </c>
      <c r="D8" s="37">
        <v>5</v>
      </c>
      <c r="E8" s="34">
        <v>4</v>
      </c>
      <c r="F8" s="34">
        <f ref="F8:F71" t="shared" si="0">+D8*E8</f>
        <v>20</v>
      </c>
      <c r="G8" s="34">
        <v>336</v>
      </c>
      <c r="H8" s="31" t="s">
        <v>233</v>
      </c>
    </row>
    <row r="9">
      <c r="A9" s="38" t="s">
        <v>16</v>
      </c>
      <c r="B9" s="31" t="s">
        <v>17</v>
      </c>
      <c r="C9" s="39" t="s">
        <v>18</v>
      </c>
      <c r="D9" s="37">
        <v>1</v>
      </c>
      <c r="E9" s="34">
        <v>5</v>
      </c>
      <c r="F9" s="34">
        <f t="shared" si="0"/>
        <v>5</v>
      </c>
      <c r="G9" s="35">
        <v>91.55</v>
      </c>
      <c r="H9" s="32" t="s">
        <v>234</v>
      </c>
    </row>
    <row r="10">
      <c r="A10" s="38" t="s">
        <v>16</v>
      </c>
      <c r="B10" s="31" t="s">
        <v>19</v>
      </c>
      <c r="C10" s="39" t="s">
        <v>20</v>
      </c>
      <c r="D10" s="37">
        <v>5</v>
      </c>
      <c r="E10" s="34">
        <v>3</v>
      </c>
      <c r="F10" s="34">
        <f t="shared" si="0"/>
        <v>15</v>
      </c>
      <c r="G10" s="35">
        <v>274.56</v>
      </c>
      <c r="H10" s="33" t="s">
        <v>235</v>
      </c>
    </row>
    <row r="11">
      <c r="A11" s="30" t="s">
        <v>21</v>
      </c>
      <c r="B11" s="31" t="s">
        <v>22</v>
      </c>
      <c r="C11" s="32" t="s">
        <v>23</v>
      </c>
      <c r="D11" s="37">
        <v>1</v>
      </c>
      <c r="E11" s="34">
        <v>46</v>
      </c>
      <c r="F11" s="34">
        <f t="shared" si="0"/>
        <v>46</v>
      </c>
      <c r="G11" s="35">
        <v>1690.5</v>
      </c>
      <c r="H11" s="36" t="s">
        <v>236</v>
      </c>
    </row>
    <row r="12">
      <c r="A12" s="30" t="s">
        <v>21</v>
      </c>
      <c r="B12" s="31" t="s">
        <v>24</v>
      </c>
      <c r="C12" s="32" t="s">
        <v>25</v>
      </c>
      <c r="D12" s="37">
        <v>5</v>
      </c>
      <c r="E12" s="34">
        <v>24</v>
      </c>
      <c r="F12" s="34">
        <f t="shared" si="0"/>
        <v>120</v>
      </c>
      <c r="G12" s="34">
        <v>4410</v>
      </c>
      <c r="H12" s="38" t="s">
        <v>237</v>
      </c>
    </row>
    <row r="13">
      <c r="A13" s="30" t="s">
        <v>21</v>
      </c>
      <c r="B13" s="31" t="s">
        <v>26</v>
      </c>
      <c r="C13" s="32" t="s">
        <v>27</v>
      </c>
      <c r="D13" s="37">
        <v>1</v>
      </c>
      <c r="E13" s="34">
        <v>4</v>
      </c>
      <c r="F13" s="34">
        <f t="shared" si="0"/>
        <v>4</v>
      </c>
      <c r="G13" s="34">
        <v>147</v>
      </c>
      <c r="H13" s="39" t="s">
        <v>238</v>
      </c>
    </row>
    <row r="14">
      <c r="A14" s="30" t="s">
        <v>21</v>
      </c>
      <c r="B14" s="31" t="s">
        <v>28</v>
      </c>
      <c r="C14" s="32" t="s">
        <v>29</v>
      </c>
      <c r="D14" s="37">
        <v>5</v>
      </c>
      <c r="E14" s="34">
        <v>7</v>
      </c>
      <c r="F14" s="34">
        <f t="shared" si="0"/>
        <v>35</v>
      </c>
      <c r="G14" s="35">
        <v>1286.25</v>
      </c>
      <c r="H14" s="40" t="s">
        <v>239</v>
      </c>
    </row>
    <row r="15">
      <c r="A15" s="30" t="s">
        <v>21</v>
      </c>
      <c r="B15" s="31" t="s">
        <v>30</v>
      </c>
      <c r="C15" s="32" t="s">
        <v>31</v>
      </c>
      <c r="D15" s="37">
        <v>1</v>
      </c>
      <c r="E15" s="34">
        <v>27</v>
      </c>
      <c r="F15" s="34">
        <f t="shared" si="0"/>
        <v>27</v>
      </c>
      <c r="G15" s="35">
        <v>1446.66</v>
      </c>
      <c r="H15" s="41" t="s">
        <v>240</v>
      </c>
    </row>
    <row r="16">
      <c r="A16" s="30" t="s">
        <v>21</v>
      </c>
      <c r="B16" s="31" t="s">
        <v>32</v>
      </c>
      <c r="C16" s="32" t="s">
        <v>33</v>
      </c>
      <c r="D16" s="37">
        <v>5</v>
      </c>
      <c r="E16" s="34">
        <v>8</v>
      </c>
      <c r="F16" s="34">
        <f t="shared" si="0"/>
        <v>40</v>
      </c>
      <c r="G16" s="35">
        <v>2143.28</v>
      </c>
      <c r="H16" s="42" t="s">
        <v>241</v>
      </c>
    </row>
    <row r="17">
      <c r="A17" s="38" t="s">
        <v>34</v>
      </c>
      <c r="B17" s="31" t="s">
        <v>35</v>
      </c>
      <c r="C17" s="39" t="s">
        <v>36</v>
      </c>
      <c r="D17" s="37">
        <v>1</v>
      </c>
      <c r="E17" s="34">
        <v>22</v>
      </c>
      <c r="F17" s="34">
        <f t="shared" si="0"/>
        <v>22</v>
      </c>
      <c r="G17" s="35">
        <v>1265.44</v>
      </c>
      <c r="H17" s="43" t="s">
        <v>242</v>
      </c>
    </row>
    <row r="18">
      <c r="A18" s="38" t="s">
        <v>34</v>
      </c>
      <c r="B18" s="31" t="s">
        <v>37</v>
      </c>
      <c r="C18" s="39" t="s">
        <v>38</v>
      </c>
      <c r="D18" s="37">
        <v>5</v>
      </c>
      <c r="E18" s="34">
        <v>10</v>
      </c>
      <c r="F18" s="34">
        <f t="shared" si="0"/>
        <v>50</v>
      </c>
      <c r="G18" s="35">
        <v>2875.6</v>
      </c>
    </row>
    <row r="19">
      <c r="A19" s="38" t="s">
        <v>39</v>
      </c>
      <c r="B19" s="31" t="s">
        <v>40</v>
      </c>
      <c r="C19" s="39" t="s">
        <v>41</v>
      </c>
      <c r="D19" s="37">
        <v>1</v>
      </c>
      <c r="E19" s="34">
        <v>3</v>
      </c>
      <c r="F19" s="34">
        <f t="shared" si="0"/>
        <v>3</v>
      </c>
      <c r="G19" s="35">
        <v>80.73</v>
      </c>
    </row>
    <row r="20">
      <c r="A20" s="38" t="s">
        <v>39</v>
      </c>
      <c r="B20" s="31" t="s">
        <v>42</v>
      </c>
      <c r="C20" s="39" t="s">
        <v>43</v>
      </c>
      <c r="D20" s="37">
        <v>1</v>
      </c>
      <c r="E20" s="34">
        <v>3</v>
      </c>
      <c r="F20" s="34">
        <f t="shared" si="0"/>
        <v>3</v>
      </c>
      <c r="G20" s="35">
        <v>80.73</v>
      </c>
    </row>
    <row r="21">
      <c r="A21" s="38" t="s">
        <v>44</v>
      </c>
      <c r="B21" s="31" t="s">
        <v>45</v>
      </c>
      <c r="C21" s="39" t="s">
        <v>46</v>
      </c>
      <c r="D21" s="37">
        <v>1</v>
      </c>
      <c r="E21" s="34">
        <v>5</v>
      </c>
      <c r="F21" s="34">
        <f t="shared" si="0"/>
        <v>5</v>
      </c>
      <c r="G21" s="35">
        <v>142.9</v>
      </c>
    </row>
    <row r="22">
      <c r="A22" s="38" t="s">
        <v>44</v>
      </c>
      <c r="B22" s="31" t="s">
        <v>47</v>
      </c>
      <c r="C22" s="39" t="s">
        <v>48</v>
      </c>
      <c r="D22" s="37">
        <v>5</v>
      </c>
      <c r="E22" s="34">
        <v>3</v>
      </c>
      <c r="F22" s="34">
        <f t="shared" si="0"/>
        <v>15</v>
      </c>
      <c r="G22" s="35">
        <v>428.64</v>
      </c>
    </row>
    <row r="23">
      <c r="A23" s="38" t="s">
        <v>44</v>
      </c>
      <c r="B23" s="31" t="s">
        <v>49</v>
      </c>
      <c r="C23" s="40" t="s">
        <v>50</v>
      </c>
      <c r="D23" s="37">
        <v>1</v>
      </c>
      <c r="E23" s="34">
        <v>1</v>
      </c>
      <c r="F23" s="34">
        <f t="shared" si="0"/>
        <v>1</v>
      </c>
      <c r="G23" s="35">
        <v>24.27</v>
      </c>
    </row>
    <row r="24">
      <c r="A24" s="38" t="s">
        <v>44</v>
      </c>
      <c r="B24" s="31" t="s">
        <v>51</v>
      </c>
      <c r="C24" s="41" t="s">
        <v>52</v>
      </c>
      <c r="D24" s="37">
        <v>1</v>
      </c>
      <c r="E24" s="34">
        <v>15</v>
      </c>
      <c r="F24" s="34">
        <f t="shared" si="0"/>
        <v>15</v>
      </c>
      <c r="G24" s="35">
        <v>364.05</v>
      </c>
    </row>
    <row r="25">
      <c r="A25" s="38" t="s">
        <v>44</v>
      </c>
      <c r="B25" s="31" t="s">
        <v>53</v>
      </c>
      <c r="C25" s="41" t="s">
        <v>54</v>
      </c>
      <c r="D25" s="37">
        <v>5</v>
      </c>
      <c r="E25" s="34">
        <v>13</v>
      </c>
      <c r="F25" s="34">
        <f t="shared" si="0"/>
        <v>65</v>
      </c>
      <c r="G25" s="35">
        <v>1576.64</v>
      </c>
    </row>
    <row r="26">
      <c r="A26" s="38" t="s">
        <v>44</v>
      </c>
      <c r="B26" s="31" t="s">
        <v>55</v>
      </c>
      <c r="C26" s="41" t="s">
        <v>56</v>
      </c>
      <c r="D26" s="37">
        <v>1</v>
      </c>
      <c r="E26" s="34">
        <v>7</v>
      </c>
      <c r="F26" s="34">
        <f t="shared" si="0"/>
        <v>7</v>
      </c>
      <c r="G26" s="35">
        <v>255.99</v>
      </c>
    </row>
    <row r="27">
      <c r="A27" s="38" t="s">
        <v>44</v>
      </c>
      <c r="B27" s="31" t="s">
        <v>57</v>
      </c>
      <c r="C27" s="41" t="s">
        <v>58</v>
      </c>
      <c r="D27" s="37">
        <v>5</v>
      </c>
      <c r="E27" s="34">
        <v>9</v>
      </c>
      <c r="F27" s="34">
        <f t="shared" si="0"/>
        <v>45</v>
      </c>
      <c r="G27" s="35">
        <v>1645.65</v>
      </c>
    </row>
    <row r="28">
      <c r="A28" s="38" t="s">
        <v>44</v>
      </c>
      <c r="B28" s="31" t="s">
        <v>59</v>
      </c>
      <c r="C28" s="41" t="s">
        <v>60</v>
      </c>
      <c r="D28" s="37">
        <v>5</v>
      </c>
      <c r="E28" s="34">
        <v>3</v>
      </c>
      <c r="F28" s="34">
        <f t="shared" si="0"/>
        <v>15</v>
      </c>
      <c r="G28" s="35">
        <v>428.73</v>
      </c>
    </row>
    <row r="29">
      <c r="A29" s="38" t="s">
        <v>44</v>
      </c>
      <c r="B29" s="31" t="s">
        <v>61</v>
      </c>
      <c r="C29" s="41" t="s">
        <v>62</v>
      </c>
      <c r="D29" s="37">
        <v>1</v>
      </c>
      <c r="E29" s="34">
        <v>4</v>
      </c>
      <c r="F29" s="34">
        <f t="shared" si="0"/>
        <v>4</v>
      </c>
      <c r="G29" s="35">
        <v>114.32</v>
      </c>
    </row>
    <row r="30">
      <c r="A30" s="38" t="s">
        <v>44</v>
      </c>
      <c r="B30" s="31" t="s">
        <v>63</v>
      </c>
      <c r="C30" s="41" t="s">
        <v>64</v>
      </c>
      <c r="D30" s="37">
        <v>5</v>
      </c>
      <c r="E30" s="34">
        <v>3</v>
      </c>
      <c r="F30" s="34">
        <f t="shared" si="0"/>
        <v>15</v>
      </c>
      <c r="G30" s="35">
        <v>428.73</v>
      </c>
    </row>
    <row r="31">
      <c r="A31" s="38" t="s">
        <v>65</v>
      </c>
      <c r="B31" s="31" t="s">
        <v>66</v>
      </c>
      <c r="C31" s="40" t="s">
        <v>67</v>
      </c>
      <c r="D31" s="37">
        <v>1</v>
      </c>
      <c r="E31" s="34">
        <v>27</v>
      </c>
      <c r="F31" s="34">
        <f t="shared" si="0"/>
        <v>27</v>
      </c>
      <c r="G31" s="35">
        <v>1350.27</v>
      </c>
    </row>
    <row r="32">
      <c r="A32" s="38" t="s">
        <v>65</v>
      </c>
      <c r="B32" s="31" t="s">
        <v>68</v>
      </c>
      <c r="C32" s="40" t="s">
        <v>69</v>
      </c>
      <c r="D32" s="37">
        <v>5</v>
      </c>
      <c r="E32" s="34">
        <v>10</v>
      </c>
      <c r="F32" s="34">
        <f t="shared" si="0"/>
        <v>50</v>
      </c>
      <c r="G32" s="35">
        <v>2500.5</v>
      </c>
    </row>
    <row r="33">
      <c r="A33" s="38" t="s">
        <v>65</v>
      </c>
      <c r="B33" s="31" t="s">
        <v>70</v>
      </c>
      <c r="C33" s="41" t="s">
        <v>71</v>
      </c>
      <c r="D33" s="37">
        <v>1</v>
      </c>
      <c r="E33" s="34">
        <v>1</v>
      </c>
      <c r="F33" s="34">
        <f t="shared" si="0"/>
        <v>1</v>
      </c>
      <c r="G33" s="35">
        <v>50.01</v>
      </c>
    </row>
    <row r="34">
      <c r="A34" s="38" t="s">
        <v>65</v>
      </c>
      <c r="B34" s="31" t="s">
        <v>72</v>
      </c>
      <c r="C34" s="41" t="s">
        <v>73</v>
      </c>
      <c r="D34" s="37">
        <v>5</v>
      </c>
      <c r="E34" s="34">
        <v>2</v>
      </c>
      <c r="F34" s="34">
        <f t="shared" si="0"/>
        <v>10</v>
      </c>
      <c r="G34" s="35">
        <v>500.1</v>
      </c>
    </row>
    <row r="35">
      <c r="A35" s="38" t="s">
        <v>65</v>
      </c>
      <c r="B35" s="31" t="s">
        <v>74</v>
      </c>
      <c r="C35" s="39" t="s">
        <v>75</v>
      </c>
      <c r="D35" s="37">
        <v>1</v>
      </c>
      <c r="E35" s="34">
        <v>9</v>
      </c>
      <c r="F35" s="34">
        <f t="shared" si="0"/>
        <v>9</v>
      </c>
      <c r="G35" s="35">
        <v>349.29</v>
      </c>
    </row>
    <row r="36">
      <c r="A36" s="38" t="s">
        <v>65</v>
      </c>
      <c r="B36" s="31" t="s">
        <v>76</v>
      </c>
      <c r="C36" s="39" t="s">
        <v>77</v>
      </c>
      <c r="D36" s="37">
        <v>5</v>
      </c>
      <c r="E36" s="34">
        <v>5</v>
      </c>
      <c r="F36" s="34">
        <f t="shared" si="0"/>
        <v>25</v>
      </c>
      <c r="G36" s="35">
        <v>970.2</v>
      </c>
    </row>
    <row r="37">
      <c r="A37" s="38" t="s">
        <v>78</v>
      </c>
      <c r="B37" s="31" t="s">
        <v>79</v>
      </c>
      <c r="C37" s="41" t="s">
        <v>80</v>
      </c>
      <c r="D37" s="37">
        <v>1</v>
      </c>
      <c r="E37" s="34">
        <v>26</v>
      </c>
      <c r="F37" s="34">
        <f t="shared" si="0"/>
        <v>26</v>
      </c>
      <c r="G37" s="35">
        <v>682.5</v>
      </c>
    </row>
    <row r="38">
      <c r="A38" s="38" t="s">
        <v>78</v>
      </c>
      <c r="B38" s="31" t="s">
        <v>81</v>
      </c>
      <c r="C38" s="39" t="s">
        <v>82</v>
      </c>
      <c r="D38" s="37">
        <v>1</v>
      </c>
      <c r="E38" s="34">
        <v>2</v>
      </c>
      <c r="F38" s="34">
        <f t="shared" si="0"/>
        <v>2</v>
      </c>
      <c r="G38" s="35">
        <v>52.5</v>
      </c>
    </row>
    <row r="39">
      <c r="A39" s="38" t="s">
        <v>78</v>
      </c>
      <c r="B39" s="31" t="s">
        <v>83</v>
      </c>
      <c r="C39" s="41" t="s">
        <v>84</v>
      </c>
      <c r="D39" s="37">
        <v>1</v>
      </c>
      <c r="E39" s="34">
        <v>69</v>
      </c>
      <c r="F39" s="34">
        <f t="shared" si="0"/>
        <v>69</v>
      </c>
      <c r="G39" s="35">
        <v>1771.23</v>
      </c>
    </row>
    <row r="40">
      <c r="A40" s="38" t="s">
        <v>78</v>
      </c>
      <c r="B40" s="31" t="s">
        <v>85</v>
      </c>
      <c r="C40" s="41" t="s">
        <v>86</v>
      </c>
      <c r="D40" s="37">
        <v>5</v>
      </c>
      <c r="E40" s="34">
        <v>4</v>
      </c>
      <c r="F40" s="34">
        <f t="shared" si="0"/>
        <v>20</v>
      </c>
      <c r="G40" s="35">
        <v>513.12</v>
      </c>
    </row>
    <row r="41">
      <c r="A41" s="38" t="s">
        <v>78</v>
      </c>
      <c r="B41" s="31" t="s">
        <v>87</v>
      </c>
      <c r="C41" s="39" t="s">
        <v>88</v>
      </c>
      <c r="D41" s="37">
        <v>1</v>
      </c>
      <c r="E41" s="34">
        <v>16</v>
      </c>
      <c r="F41" s="34">
        <f t="shared" si="0"/>
        <v>16</v>
      </c>
      <c r="G41" s="35">
        <v>410.72</v>
      </c>
    </row>
    <row r="42">
      <c r="A42" s="38" t="s">
        <v>78</v>
      </c>
      <c r="B42" s="31" t="s">
        <v>89</v>
      </c>
      <c r="C42" s="39" t="s">
        <v>90</v>
      </c>
      <c r="D42" s="37">
        <v>5</v>
      </c>
      <c r="E42" s="34">
        <v>8</v>
      </c>
      <c r="F42" s="34">
        <f t="shared" si="0"/>
        <v>40</v>
      </c>
      <c r="G42" s="35">
        <v>1026.24</v>
      </c>
    </row>
    <row r="43">
      <c r="A43" s="38" t="s">
        <v>78</v>
      </c>
      <c r="B43" s="31" t="s">
        <v>91</v>
      </c>
      <c r="C43" s="39" t="s">
        <v>92</v>
      </c>
      <c r="D43" s="37">
        <v>1</v>
      </c>
      <c r="E43" s="34">
        <v>4</v>
      </c>
      <c r="F43" s="34">
        <f t="shared" si="0"/>
        <v>4</v>
      </c>
      <c r="G43" s="35">
        <v>150.08</v>
      </c>
    </row>
    <row r="44">
      <c r="A44" s="38" t="s">
        <v>93</v>
      </c>
      <c r="B44" s="31" t="s">
        <v>94</v>
      </c>
      <c r="C44" s="39" t="s">
        <v>95</v>
      </c>
      <c r="D44" s="37">
        <v>1</v>
      </c>
      <c r="E44" s="34">
        <v>1</v>
      </c>
      <c r="F44" s="34">
        <f t="shared" si="0"/>
        <v>1</v>
      </c>
      <c r="G44" s="35">
        <v>49.39</v>
      </c>
    </row>
    <row r="45">
      <c r="A45" s="38" t="s">
        <v>93</v>
      </c>
      <c r="B45" s="31" t="s">
        <v>96</v>
      </c>
      <c r="C45" s="39" t="s">
        <v>97</v>
      </c>
      <c r="D45" s="37">
        <v>1</v>
      </c>
      <c r="E45" s="34">
        <v>55</v>
      </c>
      <c r="F45" s="34">
        <f t="shared" si="0"/>
        <v>55</v>
      </c>
      <c r="G45" s="35">
        <v>3782.9</v>
      </c>
    </row>
    <row r="46">
      <c r="A46" s="38" t="s">
        <v>93</v>
      </c>
      <c r="B46" s="31" t="s">
        <v>98</v>
      </c>
      <c r="C46" s="39" t="s">
        <v>99</v>
      </c>
      <c r="D46" s="37">
        <v>5</v>
      </c>
      <c r="E46" s="34">
        <v>2</v>
      </c>
      <c r="F46" s="34">
        <f t="shared" si="0"/>
        <v>10</v>
      </c>
      <c r="G46" s="35">
        <v>687.76</v>
      </c>
    </row>
    <row r="47">
      <c r="A47" s="38" t="s">
        <v>93</v>
      </c>
      <c r="B47" s="31" t="s">
        <v>100</v>
      </c>
      <c r="C47" s="39" t="s">
        <v>101</v>
      </c>
      <c r="D47" s="37">
        <v>1</v>
      </c>
      <c r="E47" s="34">
        <v>25</v>
      </c>
      <c r="F47" s="34">
        <f t="shared" si="0"/>
        <v>25</v>
      </c>
      <c r="G47" s="35">
        <v>1719.5</v>
      </c>
    </row>
    <row r="48">
      <c r="A48" s="38" t="s">
        <v>93</v>
      </c>
      <c r="B48" s="31" t="s">
        <v>102</v>
      </c>
      <c r="C48" s="39" t="s">
        <v>103</v>
      </c>
      <c r="D48" s="37">
        <v>5</v>
      </c>
      <c r="E48" s="34">
        <v>4</v>
      </c>
      <c r="F48" s="34">
        <f t="shared" si="0"/>
        <v>20</v>
      </c>
      <c r="G48" s="35">
        <v>687.64</v>
      </c>
    </row>
    <row r="49">
      <c r="A49" s="38" t="s">
        <v>104</v>
      </c>
      <c r="B49" s="31" t="s">
        <v>105</v>
      </c>
      <c r="C49" s="41" t="s">
        <v>106</v>
      </c>
      <c r="D49" s="37">
        <v>1</v>
      </c>
      <c r="E49" s="34">
        <v>24</v>
      </c>
      <c r="F49" s="34">
        <f t="shared" si="0"/>
        <v>24</v>
      </c>
      <c r="G49" s="34">
        <v>1134</v>
      </c>
    </row>
    <row r="50">
      <c r="A50" s="38" t="s">
        <v>104</v>
      </c>
      <c r="B50" s="31" t="s">
        <v>107</v>
      </c>
      <c r="C50" s="39" t="s">
        <v>108</v>
      </c>
      <c r="D50" s="37">
        <v>1</v>
      </c>
      <c r="E50" s="34">
        <v>38</v>
      </c>
      <c r="F50" s="34">
        <f t="shared" si="0"/>
        <v>38</v>
      </c>
      <c r="G50" s="35">
        <v>1795.5</v>
      </c>
    </row>
    <row r="51">
      <c r="A51" s="38" t="s">
        <v>104</v>
      </c>
      <c r="B51" s="31" t="s">
        <v>109</v>
      </c>
      <c r="C51" s="39" t="s">
        <v>110</v>
      </c>
      <c r="D51" s="37">
        <v>1</v>
      </c>
      <c r="E51" s="34">
        <v>2</v>
      </c>
      <c r="F51" s="34">
        <f t="shared" si="0"/>
        <v>2</v>
      </c>
      <c r="G51" s="35">
        <v>94.5</v>
      </c>
    </row>
    <row r="52">
      <c r="A52" s="38" t="s">
        <v>104</v>
      </c>
      <c r="B52" s="31" t="s">
        <v>111</v>
      </c>
      <c r="C52" s="39" t="s">
        <v>112</v>
      </c>
      <c r="D52" s="37">
        <v>1</v>
      </c>
      <c r="E52" s="34">
        <v>2</v>
      </c>
      <c r="F52" s="34">
        <f t="shared" si="0"/>
        <v>2</v>
      </c>
      <c r="G52" s="35">
        <v>86.28</v>
      </c>
    </row>
    <row r="53">
      <c r="A53" s="38" t="s">
        <v>104</v>
      </c>
      <c r="B53" s="31" t="s">
        <v>113</v>
      </c>
      <c r="C53" s="39" t="s">
        <v>114</v>
      </c>
      <c r="D53" s="37">
        <v>5</v>
      </c>
      <c r="E53" s="34">
        <v>3</v>
      </c>
      <c r="F53" s="34">
        <f t="shared" si="0"/>
        <v>15</v>
      </c>
      <c r="G53" s="35">
        <v>647.04</v>
      </c>
    </row>
    <row r="54">
      <c r="A54" s="38" t="s">
        <v>104</v>
      </c>
      <c r="B54" s="31" t="s">
        <v>115</v>
      </c>
      <c r="C54" s="41" t="s">
        <v>116</v>
      </c>
      <c r="D54" s="37">
        <v>1</v>
      </c>
      <c r="E54" s="34">
        <v>11</v>
      </c>
      <c r="F54" s="34">
        <f t="shared" si="0"/>
        <v>11</v>
      </c>
      <c r="G54" s="35">
        <v>474.54</v>
      </c>
    </row>
    <row r="55">
      <c r="A55" s="38" t="s">
        <v>104</v>
      </c>
      <c r="B55" s="31" t="s">
        <v>117</v>
      </c>
      <c r="C55" s="41" t="s">
        <v>118</v>
      </c>
      <c r="D55" s="37">
        <v>5</v>
      </c>
      <c r="E55" s="34">
        <v>10</v>
      </c>
      <c r="F55" s="34">
        <f t="shared" si="0"/>
        <v>50</v>
      </c>
      <c r="G55" s="35">
        <v>2156.8</v>
      </c>
    </row>
    <row r="56">
      <c r="A56" s="38" t="s">
        <v>104</v>
      </c>
      <c r="B56" s="31" t="s">
        <v>119</v>
      </c>
      <c r="C56" s="41" t="s">
        <v>120</v>
      </c>
      <c r="D56" s="37">
        <v>1</v>
      </c>
      <c r="E56" s="34">
        <v>40</v>
      </c>
      <c r="F56" s="34">
        <f t="shared" si="0"/>
        <v>40</v>
      </c>
      <c r="G56" s="35">
        <v>1095.6</v>
      </c>
    </row>
    <row r="57">
      <c r="A57" s="38" t="s">
        <v>104</v>
      </c>
      <c r="B57" s="31" t="s">
        <v>121</v>
      </c>
      <c r="C57" s="41" t="s">
        <v>122</v>
      </c>
      <c r="D57" s="37">
        <v>5</v>
      </c>
      <c r="E57" s="34">
        <v>15</v>
      </c>
      <c r="F57" s="34">
        <f t="shared" si="0"/>
        <v>75</v>
      </c>
      <c r="G57" s="35">
        <v>1875.3</v>
      </c>
    </row>
    <row r="58">
      <c r="A58" s="38" t="s">
        <v>104</v>
      </c>
      <c r="B58" s="31" t="s">
        <v>123</v>
      </c>
      <c r="C58" s="39" t="s">
        <v>124</v>
      </c>
      <c r="D58" s="37">
        <v>1</v>
      </c>
      <c r="E58" s="34">
        <v>8</v>
      </c>
      <c r="F58" s="34">
        <f t="shared" si="0"/>
        <v>8</v>
      </c>
      <c r="G58" s="35">
        <v>219.12</v>
      </c>
    </row>
    <row r="59">
      <c r="A59" s="38" t="s">
        <v>104</v>
      </c>
      <c r="B59" s="31" t="s">
        <v>125</v>
      </c>
      <c r="C59" s="39" t="s">
        <v>126</v>
      </c>
      <c r="D59" s="37">
        <v>5</v>
      </c>
      <c r="E59" s="34">
        <v>24</v>
      </c>
      <c r="F59" s="34">
        <f t="shared" si="0"/>
        <v>120</v>
      </c>
      <c r="G59" s="35">
        <v>3286.32</v>
      </c>
    </row>
    <row r="60">
      <c r="A60" s="38" t="s">
        <v>127</v>
      </c>
      <c r="B60" s="31" t="s">
        <v>128</v>
      </c>
      <c r="C60" s="39" t="s">
        <v>129</v>
      </c>
      <c r="D60" s="37">
        <v>1</v>
      </c>
      <c r="E60" s="34">
        <v>14</v>
      </c>
      <c r="F60" s="34">
        <f t="shared" si="0"/>
        <v>14</v>
      </c>
      <c r="G60" s="35">
        <v>980.14</v>
      </c>
    </row>
    <row r="61">
      <c r="A61" s="38" t="s">
        <v>127</v>
      </c>
      <c r="B61" s="31" t="s">
        <v>130</v>
      </c>
      <c r="C61" s="41" t="s">
        <v>131</v>
      </c>
      <c r="D61" s="37">
        <v>1</v>
      </c>
      <c r="E61" s="34">
        <v>33</v>
      </c>
      <c r="F61" s="34">
        <f t="shared" si="0"/>
        <v>33</v>
      </c>
      <c r="G61" s="35">
        <v>2310.33</v>
      </c>
    </row>
    <row r="62">
      <c r="A62" s="38" t="s">
        <v>127</v>
      </c>
      <c r="B62" s="31" t="s">
        <v>132</v>
      </c>
      <c r="C62" s="41" t="s">
        <v>133</v>
      </c>
      <c r="D62" s="37">
        <v>5</v>
      </c>
      <c r="E62" s="34">
        <v>1</v>
      </c>
      <c r="F62" s="34">
        <f t="shared" si="0"/>
        <v>5</v>
      </c>
      <c r="G62" s="35">
        <v>350.07</v>
      </c>
    </row>
    <row r="63">
      <c r="A63" s="38" t="s">
        <v>127</v>
      </c>
      <c r="B63" s="31" t="s">
        <v>134</v>
      </c>
      <c r="C63" s="41" t="s">
        <v>135</v>
      </c>
      <c r="D63" s="37">
        <v>1</v>
      </c>
      <c r="E63" s="34">
        <v>16</v>
      </c>
      <c r="F63" s="34">
        <f t="shared" si="0"/>
        <v>16</v>
      </c>
      <c r="G63" s="35">
        <v>1067.04</v>
      </c>
    </row>
    <row r="64">
      <c r="A64" s="38" t="s">
        <v>127</v>
      </c>
      <c r="B64" s="31" t="s">
        <v>136</v>
      </c>
      <c r="C64" s="41" t="s">
        <v>137</v>
      </c>
      <c r="D64" s="37">
        <v>5</v>
      </c>
      <c r="E64" s="34">
        <v>5</v>
      </c>
      <c r="F64" s="34">
        <f t="shared" si="0"/>
        <v>25</v>
      </c>
      <c r="G64" s="35">
        <v>1750.35</v>
      </c>
    </row>
    <row r="65">
      <c r="A65" s="38" t="s">
        <v>127</v>
      </c>
      <c r="B65" s="31" t="s">
        <v>138</v>
      </c>
      <c r="C65" s="39" t="s">
        <v>139</v>
      </c>
      <c r="D65" s="37">
        <v>1</v>
      </c>
      <c r="E65" s="34">
        <v>10</v>
      </c>
      <c r="F65" s="34">
        <f t="shared" si="0"/>
        <v>10</v>
      </c>
      <c r="G65" s="35">
        <v>700.1</v>
      </c>
    </row>
    <row r="66">
      <c r="A66" s="38" t="s">
        <v>127</v>
      </c>
      <c r="B66" s="31" t="s">
        <v>140</v>
      </c>
      <c r="C66" s="41" t="s">
        <v>141</v>
      </c>
      <c r="D66" s="37">
        <v>1</v>
      </c>
      <c r="E66" s="34">
        <v>1</v>
      </c>
      <c r="F66" s="34">
        <f t="shared" si="0"/>
        <v>1</v>
      </c>
      <c r="G66" s="35">
        <v>70.01</v>
      </c>
    </row>
    <row r="67">
      <c r="A67" s="38" t="s">
        <v>127</v>
      </c>
      <c r="B67" s="31" t="s">
        <v>142</v>
      </c>
      <c r="C67" s="41" t="s">
        <v>143</v>
      </c>
      <c r="D67" s="37">
        <v>5</v>
      </c>
      <c r="E67" s="34">
        <v>1</v>
      </c>
      <c r="F67" s="34">
        <f t="shared" si="0"/>
        <v>5</v>
      </c>
      <c r="G67" s="35">
        <v>350.07</v>
      </c>
    </row>
    <row r="68">
      <c r="A68" s="38" t="s">
        <v>127</v>
      </c>
      <c r="B68" s="31" t="s">
        <v>144</v>
      </c>
      <c r="C68" s="41" t="s">
        <v>145</v>
      </c>
      <c r="D68" s="37">
        <v>1</v>
      </c>
      <c r="E68" s="34">
        <v>15</v>
      </c>
      <c r="F68" s="34">
        <f t="shared" si="0"/>
        <v>15</v>
      </c>
      <c r="G68" s="35">
        <v>1000.35</v>
      </c>
    </row>
    <row r="69">
      <c r="A69" s="38" t="s">
        <v>127</v>
      </c>
      <c r="B69" s="31" t="s">
        <v>146</v>
      </c>
      <c r="C69" s="41" t="s">
        <v>147</v>
      </c>
      <c r="D69" s="37">
        <v>5</v>
      </c>
      <c r="E69" s="34">
        <v>5</v>
      </c>
      <c r="F69" s="34">
        <f t="shared" si="0"/>
        <v>25</v>
      </c>
      <c r="G69" s="35">
        <v>1750.35</v>
      </c>
    </row>
    <row r="70">
      <c r="A70" s="38" t="s">
        <v>127</v>
      </c>
      <c r="B70" s="31" t="s">
        <v>148</v>
      </c>
      <c r="C70" s="41" t="s">
        <v>149</v>
      </c>
      <c r="D70" s="37">
        <v>1</v>
      </c>
      <c r="E70" s="34">
        <v>2</v>
      </c>
      <c r="F70" s="34">
        <f t="shared" si="0"/>
        <v>2</v>
      </c>
      <c r="G70" s="35">
        <v>140.02</v>
      </c>
    </row>
    <row r="71">
      <c r="A71" s="38" t="s">
        <v>127</v>
      </c>
      <c r="B71" s="31" t="s">
        <v>150</v>
      </c>
      <c r="C71" s="41" t="s">
        <v>151</v>
      </c>
      <c r="D71" s="37">
        <v>5</v>
      </c>
      <c r="E71" s="34">
        <v>2</v>
      </c>
      <c r="F71" s="34">
        <f t="shared" si="0"/>
        <v>10</v>
      </c>
      <c r="G71" s="35">
        <v>700.14</v>
      </c>
    </row>
    <row r="72">
      <c r="A72" s="38" t="s">
        <v>152</v>
      </c>
      <c r="B72" s="31" t="s">
        <v>153</v>
      </c>
      <c r="C72" s="39" t="s">
        <v>154</v>
      </c>
      <c r="D72" s="37">
        <v>1</v>
      </c>
      <c r="E72" s="34">
        <v>59</v>
      </c>
      <c r="F72" s="34">
        <f ref="F72:F90" t="shared" si="1">+D72*E72</f>
        <v>59</v>
      </c>
      <c r="G72" s="35">
        <v>2230.2</v>
      </c>
    </row>
    <row r="73">
      <c r="A73" s="38" t="s">
        <v>152</v>
      </c>
      <c r="B73" s="31" t="s">
        <v>155</v>
      </c>
      <c r="C73" s="39" t="s">
        <v>156</v>
      </c>
      <c r="D73" s="37">
        <v>5</v>
      </c>
      <c r="E73" s="34">
        <v>15</v>
      </c>
      <c r="F73" s="34">
        <f t="shared" si="1"/>
        <v>75</v>
      </c>
      <c r="G73" s="34">
        <v>2835</v>
      </c>
    </row>
    <row r="74">
      <c r="A74" s="38" t="s">
        <v>152</v>
      </c>
      <c r="B74" s="31" t="s">
        <v>157</v>
      </c>
      <c r="C74" s="39" t="s">
        <v>158</v>
      </c>
      <c r="D74" s="37">
        <v>1</v>
      </c>
      <c r="E74" s="34">
        <v>2</v>
      </c>
      <c r="F74" s="34">
        <f t="shared" si="1"/>
        <v>2</v>
      </c>
      <c r="G74" s="35">
        <v>75.6</v>
      </c>
    </row>
    <row r="75">
      <c r="A75" s="38" t="s">
        <v>159</v>
      </c>
      <c r="B75" s="31" t="s">
        <v>160</v>
      </c>
      <c r="C75" s="39" t="s">
        <v>161</v>
      </c>
      <c r="D75" s="37">
        <v>1</v>
      </c>
      <c r="E75" s="34">
        <v>2</v>
      </c>
      <c r="F75" s="34">
        <f t="shared" si="1"/>
        <v>2</v>
      </c>
      <c r="G75" s="35">
        <v>116.42</v>
      </c>
    </row>
    <row r="76">
      <c r="A76" s="38" t="s">
        <v>159</v>
      </c>
      <c r="B76" s="31" t="s">
        <v>162</v>
      </c>
      <c r="C76" s="39" t="s">
        <v>163</v>
      </c>
      <c r="D76" s="37">
        <v>5</v>
      </c>
      <c r="E76" s="34">
        <v>4</v>
      </c>
      <c r="F76" s="34">
        <f t="shared" si="1"/>
        <v>20</v>
      </c>
      <c r="G76" s="35">
        <v>1164.24</v>
      </c>
    </row>
    <row r="77">
      <c r="A77" s="38" t="s">
        <v>159</v>
      </c>
      <c r="B77" s="31" t="s">
        <v>164</v>
      </c>
      <c r="C77" s="39" t="s">
        <v>165</v>
      </c>
      <c r="D77" s="37">
        <v>1</v>
      </c>
      <c r="E77" s="34">
        <v>26</v>
      </c>
      <c r="F77" s="34">
        <f t="shared" si="1"/>
        <v>26</v>
      </c>
      <c r="G77" s="35">
        <v>1764.62</v>
      </c>
    </row>
    <row r="78">
      <c r="A78" s="38" t="s">
        <v>159</v>
      </c>
      <c r="B78" s="31" t="s">
        <v>166</v>
      </c>
      <c r="C78" s="39" t="s">
        <v>167</v>
      </c>
      <c r="D78" s="37">
        <v>5</v>
      </c>
      <c r="E78" s="34">
        <v>17</v>
      </c>
      <c r="F78" s="34">
        <f t="shared" si="1"/>
        <v>85</v>
      </c>
      <c r="G78" s="35">
        <v>5768.95</v>
      </c>
    </row>
    <row r="79">
      <c r="A79" s="38" t="s">
        <v>159</v>
      </c>
      <c r="B79" s="31" t="s">
        <v>168</v>
      </c>
      <c r="C79" s="39" t="s">
        <v>169</v>
      </c>
      <c r="D79" s="37">
        <v>1</v>
      </c>
      <c r="E79" s="34">
        <v>3</v>
      </c>
      <c r="F79" s="34">
        <f t="shared" si="1"/>
        <v>3</v>
      </c>
      <c r="G79" s="35">
        <v>185.91</v>
      </c>
    </row>
    <row r="80">
      <c r="A80" s="38" t="s">
        <v>170</v>
      </c>
      <c r="B80" s="31" t="s">
        <v>171</v>
      </c>
      <c r="C80" s="39" t="s">
        <v>172</v>
      </c>
      <c r="D80" s="37">
        <v>1</v>
      </c>
      <c r="E80" s="34">
        <v>47</v>
      </c>
      <c r="F80" s="34">
        <f t="shared" si="1"/>
        <v>47</v>
      </c>
      <c r="G80" s="35">
        <v>2398.41</v>
      </c>
    </row>
    <row r="81">
      <c r="A81" s="38" t="s">
        <v>173</v>
      </c>
      <c r="B81" s="31" t="s">
        <v>174</v>
      </c>
      <c r="C81" s="42" t="s">
        <v>175</v>
      </c>
      <c r="D81" s="37">
        <v>1</v>
      </c>
      <c r="E81" s="34">
        <v>23</v>
      </c>
      <c r="F81" s="34">
        <f t="shared" si="1"/>
        <v>23</v>
      </c>
      <c r="G81" s="35">
        <v>1006.48</v>
      </c>
    </row>
    <row r="82">
      <c r="A82" s="38" t="s">
        <v>173</v>
      </c>
      <c r="B82" s="31" t="s">
        <v>176</v>
      </c>
      <c r="C82" s="42" t="s">
        <v>177</v>
      </c>
      <c r="D82" s="37">
        <v>5</v>
      </c>
      <c r="E82" s="34">
        <v>11</v>
      </c>
      <c r="F82" s="34">
        <f t="shared" si="1"/>
        <v>55</v>
      </c>
      <c r="G82" s="35">
        <v>2406.8</v>
      </c>
    </row>
    <row r="83">
      <c r="A83" s="38" t="s">
        <v>173</v>
      </c>
      <c r="B83" s="31" t="s">
        <v>178</v>
      </c>
      <c r="C83" s="43" t="s">
        <v>179</v>
      </c>
      <c r="D83" s="37">
        <v>5</v>
      </c>
      <c r="E83" s="34">
        <v>2</v>
      </c>
      <c r="F83" s="34">
        <f t="shared" si="1"/>
        <v>10</v>
      </c>
      <c r="G83" s="35">
        <v>437.6</v>
      </c>
    </row>
    <row r="84">
      <c r="A84" s="38" t="s">
        <v>173</v>
      </c>
      <c r="B84" s="31" t="s">
        <v>180</v>
      </c>
      <c r="C84" s="43" t="s">
        <v>181</v>
      </c>
      <c r="D84" s="37">
        <v>1</v>
      </c>
      <c r="E84" s="34">
        <v>29</v>
      </c>
      <c r="F84" s="34">
        <f t="shared" si="1"/>
        <v>29</v>
      </c>
      <c r="G84" s="35">
        <v>1269.04</v>
      </c>
    </row>
    <row r="85">
      <c r="A85" s="38" t="s">
        <v>173</v>
      </c>
      <c r="B85" s="31" t="s">
        <v>182</v>
      </c>
      <c r="C85" s="43" t="s">
        <v>183</v>
      </c>
      <c r="D85" s="37">
        <v>5</v>
      </c>
      <c r="E85" s="34">
        <v>18</v>
      </c>
      <c r="F85" s="34">
        <f t="shared" si="1"/>
        <v>90</v>
      </c>
      <c r="G85" s="35">
        <v>3938.4</v>
      </c>
    </row>
    <row r="86">
      <c r="A86" s="0" t="s">
        <v>184</v>
      </c>
      <c r="B86" s="31" t="s">
        <v>185</v>
      </c>
      <c r="C86" s="40" t="s">
        <v>186</v>
      </c>
      <c r="D86" s="37">
        <v>1</v>
      </c>
      <c r="E86" s="34">
        <v>3</v>
      </c>
      <c r="F86" s="34">
        <f t="shared" si="1"/>
        <v>3</v>
      </c>
      <c r="G86" s="35">
        <v>122.43</v>
      </c>
    </row>
    <row r="87">
      <c r="A87" s="0" t="s">
        <v>184</v>
      </c>
      <c r="B87" s="31" t="s">
        <v>187</v>
      </c>
      <c r="C87" s="39" t="s">
        <v>188</v>
      </c>
      <c r="D87" s="37">
        <v>1</v>
      </c>
      <c r="E87" s="34">
        <v>9</v>
      </c>
      <c r="F87" s="34">
        <f t="shared" si="1"/>
        <v>9</v>
      </c>
      <c r="G87" s="35">
        <v>367.29</v>
      </c>
    </row>
    <row r="88">
      <c r="A88" s="0" t="s">
        <v>184</v>
      </c>
      <c r="B88" s="31" t="s">
        <v>189</v>
      </c>
      <c r="C88" s="39" t="s">
        <v>190</v>
      </c>
      <c r="D88" s="37">
        <v>5</v>
      </c>
      <c r="E88" s="34">
        <v>1</v>
      </c>
      <c r="F88" s="34">
        <f t="shared" si="1"/>
        <v>5</v>
      </c>
      <c r="G88" s="35">
        <v>204.07</v>
      </c>
    </row>
    <row r="89">
      <c r="A89" s="38" t="s">
        <v>173</v>
      </c>
      <c r="B89" s="31" t="s">
        <v>191</v>
      </c>
      <c r="C89" s="41" t="s">
        <v>192</v>
      </c>
      <c r="D89" s="37">
        <v>1</v>
      </c>
      <c r="E89" s="34">
        <v>28</v>
      </c>
      <c r="F89" s="34">
        <f t="shared" si="1"/>
        <v>28</v>
      </c>
      <c r="G89" s="35">
        <v>2167.2</v>
      </c>
    </row>
    <row r="90">
      <c r="A90" s="38" t="s">
        <v>173</v>
      </c>
      <c r="B90" s="31" t="s">
        <v>193</v>
      </c>
      <c r="C90" s="41" t="s">
        <v>194</v>
      </c>
      <c r="D90" s="37">
        <v>5</v>
      </c>
      <c r="E90" s="34">
        <v>19</v>
      </c>
      <c r="F90" s="34">
        <f t="shared" si="1"/>
        <v>95</v>
      </c>
      <c r="G90" s="35">
        <v>7352.62</v>
      </c>
    </row>
    <row r="91">
      <c r="A91" s="8" t="s">
        <v>195</v>
      </c>
      <c r="B91" s="44">
        <v>3040</v>
      </c>
      <c r="C91" s="8" t="s">
        <v>196</v>
      </c>
      <c r="D91" s="8"/>
      <c r="E91" s="9"/>
      <c r="F91" s="45">
        <f>SUM(F7:F90)</f>
        <v>2200</v>
      </c>
      <c r="G91" s="46">
        <f>SUM(G7:G90)</f>
        <v>98654.21999999999</v>
      </c>
    </row>
    <row r="92">
      <c r="E92" s="10"/>
      <c r="F92" s="10"/>
      <c r="G92" s="10"/>
    </row>
    <row r="93">
      <c r="A93" s="8" t="s">
        <v>4</v>
      </c>
      <c r="B93" s="22" t="s">
        <v>5</v>
      </c>
      <c r="C93" s="24" t="s">
        <v>6</v>
      </c>
      <c r="D93" s="12" t="s">
        <v>7</v>
      </c>
      <c r="E93" s="26" t="s">
        <v>8</v>
      </c>
      <c r="F93" s="28" t="s">
        <v>9</v>
      </c>
      <c r="G93" s="9" t="s">
        <v>10</v>
      </c>
    </row>
    <row r="94">
      <c r="A94" s="38" t="s">
        <v>197</v>
      </c>
      <c r="B94" s="31" t="s">
        <v>198</v>
      </c>
      <c r="C94" s="39" t="s">
        <v>199</v>
      </c>
      <c r="D94" s="33">
        <v>1</v>
      </c>
      <c r="E94" s="34">
        <v>6</v>
      </c>
      <c r="F94" s="34">
        <f>+D94*E94</f>
        <v>6</v>
      </c>
      <c r="G94" s="34">
        <v>567</v>
      </c>
    </row>
    <row r="95">
      <c r="A95" s="38" t="s">
        <v>200</v>
      </c>
      <c r="B95" s="31" t="s">
        <v>201</v>
      </c>
      <c r="C95" s="39" t="s">
        <v>202</v>
      </c>
      <c r="D95" s="33">
        <v>1</v>
      </c>
      <c r="E95" s="34">
        <v>118</v>
      </c>
      <c r="F95" s="34">
        <f ref="F95:F105" t="shared" si="2">+D95*E95</f>
        <v>118</v>
      </c>
      <c r="G95" s="35">
        <v>3541.18</v>
      </c>
    </row>
    <row r="96">
      <c r="A96" s="38" t="s">
        <v>200</v>
      </c>
      <c r="B96" s="31" t="s">
        <v>203</v>
      </c>
      <c r="C96" s="39" t="s">
        <v>204</v>
      </c>
      <c r="D96" s="33">
        <v>5</v>
      </c>
      <c r="E96" s="34">
        <v>45</v>
      </c>
      <c r="F96" s="34">
        <f t="shared" si="2"/>
        <v>225</v>
      </c>
      <c r="G96" s="35">
        <v>6301.35</v>
      </c>
    </row>
    <row r="97">
      <c r="A97" s="38" t="s">
        <v>200</v>
      </c>
      <c r="B97" s="31" t="s">
        <v>205</v>
      </c>
      <c r="C97" s="39" t="s">
        <v>206</v>
      </c>
      <c r="D97" s="33">
        <v>1</v>
      </c>
      <c r="E97" s="34">
        <v>234</v>
      </c>
      <c r="F97" s="34">
        <f t="shared" si="2"/>
        <v>234</v>
      </c>
      <c r="G97" s="35">
        <v>7305.48</v>
      </c>
    </row>
    <row r="98">
      <c r="A98" s="38" t="s">
        <v>200</v>
      </c>
      <c r="B98" s="31" t="s">
        <v>207</v>
      </c>
      <c r="C98" s="39" t="s">
        <v>208</v>
      </c>
      <c r="D98" s="33">
        <v>5</v>
      </c>
      <c r="E98" s="34">
        <v>155</v>
      </c>
      <c r="F98" s="34">
        <f t="shared" si="2"/>
        <v>775</v>
      </c>
      <c r="G98" s="35">
        <v>24195.5</v>
      </c>
    </row>
    <row r="99">
      <c r="A99" s="38" t="s">
        <v>200</v>
      </c>
      <c r="B99" s="31" t="s">
        <v>209</v>
      </c>
      <c r="C99" s="41" t="s">
        <v>210</v>
      </c>
      <c r="D99" s="33">
        <v>1</v>
      </c>
      <c r="E99" s="34">
        <v>8</v>
      </c>
      <c r="F99" s="34">
        <f t="shared" si="2"/>
        <v>8</v>
      </c>
      <c r="G99" s="35">
        <v>249.76</v>
      </c>
    </row>
    <row r="100">
      <c r="A100" s="38" t="s">
        <v>200</v>
      </c>
      <c r="B100" s="31" t="s">
        <v>211</v>
      </c>
      <c r="C100" s="41" t="s">
        <v>212</v>
      </c>
      <c r="D100" s="33">
        <v>5</v>
      </c>
      <c r="E100" s="34">
        <v>8</v>
      </c>
      <c r="F100" s="34">
        <f t="shared" si="2"/>
        <v>40</v>
      </c>
      <c r="G100" s="35">
        <v>1248.8</v>
      </c>
    </row>
    <row r="101">
      <c r="A101" s="38" t="s">
        <v>200</v>
      </c>
      <c r="B101" s="31" t="s">
        <v>213</v>
      </c>
      <c r="C101" s="41" t="s">
        <v>214</v>
      </c>
      <c r="D101" s="33">
        <v>1</v>
      </c>
      <c r="E101" s="34">
        <v>24</v>
      </c>
      <c r="F101" s="34">
        <f t="shared" si="2"/>
        <v>24</v>
      </c>
      <c r="G101" s="35">
        <v>749.28</v>
      </c>
    </row>
    <row r="102">
      <c r="A102" s="38" t="s">
        <v>200</v>
      </c>
      <c r="B102" s="31" t="s">
        <v>215</v>
      </c>
      <c r="C102" s="41" t="s">
        <v>216</v>
      </c>
      <c r="D102" s="33">
        <v>1</v>
      </c>
      <c r="E102" s="34">
        <v>18</v>
      </c>
      <c r="F102" s="34">
        <f t="shared" si="2"/>
        <v>18</v>
      </c>
      <c r="G102" s="35">
        <v>619.02</v>
      </c>
    </row>
    <row r="103">
      <c r="A103" s="38" t="s">
        <v>200</v>
      </c>
      <c r="B103" s="31" t="s">
        <v>217</v>
      </c>
      <c r="C103" s="41" t="s">
        <v>218</v>
      </c>
      <c r="D103" s="33">
        <v>5</v>
      </c>
      <c r="E103" s="34">
        <v>9</v>
      </c>
      <c r="F103" s="34">
        <f t="shared" si="2"/>
        <v>45</v>
      </c>
      <c r="G103" s="35">
        <v>1547.55</v>
      </c>
    </row>
    <row r="104">
      <c r="A104" s="38" t="s">
        <v>200</v>
      </c>
      <c r="B104" s="31" t="s">
        <v>219</v>
      </c>
      <c r="C104" s="39" t="s">
        <v>220</v>
      </c>
      <c r="D104" s="33">
        <v>1</v>
      </c>
      <c r="E104" s="34">
        <v>13</v>
      </c>
      <c r="F104" s="34">
        <f t="shared" si="2"/>
        <v>13</v>
      </c>
      <c r="G104" s="35">
        <v>405.86</v>
      </c>
    </row>
    <row r="105">
      <c r="A105" s="38" t="s">
        <v>200</v>
      </c>
      <c r="B105" s="31" t="s">
        <v>221</v>
      </c>
      <c r="C105" s="39" t="s">
        <v>222</v>
      </c>
      <c r="D105" s="33">
        <v>5</v>
      </c>
      <c r="E105" s="34">
        <v>4</v>
      </c>
      <c r="F105" s="34">
        <f t="shared" si="2"/>
        <v>20</v>
      </c>
      <c r="G105" s="35">
        <v>624.4</v>
      </c>
    </row>
    <row r="106">
      <c r="A106" s="1" t="s">
        <v>195</v>
      </c>
      <c r="B106" s="44">
        <v>3040</v>
      </c>
      <c r="C106" s="1" t="s">
        <v>196</v>
      </c>
      <c r="D106" s="1"/>
      <c r="E106" s="2"/>
      <c r="F106" s="45">
        <f>SUM(F94:F105)</f>
        <v>1526</v>
      </c>
      <c r="G106" s="46">
        <f>SUM(G94:G105)</f>
        <v>47355.18000000001</v>
      </c>
    </row>
    <row r="107">
      <c r="A107" s="0" t="s">
        <v>223</v>
      </c>
      <c r="B107" s="0" t="s">
        <v>223</v>
      </c>
      <c r="C107" s="0" t="s">
        <v>223</v>
      </c>
      <c r="E107" s="0" t="s">
        <v>223</v>
      </c>
      <c r="G107" s="0" t="s">
        <v>223</v>
      </c>
    </row>
    <row r="108">
      <c r="A108" s="8" t="s">
        <v>224</v>
      </c>
      <c r="B108" s="0" t="s">
        <v>223</v>
      </c>
      <c r="C108" s="0" t="s">
        <v>223</v>
      </c>
      <c r="E108" s="2"/>
      <c r="F108" s="45">
        <f>+F91+F106</f>
        <v>3726</v>
      </c>
      <c r="G108" s="46">
        <f>+G91+G106</f>
        <v>146009.4</v>
      </c>
    </row>
    <row r="109">
      <c r="A109" s="15" t="s">
        <v>225</v>
      </c>
      <c r="B109" s="15"/>
      <c r="C109" s="16"/>
      <c r="D109" s="16"/>
      <c r="E109" s="15"/>
      <c r="F109" s="47">
        <f>+F106/F108</f>
        <v>0.4095544820182501</v>
      </c>
      <c r="G109" s="47">
        <f>+G106/G108</f>
        <v>0.324329666446133</v>
      </c>
    </row>
    <row r="110">
      <c r="A110" s="1"/>
      <c r="G110" s="4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2C26-570D-4E62-8558-416E1781591C}">
  <dimension ref="A2:G110"/>
  <sheetViews>
    <sheetView tabSelected="1" topLeftCell="A79" workbookViewId="0">
      <selection activeCell="A112" sqref="A112"/>
    </sheetView>
  </sheetViews>
  <sheetFormatPr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5" bestFit="1" width="6.5703125" customWidth="1"/>
    <col min="6" max="6" bestFit="1" width="8.140625" customWidth="1"/>
    <col min="7" max="7" bestFit="1" width="11.28515625" customWidth="1"/>
  </cols>
  <sheetData>
    <row r="2">
      <c r="A2" s="5" t="s">
        <v>0</v>
      </c>
      <c r="B2" s="6"/>
      <c r="C2" s="6"/>
      <c r="D2" s="6"/>
      <c r="E2" s="6"/>
      <c r="F2" s="6"/>
      <c r="G2" s="6"/>
    </row>
    <row r="3">
      <c r="A3" s="5" t="s">
        <v>1</v>
      </c>
      <c r="B3" s="6"/>
      <c r="C3" s="6"/>
      <c r="D3" s="6"/>
      <c r="E3" s="6"/>
      <c r="F3" s="6"/>
      <c r="G3" s="6"/>
    </row>
    <row r="4">
      <c r="A4" s="5" t="s">
        <v>2</v>
      </c>
      <c r="B4" s="6"/>
      <c r="C4" s="6"/>
      <c r="D4" s="6"/>
      <c r="E4" s="6"/>
      <c r="F4" s="6"/>
      <c r="G4" s="6"/>
    </row>
    <row r="5">
      <c r="A5" s="6" t="s">
        <v>3</v>
      </c>
      <c r="B5" s="6"/>
      <c r="C5" s="6"/>
      <c r="D5" s="6"/>
      <c r="E5" s="6"/>
      <c r="F5" s="6"/>
      <c r="G5" s="6"/>
    </row>
    <row r="6">
      <c r="A6" s="8" t="s">
        <v>4</v>
      </c>
      <c r="B6" s="49" t="s">
        <v>243</v>
      </c>
      <c r="C6" s="51" t="s">
        <v>244</v>
      </c>
      <c r="D6" s="48" t="s">
        <v>7</v>
      </c>
      <c r="E6" s="53" t="s">
        <v>245</v>
      </c>
      <c r="F6" s="53" t="s">
        <v>246</v>
      </c>
      <c r="G6" s="9" t="s">
        <v>10</v>
      </c>
    </row>
    <row r="7">
      <c r="A7" s="0" t="s">
        <v>11</v>
      </c>
      <c r="B7" s="50" t="s">
        <v>12</v>
      </c>
      <c r="C7" s="52" t="s">
        <v>13</v>
      </c>
      <c r="D7" s="0">
        <v>1</v>
      </c>
      <c r="E7" s="54">
        <v>1</v>
      </c>
      <c r="F7" s="55">
        <f>+D7*E7</f>
        <v>1</v>
      </c>
      <c r="G7" s="3">
        <v>16.8</v>
      </c>
    </row>
    <row r="8">
      <c r="A8" s="0" t="s">
        <v>11</v>
      </c>
      <c r="B8" s="50" t="s">
        <v>14</v>
      </c>
      <c r="C8" s="52" t="s">
        <v>15</v>
      </c>
      <c r="D8" s="13">
        <v>5</v>
      </c>
      <c r="E8" s="54">
        <v>4</v>
      </c>
      <c r="F8" s="55">
        <f ref="F8:F71" t="shared" si="0">+D8*E8</f>
        <v>20</v>
      </c>
      <c r="G8" s="3">
        <v>336</v>
      </c>
    </row>
    <row r="9">
      <c r="A9" s="0" t="s">
        <v>16</v>
      </c>
      <c r="B9" s="50" t="s">
        <v>17</v>
      </c>
      <c r="C9" s="52" t="s">
        <v>18</v>
      </c>
      <c r="D9" s="13">
        <v>1</v>
      </c>
      <c r="E9" s="54">
        <v>5</v>
      </c>
      <c r="F9" s="55">
        <f t="shared" si="0"/>
        <v>5</v>
      </c>
      <c r="G9" s="3">
        <v>91.55</v>
      </c>
    </row>
    <row r="10">
      <c r="A10" s="0" t="s">
        <v>16</v>
      </c>
      <c r="B10" s="50" t="s">
        <v>19</v>
      </c>
      <c r="C10" s="52" t="s">
        <v>20</v>
      </c>
      <c r="D10" s="13">
        <v>5</v>
      </c>
      <c r="E10" s="54">
        <v>3</v>
      </c>
      <c r="F10" s="55">
        <f t="shared" si="0"/>
        <v>15</v>
      </c>
      <c r="G10" s="3">
        <v>274.56</v>
      </c>
    </row>
    <row r="11">
      <c r="A11" s="0" t="s">
        <v>21</v>
      </c>
      <c r="B11" s="50" t="s">
        <v>22</v>
      </c>
      <c r="C11" s="52" t="s">
        <v>23</v>
      </c>
      <c r="D11" s="13">
        <v>1</v>
      </c>
      <c r="E11" s="54">
        <v>46</v>
      </c>
      <c r="F11" s="55">
        <f t="shared" si="0"/>
        <v>46</v>
      </c>
      <c r="G11" s="3">
        <v>1690.5</v>
      </c>
    </row>
    <row r="12">
      <c r="A12" s="0" t="s">
        <v>21</v>
      </c>
      <c r="B12" s="50" t="s">
        <v>24</v>
      </c>
      <c r="C12" s="52" t="s">
        <v>25</v>
      </c>
      <c r="D12" s="13">
        <v>5</v>
      </c>
      <c r="E12" s="54">
        <v>24</v>
      </c>
      <c r="F12" s="55">
        <f t="shared" si="0"/>
        <v>120</v>
      </c>
      <c r="G12" s="3">
        <v>4410</v>
      </c>
    </row>
    <row r="13">
      <c r="A13" s="0" t="s">
        <v>21</v>
      </c>
      <c r="B13" s="50" t="s">
        <v>26</v>
      </c>
      <c r="C13" s="52" t="s">
        <v>27</v>
      </c>
      <c r="D13" s="13">
        <v>1</v>
      </c>
      <c r="E13" s="54">
        <v>4</v>
      </c>
      <c r="F13" s="55">
        <f t="shared" si="0"/>
        <v>4</v>
      </c>
      <c r="G13" s="3">
        <v>147</v>
      </c>
    </row>
    <row r="14">
      <c r="A14" s="0" t="s">
        <v>21</v>
      </c>
      <c r="B14" s="50" t="s">
        <v>28</v>
      </c>
      <c r="C14" s="52" t="s">
        <v>29</v>
      </c>
      <c r="D14" s="13">
        <v>5</v>
      </c>
      <c r="E14" s="54">
        <v>7</v>
      </c>
      <c r="F14" s="55">
        <f t="shared" si="0"/>
        <v>35</v>
      </c>
      <c r="G14" s="3">
        <v>1286.25</v>
      </c>
    </row>
    <row r="15">
      <c r="A15" s="0" t="s">
        <v>21</v>
      </c>
      <c r="B15" s="50" t="s">
        <v>30</v>
      </c>
      <c r="C15" s="52" t="s">
        <v>31</v>
      </c>
      <c r="D15" s="13">
        <v>1</v>
      </c>
      <c r="E15" s="54">
        <v>27</v>
      </c>
      <c r="F15" s="55">
        <f t="shared" si="0"/>
        <v>27</v>
      </c>
      <c r="G15" s="3">
        <v>1446.66</v>
      </c>
    </row>
    <row r="16">
      <c r="A16" s="0" t="s">
        <v>21</v>
      </c>
      <c r="B16" s="50" t="s">
        <v>32</v>
      </c>
      <c r="C16" s="52" t="s">
        <v>33</v>
      </c>
      <c r="D16" s="13">
        <v>5</v>
      </c>
      <c r="E16" s="54">
        <v>8</v>
      </c>
      <c r="F16" s="55">
        <f t="shared" si="0"/>
        <v>40</v>
      </c>
      <c r="G16" s="3">
        <v>2143.28</v>
      </c>
    </row>
    <row r="17">
      <c r="A17" s="0" t="s">
        <v>34</v>
      </c>
      <c r="B17" s="50" t="s">
        <v>35</v>
      </c>
      <c r="C17" s="52" t="s">
        <v>36</v>
      </c>
      <c r="D17" s="13">
        <v>1</v>
      </c>
      <c r="E17" s="54">
        <v>22</v>
      </c>
      <c r="F17" s="55">
        <f t="shared" si="0"/>
        <v>22</v>
      </c>
      <c r="G17" s="3">
        <v>1265.44</v>
      </c>
    </row>
    <row r="18">
      <c r="A18" s="0" t="s">
        <v>34</v>
      </c>
      <c r="B18" s="50" t="s">
        <v>37</v>
      </c>
      <c r="C18" s="52" t="s">
        <v>38</v>
      </c>
      <c r="D18" s="13">
        <v>5</v>
      </c>
      <c r="E18" s="54">
        <v>10</v>
      </c>
      <c r="F18" s="55">
        <f t="shared" si="0"/>
        <v>50</v>
      </c>
      <c r="G18" s="3">
        <v>2875.6</v>
      </c>
    </row>
    <row r="19">
      <c r="A19" s="0" t="s">
        <v>39</v>
      </c>
      <c r="B19" s="50" t="s">
        <v>40</v>
      </c>
      <c r="C19" s="52" t="s">
        <v>41</v>
      </c>
      <c r="D19" s="13">
        <v>1</v>
      </c>
      <c r="E19" s="54">
        <v>3</v>
      </c>
      <c r="F19" s="55">
        <f t="shared" si="0"/>
        <v>3</v>
      </c>
      <c r="G19" s="3">
        <v>80.73</v>
      </c>
    </row>
    <row r="20">
      <c r="A20" s="0" t="s">
        <v>39</v>
      </c>
      <c r="B20" s="50" t="s">
        <v>42</v>
      </c>
      <c r="C20" s="52" t="s">
        <v>43</v>
      </c>
      <c r="D20" s="13">
        <v>1</v>
      </c>
      <c r="E20" s="54">
        <v>3</v>
      </c>
      <c r="F20" s="55">
        <f t="shared" si="0"/>
        <v>3</v>
      </c>
      <c r="G20" s="3">
        <v>80.73</v>
      </c>
    </row>
    <row r="21">
      <c r="A21" s="0" t="s">
        <v>44</v>
      </c>
      <c r="B21" s="50" t="s">
        <v>45</v>
      </c>
      <c r="C21" s="52" t="s">
        <v>46</v>
      </c>
      <c r="D21" s="13">
        <v>1</v>
      </c>
      <c r="E21" s="54">
        <v>5</v>
      </c>
      <c r="F21" s="55">
        <f t="shared" si="0"/>
        <v>5</v>
      </c>
      <c r="G21" s="3">
        <v>142.9</v>
      </c>
    </row>
    <row r="22">
      <c r="A22" s="0" t="s">
        <v>44</v>
      </c>
      <c r="B22" s="50" t="s">
        <v>47</v>
      </c>
      <c r="C22" s="52" t="s">
        <v>48</v>
      </c>
      <c r="D22" s="13">
        <v>5</v>
      </c>
      <c r="E22" s="54">
        <v>3</v>
      </c>
      <c r="F22" s="55">
        <f t="shared" si="0"/>
        <v>15</v>
      </c>
      <c r="G22" s="3">
        <v>428.64</v>
      </c>
    </row>
    <row r="23">
      <c r="A23" s="0" t="s">
        <v>44</v>
      </c>
      <c r="B23" s="50" t="s">
        <v>49</v>
      </c>
      <c r="C23" s="52" t="s">
        <v>50</v>
      </c>
      <c r="D23" s="13">
        <v>1</v>
      </c>
      <c r="E23" s="54">
        <v>1</v>
      </c>
      <c r="F23" s="55">
        <f t="shared" si="0"/>
        <v>1</v>
      </c>
      <c r="G23" s="3">
        <v>24.27</v>
      </c>
    </row>
    <row r="24">
      <c r="A24" s="0" t="s">
        <v>44</v>
      </c>
      <c r="B24" s="50" t="s">
        <v>51</v>
      </c>
      <c r="C24" s="52" t="s">
        <v>52</v>
      </c>
      <c r="D24" s="13">
        <v>1</v>
      </c>
      <c r="E24" s="54">
        <v>15</v>
      </c>
      <c r="F24" s="55">
        <f t="shared" si="0"/>
        <v>15</v>
      </c>
      <c r="G24" s="3">
        <v>364.05</v>
      </c>
    </row>
    <row r="25">
      <c r="A25" s="0" t="s">
        <v>44</v>
      </c>
      <c r="B25" s="50" t="s">
        <v>53</v>
      </c>
      <c r="C25" s="52" t="s">
        <v>54</v>
      </c>
      <c r="D25" s="13">
        <v>5</v>
      </c>
      <c r="E25" s="54">
        <v>13</v>
      </c>
      <c r="F25" s="55">
        <f t="shared" si="0"/>
        <v>65</v>
      </c>
      <c r="G25" s="3">
        <v>1576.64</v>
      </c>
    </row>
    <row r="26">
      <c r="A26" s="0" t="s">
        <v>44</v>
      </c>
      <c r="B26" s="50" t="s">
        <v>55</v>
      </c>
      <c r="C26" s="52" t="s">
        <v>56</v>
      </c>
      <c r="D26" s="13">
        <v>1</v>
      </c>
      <c r="E26" s="54">
        <v>7</v>
      </c>
      <c r="F26" s="55">
        <f t="shared" si="0"/>
        <v>7</v>
      </c>
      <c r="G26" s="3">
        <v>255.99</v>
      </c>
    </row>
    <row r="27">
      <c r="A27" s="0" t="s">
        <v>44</v>
      </c>
      <c r="B27" s="50" t="s">
        <v>57</v>
      </c>
      <c r="C27" s="52" t="s">
        <v>58</v>
      </c>
      <c r="D27" s="13">
        <v>5</v>
      </c>
      <c r="E27" s="54">
        <v>9</v>
      </c>
      <c r="F27" s="55">
        <f t="shared" si="0"/>
        <v>45</v>
      </c>
      <c r="G27" s="3">
        <v>1645.65</v>
      </c>
    </row>
    <row r="28">
      <c r="A28" s="0" t="s">
        <v>44</v>
      </c>
      <c r="B28" s="50" t="s">
        <v>59</v>
      </c>
      <c r="C28" s="52" t="s">
        <v>60</v>
      </c>
      <c r="D28" s="13">
        <v>5</v>
      </c>
      <c r="E28" s="54">
        <v>3</v>
      </c>
      <c r="F28" s="55">
        <f t="shared" si="0"/>
        <v>15</v>
      </c>
      <c r="G28" s="3">
        <v>428.73</v>
      </c>
    </row>
    <row r="29">
      <c r="A29" s="0" t="s">
        <v>44</v>
      </c>
      <c r="B29" s="50" t="s">
        <v>61</v>
      </c>
      <c r="C29" s="52" t="s">
        <v>62</v>
      </c>
      <c r="D29" s="13">
        <v>1</v>
      </c>
      <c r="E29" s="54">
        <v>4</v>
      </c>
      <c r="F29" s="55">
        <f t="shared" si="0"/>
        <v>4</v>
      </c>
      <c r="G29" s="3">
        <v>114.32</v>
      </c>
    </row>
    <row r="30">
      <c r="A30" s="0" t="s">
        <v>44</v>
      </c>
      <c r="B30" s="50" t="s">
        <v>63</v>
      </c>
      <c r="C30" s="52" t="s">
        <v>64</v>
      </c>
      <c r="D30" s="13">
        <v>5</v>
      </c>
      <c r="E30" s="54">
        <v>3</v>
      </c>
      <c r="F30" s="55">
        <f t="shared" si="0"/>
        <v>15</v>
      </c>
      <c r="G30" s="3">
        <v>428.73</v>
      </c>
    </row>
    <row r="31">
      <c r="A31" s="0" t="s">
        <v>65</v>
      </c>
      <c r="B31" s="50" t="s">
        <v>66</v>
      </c>
      <c r="C31" s="52" t="s">
        <v>67</v>
      </c>
      <c r="D31" s="13">
        <v>1</v>
      </c>
      <c r="E31" s="54">
        <v>27</v>
      </c>
      <c r="F31" s="55">
        <f t="shared" si="0"/>
        <v>27</v>
      </c>
      <c r="G31" s="3">
        <v>1350.27</v>
      </c>
    </row>
    <row r="32">
      <c r="A32" s="0" t="s">
        <v>65</v>
      </c>
      <c r="B32" s="50" t="s">
        <v>68</v>
      </c>
      <c r="C32" s="52" t="s">
        <v>69</v>
      </c>
      <c r="D32" s="13">
        <v>5</v>
      </c>
      <c r="E32" s="54">
        <v>10</v>
      </c>
      <c r="F32" s="55">
        <f t="shared" si="0"/>
        <v>50</v>
      </c>
      <c r="G32" s="3">
        <v>2500.5</v>
      </c>
    </row>
    <row r="33">
      <c r="A33" s="0" t="s">
        <v>65</v>
      </c>
      <c r="B33" s="50" t="s">
        <v>70</v>
      </c>
      <c r="C33" s="52" t="s">
        <v>71</v>
      </c>
      <c r="D33" s="13">
        <v>1</v>
      </c>
      <c r="E33" s="54">
        <v>1</v>
      </c>
      <c r="F33" s="55">
        <f t="shared" si="0"/>
        <v>1</v>
      </c>
      <c r="G33" s="3">
        <v>50.01</v>
      </c>
    </row>
    <row r="34">
      <c r="A34" s="0" t="s">
        <v>65</v>
      </c>
      <c r="B34" s="50" t="s">
        <v>72</v>
      </c>
      <c r="C34" s="52" t="s">
        <v>73</v>
      </c>
      <c r="D34" s="13">
        <v>5</v>
      </c>
      <c r="E34" s="54">
        <v>2</v>
      </c>
      <c r="F34" s="55">
        <f t="shared" si="0"/>
        <v>10</v>
      </c>
      <c r="G34" s="3">
        <v>500.1</v>
      </c>
    </row>
    <row r="35">
      <c r="A35" s="0" t="s">
        <v>65</v>
      </c>
      <c r="B35" s="50" t="s">
        <v>74</v>
      </c>
      <c r="C35" s="52" t="s">
        <v>75</v>
      </c>
      <c r="D35" s="13">
        <v>1</v>
      </c>
      <c r="E35" s="54">
        <v>9</v>
      </c>
      <c r="F35" s="55">
        <f t="shared" si="0"/>
        <v>9</v>
      </c>
      <c r="G35" s="3">
        <v>349.29</v>
      </c>
    </row>
    <row r="36">
      <c r="A36" s="0" t="s">
        <v>65</v>
      </c>
      <c r="B36" s="50" t="s">
        <v>76</v>
      </c>
      <c r="C36" s="52" t="s">
        <v>77</v>
      </c>
      <c r="D36" s="13">
        <v>5</v>
      </c>
      <c r="E36" s="54">
        <v>5</v>
      </c>
      <c r="F36" s="55">
        <f t="shared" si="0"/>
        <v>25</v>
      </c>
      <c r="G36" s="3">
        <v>970.2</v>
      </c>
    </row>
    <row r="37">
      <c r="A37" s="0" t="s">
        <v>78</v>
      </c>
      <c r="B37" s="50" t="s">
        <v>79</v>
      </c>
      <c r="C37" s="52" t="s">
        <v>80</v>
      </c>
      <c r="D37" s="13">
        <v>1</v>
      </c>
      <c r="E37" s="54">
        <v>26</v>
      </c>
      <c r="F37" s="55">
        <f t="shared" si="0"/>
        <v>26</v>
      </c>
      <c r="G37" s="3">
        <v>682.5</v>
      </c>
    </row>
    <row r="38">
      <c r="A38" s="0" t="s">
        <v>78</v>
      </c>
      <c r="B38" s="50" t="s">
        <v>81</v>
      </c>
      <c r="C38" s="52" t="s">
        <v>82</v>
      </c>
      <c r="D38" s="13">
        <v>1</v>
      </c>
      <c r="E38" s="54">
        <v>2</v>
      </c>
      <c r="F38" s="55">
        <f t="shared" si="0"/>
        <v>2</v>
      </c>
      <c r="G38" s="3">
        <v>52.5</v>
      </c>
    </row>
    <row r="39">
      <c r="A39" s="0" t="s">
        <v>78</v>
      </c>
      <c r="B39" s="50" t="s">
        <v>83</v>
      </c>
      <c r="C39" s="52" t="s">
        <v>84</v>
      </c>
      <c r="D39" s="13">
        <v>1</v>
      </c>
      <c r="E39" s="54">
        <v>69</v>
      </c>
      <c r="F39" s="55">
        <f t="shared" si="0"/>
        <v>69</v>
      </c>
      <c r="G39" s="3">
        <v>1771.23</v>
      </c>
    </row>
    <row r="40">
      <c r="A40" s="0" t="s">
        <v>78</v>
      </c>
      <c r="B40" s="50" t="s">
        <v>85</v>
      </c>
      <c r="C40" s="52" t="s">
        <v>86</v>
      </c>
      <c r="D40" s="13">
        <v>5</v>
      </c>
      <c r="E40" s="54">
        <v>4</v>
      </c>
      <c r="F40" s="55">
        <f t="shared" si="0"/>
        <v>20</v>
      </c>
      <c r="G40" s="3">
        <v>513.12</v>
      </c>
    </row>
    <row r="41">
      <c r="A41" s="0" t="s">
        <v>78</v>
      </c>
      <c r="B41" s="50" t="s">
        <v>87</v>
      </c>
      <c r="C41" s="52" t="s">
        <v>88</v>
      </c>
      <c r="D41" s="13">
        <v>1</v>
      </c>
      <c r="E41" s="54">
        <v>16</v>
      </c>
      <c r="F41" s="55">
        <f t="shared" si="0"/>
        <v>16</v>
      </c>
      <c r="G41" s="3">
        <v>410.72</v>
      </c>
    </row>
    <row r="42">
      <c r="A42" s="0" t="s">
        <v>78</v>
      </c>
      <c r="B42" s="50" t="s">
        <v>89</v>
      </c>
      <c r="C42" s="52" t="s">
        <v>90</v>
      </c>
      <c r="D42" s="13">
        <v>5</v>
      </c>
      <c r="E42" s="54">
        <v>8</v>
      </c>
      <c r="F42" s="55">
        <f t="shared" si="0"/>
        <v>40</v>
      </c>
      <c r="G42" s="3">
        <v>1026.24</v>
      </c>
    </row>
    <row r="43">
      <c r="A43" s="0" t="s">
        <v>78</v>
      </c>
      <c r="B43" s="50" t="s">
        <v>91</v>
      </c>
      <c r="C43" s="52" t="s">
        <v>92</v>
      </c>
      <c r="D43" s="13">
        <v>1</v>
      </c>
      <c r="E43" s="54">
        <v>4</v>
      </c>
      <c r="F43" s="55">
        <f t="shared" si="0"/>
        <v>4</v>
      </c>
      <c r="G43" s="3">
        <v>150.08</v>
      </c>
    </row>
    <row r="44">
      <c r="A44" s="0" t="s">
        <v>93</v>
      </c>
      <c r="B44" s="50" t="s">
        <v>94</v>
      </c>
      <c r="C44" s="52" t="s">
        <v>95</v>
      </c>
      <c r="D44" s="13">
        <v>1</v>
      </c>
      <c r="E44" s="54">
        <v>1</v>
      </c>
      <c r="F44" s="55">
        <f t="shared" si="0"/>
        <v>1</v>
      </c>
      <c r="G44" s="3">
        <v>49.39</v>
      </c>
    </row>
    <row r="45">
      <c r="A45" s="0" t="s">
        <v>93</v>
      </c>
      <c r="B45" s="50" t="s">
        <v>96</v>
      </c>
      <c r="C45" s="52" t="s">
        <v>97</v>
      </c>
      <c r="D45" s="13">
        <v>1</v>
      </c>
      <c r="E45" s="54">
        <v>55</v>
      </c>
      <c r="F45" s="55">
        <f t="shared" si="0"/>
        <v>55</v>
      </c>
      <c r="G45" s="3">
        <v>3782.9</v>
      </c>
    </row>
    <row r="46">
      <c r="A46" s="0" t="s">
        <v>93</v>
      </c>
      <c r="B46" s="50" t="s">
        <v>98</v>
      </c>
      <c r="C46" s="52" t="s">
        <v>99</v>
      </c>
      <c r="D46" s="13">
        <v>5</v>
      </c>
      <c r="E46" s="54">
        <v>2</v>
      </c>
      <c r="F46" s="55">
        <f t="shared" si="0"/>
        <v>10</v>
      </c>
      <c r="G46" s="3">
        <v>687.76</v>
      </c>
    </row>
    <row r="47">
      <c r="A47" s="0" t="s">
        <v>93</v>
      </c>
      <c r="B47" s="50" t="s">
        <v>100</v>
      </c>
      <c r="C47" s="52" t="s">
        <v>101</v>
      </c>
      <c r="D47" s="13">
        <v>1</v>
      </c>
      <c r="E47" s="54">
        <v>25</v>
      </c>
      <c r="F47" s="55">
        <f t="shared" si="0"/>
        <v>25</v>
      </c>
      <c r="G47" s="3">
        <v>1719.5</v>
      </c>
    </row>
    <row r="48">
      <c r="A48" s="0" t="s">
        <v>93</v>
      </c>
      <c r="B48" s="50" t="s">
        <v>102</v>
      </c>
      <c r="C48" s="52" t="s">
        <v>103</v>
      </c>
      <c r="D48" s="13">
        <v>5</v>
      </c>
      <c r="E48" s="54">
        <v>4</v>
      </c>
      <c r="F48" s="55">
        <f t="shared" si="0"/>
        <v>20</v>
      </c>
      <c r="G48" s="3">
        <v>687.64</v>
      </c>
    </row>
    <row r="49">
      <c r="A49" s="0" t="s">
        <v>104</v>
      </c>
      <c r="B49" s="50" t="s">
        <v>105</v>
      </c>
      <c r="C49" s="52" t="s">
        <v>106</v>
      </c>
      <c r="D49" s="13">
        <v>1</v>
      </c>
      <c r="E49" s="54">
        <v>24</v>
      </c>
      <c r="F49" s="55">
        <f t="shared" si="0"/>
        <v>24</v>
      </c>
      <c r="G49" s="3">
        <v>1134</v>
      </c>
    </row>
    <row r="50">
      <c r="A50" s="0" t="s">
        <v>104</v>
      </c>
      <c r="B50" s="50" t="s">
        <v>107</v>
      </c>
      <c r="C50" s="52" t="s">
        <v>108</v>
      </c>
      <c r="D50" s="13">
        <v>1</v>
      </c>
      <c r="E50" s="54">
        <v>38</v>
      </c>
      <c r="F50" s="55">
        <f t="shared" si="0"/>
        <v>38</v>
      </c>
      <c r="G50" s="3">
        <v>1795.5</v>
      </c>
    </row>
    <row r="51">
      <c r="A51" s="0" t="s">
        <v>104</v>
      </c>
      <c r="B51" s="50" t="s">
        <v>109</v>
      </c>
      <c r="C51" s="52" t="s">
        <v>110</v>
      </c>
      <c r="D51" s="13">
        <v>1</v>
      </c>
      <c r="E51" s="54">
        <v>2</v>
      </c>
      <c r="F51" s="55">
        <f t="shared" si="0"/>
        <v>2</v>
      </c>
      <c r="G51" s="3">
        <v>94.5</v>
      </c>
    </row>
    <row r="52">
      <c r="A52" s="0" t="s">
        <v>104</v>
      </c>
      <c r="B52" s="50" t="s">
        <v>111</v>
      </c>
      <c r="C52" s="52" t="s">
        <v>112</v>
      </c>
      <c r="D52" s="13">
        <v>1</v>
      </c>
      <c r="E52" s="54">
        <v>2</v>
      </c>
      <c r="F52" s="55">
        <f t="shared" si="0"/>
        <v>2</v>
      </c>
      <c r="G52" s="3">
        <v>86.28</v>
      </c>
    </row>
    <row r="53">
      <c r="A53" s="0" t="s">
        <v>104</v>
      </c>
      <c r="B53" s="50" t="s">
        <v>113</v>
      </c>
      <c r="C53" s="52" t="s">
        <v>114</v>
      </c>
      <c r="D53" s="13">
        <v>5</v>
      </c>
      <c r="E53" s="54">
        <v>3</v>
      </c>
      <c r="F53" s="55">
        <f t="shared" si="0"/>
        <v>15</v>
      </c>
      <c r="G53" s="3">
        <v>647.04</v>
      </c>
    </row>
    <row r="54">
      <c r="A54" s="0" t="s">
        <v>104</v>
      </c>
      <c r="B54" s="50" t="s">
        <v>115</v>
      </c>
      <c r="C54" s="52" t="s">
        <v>116</v>
      </c>
      <c r="D54" s="13">
        <v>1</v>
      </c>
      <c r="E54" s="54">
        <v>11</v>
      </c>
      <c r="F54" s="55">
        <f t="shared" si="0"/>
        <v>11</v>
      </c>
      <c r="G54" s="3">
        <v>474.54</v>
      </c>
    </row>
    <row r="55">
      <c r="A55" s="0" t="s">
        <v>104</v>
      </c>
      <c r="B55" s="50" t="s">
        <v>117</v>
      </c>
      <c r="C55" s="52" t="s">
        <v>118</v>
      </c>
      <c r="D55" s="13">
        <v>5</v>
      </c>
      <c r="E55" s="54">
        <v>10</v>
      </c>
      <c r="F55" s="55">
        <f t="shared" si="0"/>
        <v>50</v>
      </c>
      <c r="G55" s="3">
        <v>2156.8</v>
      </c>
    </row>
    <row r="56">
      <c r="A56" s="0" t="s">
        <v>104</v>
      </c>
      <c r="B56" s="50" t="s">
        <v>119</v>
      </c>
      <c r="C56" s="52" t="s">
        <v>120</v>
      </c>
      <c r="D56" s="13">
        <v>1</v>
      </c>
      <c r="E56" s="54">
        <v>40</v>
      </c>
      <c r="F56" s="55">
        <f t="shared" si="0"/>
        <v>40</v>
      </c>
      <c r="G56" s="3">
        <v>1095.6</v>
      </c>
    </row>
    <row r="57">
      <c r="A57" s="0" t="s">
        <v>104</v>
      </c>
      <c r="B57" s="50" t="s">
        <v>121</v>
      </c>
      <c r="C57" s="52" t="s">
        <v>122</v>
      </c>
      <c r="D57" s="13">
        <v>5</v>
      </c>
      <c r="E57" s="54">
        <v>15</v>
      </c>
      <c r="F57" s="55">
        <f t="shared" si="0"/>
        <v>75</v>
      </c>
      <c r="G57" s="3">
        <v>1875.3</v>
      </c>
    </row>
    <row r="58">
      <c r="A58" s="0" t="s">
        <v>104</v>
      </c>
      <c r="B58" s="50" t="s">
        <v>123</v>
      </c>
      <c r="C58" s="52" t="s">
        <v>124</v>
      </c>
      <c r="D58" s="13">
        <v>1</v>
      </c>
      <c r="E58" s="54">
        <v>8</v>
      </c>
      <c r="F58" s="55">
        <f t="shared" si="0"/>
        <v>8</v>
      </c>
      <c r="G58" s="3">
        <v>219.12</v>
      </c>
    </row>
    <row r="59">
      <c r="A59" s="0" t="s">
        <v>104</v>
      </c>
      <c r="B59" s="50" t="s">
        <v>125</v>
      </c>
      <c r="C59" s="52" t="s">
        <v>126</v>
      </c>
      <c r="D59" s="13">
        <v>5</v>
      </c>
      <c r="E59" s="54">
        <v>24</v>
      </c>
      <c r="F59" s="55">
        <f t="shared" si="0"/>
        <v>120</v>
      </c>
      <c r="G59" s="3">
        <v>3286.32</v>
      </c>
    </row>
    <row r="60">
      <c r="A60" s="0" t="s">
        <v>127</v>
      </c>
      <c r="B60" s="50" t="s">
        <v>128</v>
      </c>
      <c r="C60" s="52" t="s">
        <v>129</v>
      </c>
      <c r="D60" s="13">
        <v>1</v>
      </c>
      <c r="E60" s="54">
        <v>14</v>
      </c>
      <c r="F60" s="55">
        <f t="shared" si="0"/>
        <v>14</v>
      </c>
      <c r="G60" s="3">
        <v>980.14</v>
      </c>
    </row>
    <row r="61">
      <c r="A61" s="0" t="s">
        <v>127</v>
      </c>
      <c r="B61" s="50" t="s">
        <v>130</v>
      </c>
      <c r="C61" s="52" t="s">
        <v>131</v>
      </c>
      <c r="D61" s="13">
        <v>1</v>
      </c>
      <c r="E61" s="54">
        <v>33</v>
      </c>
      <c r="F61" s="55">
        <f t="shared" si="0"/>
        <v>33</v>
      </c>
      <c r="G61" s="3">
        <v>2310.33</v>
      </c>
    </row>
    <row r="62">
      <c r="A62" s="0" t="s">
        <v>127</v>
      </c>
      <c r="B62" s="50" t="s">
        <v>132</v>
      </c>
      <c r="C62" s="52" t="s">
        <v>133</v>
      </c>
      <c r="D62" s="13">
        <v>5</v>
      </c>
      <c r="E62" s="54">
        <v>1</v>
      </c>
      <c r="F62" s="55">
        <f t="shared" si="0"/>
        <v>5</v>
      </c>
      <c r="G62" s="3">
        <v>350.07</v>
      </c>
    </row>
    <row r="63">
      <c r="A63" s="0" t="s">
        <v>127</v>
      </c>
      <c r="B63" s="50" t="s">
        <v>134</v>
      </c>
      <c r="C63" s="52" t="s">
        <v>135</v>
      </c>
      <c r="D63" s="13">
        <v>1</v>
      </c>
      <c r="E63" s="54">
        <v>16</v>
      </c>
      <c r="F63" s="55">
        <f t="shared" si="0"/>
        <v>16</v>
      </c>
      <c r="G63" s="3">
        <v>1067.04</v>
      </c>
    </row>
    <row r="64">
      <c r="A64" s="0" t="s">
        <v>127</v>
      </c>
      <c r="B64" s="50" t="s">
        <v>136</v>
      </c>
      <c r="C64" s="52" t="s">
        <v>137</v>
      </c>
      <c r="D64" s="13">
        <v>5</v>
      </c>
      <c r="E64" s="54">
        <v>5</v>
      </c>
      <c r="F64" s="55">
        <f t="shared" si="0"/>
        <v>25</v>
      </c>
      <c r="G64" s="3">
        <v>1750.35</v>
      </c>
    </row>
    <row r="65">
      <c r="A65" s="0" t="s">
        <v>127</v>
      </c>
      <c r="B65" s="50" t="s">
        <v>138</v>
      </c>
      <c r="C65" s="52" t="s">
        <v>139</v>
      </c>
      <c r="D65" s="13">
        <v>1</v>
      </c>
      <c r="E65" s="54">
        <v>10</v>
      </c>
      <c r="F65" s="55">
        <f t="shared" si="0"/>
        <v>10</v>
      </c>
      <c r="G65" s="3">
        <v>700.1</v>
      </c>
    </row>
    <row r="66">
      <c r="A66" s="0" t="s">
        <v>127</v>
      </c>
      <c r="B66" s="50" t="s">
        <v>140</v>
      </c>
      <c r="C66" s="52" t="s">
        <v>141</v>
      </c>
      <c r="D66" s="13">
        <v>1</v>
      </c>
      <c r="E66" s="54">
        <v>1</v>
      </c>
      <c r="F66" s="55">
        <f t="shared" si="0"/>
        <v>1</v>
      </c>
      <c r="G66" s="3">
        <v>70.01</v>
      </c>
    </row>
    <row r="67">
      <c r="A67" s="0" t="s">
        <v>127</v>
      </c>
      <c r="B67" s="50" t="s">
        <v>142</v>
      </c>
      <c r="C67" s="52" t="s">
        <v>143</v>
      </c>
      <c r="D67" s="13">
        <v>5</v>
      </c>
      <c r="E67" s="54">
        <v>1</v>
      </c>
      <c r="F67" s="55">
        <f t="shared" si="0"/>
        <v>5</v>
      </c>
      <c r="G67" s="3">
        <v>350.07</v>
      </c>
    </row>
    <row r="68">
      <c r="A68" s="0" t="s">
        <v>127</v>
      </c>
      <c r="B68" s="50" t="s">
        <v>144</v>
      </c>
      <c r="C68" s="52" t="s">
        <v>145</v>
      </c>
      <c r="D68" s="13">
        <v>1</v>
      </c>
      <c r="E68" s="54">
        <v>15</v>
      </c>
      <c r="F68" s="55">
        <f t="shared" si="0"/>
        <v>15</v>
      </c>
      <c r="G68" s="3">
        <v>1000.35</v>
      </c>
    </row>
    <row r="69">
      <c r="A69" s="0" t="s">
        <v>127</v>
      </c>
      <c r="B69" s="50" t="s">
        <v>146</v>
      </c>
      <c r="C69" s="52" t="s">
        <v>147</v>
      </c>
      <c r="D69" s="13">
        <v>5</v>
      </c>
      <c r="E69" s="54">
        <v>5</v>
      </c>
      <c r="F69" s="55">
        <f t="shared" si="0"/>
        <v>25</v>
      </c>
      <c r="G69" s="3">
        <v>1750.35</v>
      </c>
    </row>
    <row r="70">
      <c r="A70" s="0" t="s">
        <v>127</v>
      </c>
      <c r="B70" s="50" t="s">
        <v>148</v>
      </c>
      <c r="C70" s="52" t="s">
        <v>149</v>
      </c>
      <c r="D70" s="13">
        <v>1</v>
      </c>
      <c r="E70" s="54">
        <v>2</v>
      </c>
      <c r="F70" s="55">
        <f t="shared" si="0"/>
        <v>2</v>
      </c>
      <c r="G70" s="3">
        <v>140.02</v>
      </c>
    </row>
    <row r="71">
      <c r="A71" s="0" t="s">
        <v>127</v>
      </c>
      <c r="B71" s="50" t="s">
        <v>150</v>
      </c>
      <c r="C71" s="52" t="s">
        <v>151</v>
      </c>
      <c r="D71" s="13">
        <v>5</v>
      </c>
      <c r="E71" s="54">
        <v>2</v>
      </c>
      <c r="F71" s="55">
        <f t="shared" si="0"/>
        <v>10</v>
      </c>
      <c r="G71" s="3">
        <v>700.14</v>
      </c>
    </row>
    <row r="72">
      <c r="A72" s="0" t="s">
        <v>152</v>
      </c>
      <c r="B72" s="50" t="s">
        <v>153</v>
      </c>
      <c r="C72" s="52" t="s">
        <v>154</v>
      </c>
      <c r="D72" s="13">
        <v>1</v>
      </c>
      <c r="E72" s="54">
        <v>59</v>
      </c>
      <c r="F72" s="55">
        <f ref="F72:F90" t="shared" si="1">+D72*E72</f>
        <v>59</v>
      </c>
      <c r="G72" s="3">
        <v>2230.2</v>
      </c>
    </row>
    <row r="73">
      <c r="A73" s="0" t="s">
        <v>152</v>
      </c>
      <c r="B73" s="50" t="s">
        <v>155</v>
      </c>
      <c r="C73" s="52" t="s">
        <v>156</v>
      </c>
      <c r="D73" s="13">
        <v>5</v>
      </c>
      <c r="E73" s="54">
        <v>15</v>
      </c>
      <c r="F73" s="55">
        <f t="shared" si="1"/>
        <v>75</v>
      </c>
      <c r="G73" s="3">
        <v>2835</v>
      </c>
    </row>
    <row r="74">
      <c r="A74" s="0" t="s">
        <v>152</v>
      </c>
      <c r="B74" s="50" t="s">
        <v>157</v>
      </c>
      <c r="C74" s="52" t="s">
        <v>158</v>
      </c>
      <c r="D74" s="13">
        <v>1</v>
      </c>
      <c r="E74" s="54">
        <v>2</v>
      </c>
      <c r="F74" s="55">
        <f t="shared" si="1"/>
        <v>2</v>
      </c>
      <c r="G74" s="3">
        <v>75.6</v>
      </c>
    </row>
    <row r="75">
      <c r="A75" s="0" t="s">
        <v>159</v>
      </c>
      <c r="B75" s="50" t="s">
        <v>160</v>
      </c>
      <c r="C75" s="52" t="s">
        <v>161</v>
      </c>
      <c r="D75" s="13">
        <v>1</v>
      </c>
      <c r="E75" s="54">
        <v>2</v>
      </c>
      <c r="F75" s="55">
        <f t="shared" si="1"/>
        <v>2</v>
      </c>
      <c r="G75" s="3">
        <v>116.42</v>
      </c>
    </row>
    <row r="76">
      <c r="A76" s="0" t="s">
        <v>159</v>
      </c>
      <c r="B76" s="50" t="s">
        <v>162</v>
      </c>
      <c r="C76" s="52" t="s">
        <v>163</v>
      </c>
      <c r="D76" s="13">
        <v>5</v>
      </c>
      <c r="E76" s="54">
        <v>4</v>
      </c>
      <c r="F76" s="55">
        <f t="shared" si="1"/>
        <v>20</v>
      </c>
      <c r="G76" s="3">
        <v>1164.24</v>
      </c>
    </row>
    <row r="77">
      <c r="A77" s="0" t="s">
        <v>159</v>
      </c>
      <c r="B77" s="50" t="s">
        <v>164</v>
      </c>
      <c r="C77" s="52" t="s">
        <v>165</v>
      </c>
      <c r="D77" s="13">
        <v>1</v>
      </c>
      <c r="E77" s="54">
        <v>26</v>
      </c>
      <c r="F77" s="55">
        <f t="shared" si="1"/>
        <v>26</v>
      </c>
      <c r="G77" s="3">
        <v>1764.62</v>
      </c>
    </row>
    <row r="78">
      <c r="A78" s="0" t="s">
        <v>159</v>
      </c>
      <c r="B78" s="50" t="s">
        <v>166</v>
      </c>
      <c r="C78" s="52" t="s">
        <v>167</v>
      </c>
      <c r="D78" s="13">
        <v>5</v>
      </c>
      <c r="E78" s="54">
        <v>17</v>
      </c>
      <c r="F78" s="55">
        <f t="shared" si="1"/>
        <v>85</v>
      </c>
      <c r="G78" s="3">
        <v>5768.95</v>
      </c>
    </row>
    <row r="79">
      <c r="A79" s="0" t="s">
        <v>159</v>
      </c>
      <c r="B79" s="50" t="s">
        <v>168</v>
      </c>
      <c r="C79" s="52" t="s">
        <v>169</v>
      </c>
      <c r="D79" s="13">
        <v>1</v>
      </c>
      <c r="E79" s="54">
        <v>3</v>
      </c>
      <c r="F79" s="55">
        <f t="shared" si="1"/>
        <v>3</v>
      </c>
      <c r="G79" s="3">
        <v>185.91</v>
      </c>
    </row>
    <row r="80">
      <c r="A80" s="0" t="s">
        <v>170</v>
      </c>
      <c r="B80" s="50" t="s">
        <v>171</v>
      </c>
      <c r="C80" s="52" t="s">
        <v>172</v>
      </c>
      <c r="D80" s="13">
        <v>1</v>
      </c>
      <c r="E80" s="54">
        <v>47</v>
      </c>
      <c r="F80" s="55">
        <f t="shared" si="1"/>
        <v>47</v>
      </c>
      <c r="G80" s="3">
        <v>2398.41</v>
      </c>
    </row>
    <row r="81">
      <c r="A81" s="0" t="s">
        <v>173</v>
      </c>
      <c r="B81" s="0" t="s">
        <v>174</v>
      </c>
      <c r="C81" s="0" t="s">
        <v>175</v>
      </c>
      <c r="D81" s="13">
        <v>1</v>
      </c>
      <c r="E81" s="3">
        <v>23</v>
      </c>
      <c r="F81" s="14">
        <f t="shared" si="1"/>
        <v>23</v>
      </c>
      <c r="G81" s="3">
        <v>1006.48</v>
      </c>
    </row>
    <row r="82">
      <c r="A82" s="0" t="s">
        <v>173</v>
      </c>
      <c r="B82" s="0" t="s">
        <v>176</v>
      </c>
      <c r="C82" s="0" t="s">
        <v>177</v>
      </c>
      <c r="D82" s="13">
        <v>5</v>
      </c>
      <c r="E82" s="3">
        <v>11</v>
      </c>
      <c r="F82" s="14">
        <f t="shared" si="1"/>
        <v>55</v>
      </c>
      <c r="G82" s="3">
        <v>2406.8</v>
      </c>
    </row>
    <row r="83">
      <c r="A83" s="0" t="s">
        <v>173</v>
      </c>
      <c r="B83" s="0" t="s">
        <v>178</v>
      </c>
      <c r="C83" s="0" t="s">
        <v>179</v>
      </c>
      <c r="D83" s="13">
        <v>5</v>
      </c>
      <c r="E83" s="3">
        <v>2</v>
      </c>
      <c r="F83" s="14">
        <f t="shared" si="1"/>
        <v>10</v>
      </c>
      <c r="G83" s="3">
        <v>437.6</v>
      </c>
    </row>
    <row r="84">
      <c r="A84" s="0" t="s">
        <v>173</v>
      </c>
      <c r="B84" s="0" t="s">
        <v>180</v>
      </c>
      <c r="C84" s="0" t="s">
        <v>181</v>
      </c>
      <c r="D84" s="13">
        <v>1</v>
      </c>
      <c r="E84" s="3">
        <v>29</v>
      </c>
      <c r="F84" s="14">
        <f t="shared" si="1"/>
        <v>29</v>
      </c>
      <c r="G84" s="3">
        <v>1269.04</v>
      </c>
    </row>
    <row r="85">
      <c r="A85" s="0" t="s">
        <v>173</v>
      </c>
      <c r="B85" s="0" t="s">
        <v>182</v>
      </c>
      <c r="C85" s="0" t="s">
        <v>183</v>
      </c>
      <c r="D85" s="13">
        <v>5</v>
      </c>
      <c r="E85" s="3">
        <v>18</v>
      </c>
      <c r="F85" s="14">
        <f t="shared" si="1"/>
        <v>90</v>
      </c>
      <c r="G85" s="3">
        <v>3938.4</v>
      </c>
    </row>
    <row r="86">
      <c r="A86" s="0" t="s">
        <v>184</v>
      </c>
      <c r="B86" s="0" t="s">
        <v>185</v>
      </c>
      <c r="C86" s="0" t="s">
        <v>186</v>
      </c>
      <c r="D86" s="13">
        <v>1</v>
      </c>
      <c r="E86" s="3">
        <v>3</v>
      </c>
      <c r="F86" s="14">
        <f t="shared" si="1"/>
        <v>3</v>
      </c>
      <c r="G86" s="3">
        <v>122.43</v>
      </c>
    </row>
    <row r="87">
      <c r="A87" s="0" t="s">
        <v>184</v>
      </c>
      <c r="B87" s="0" t="s">
        <v>187</v>
      </c>
      <c r="C87" s="0" t="s">
        <v>188</v>
      </c>
      <c r="D87" s="13">
        <v>1</v>
      </c>
      <c r="E87" s="3">
        <v>9</v>
      </c>
      <c r="F87" s="14">
        <f t="shared" si="1"/>
        <v>9</v>
      </c>
      <c r="G87" s="3">
        <v>367.29</v>
      </c>
    </row>
    <row r="88">
      <c r="A88" s="0" t="s">
        <v>184</v>
      </c>
      <c r="B88" s="0" t="s">
        <v>189</v>
      </c>
      <c r="C88" s="0" t="s">
        <v>190</v>
      </c>
      <c r="D88" s="13">
        <v>5</v>
      </c>
      <c r="E88" s="3">
        <v>1</v>
      </c>
      <c r="F88" s="14">
        <f t="shared" si="1"/>
        <v>5</v>
      </c>
      <c r="G88" s="3">
        <v>204.07</v>
      </c>
    </row>
    <row r="89">
      <c r="A89" s="0" t="s">
        <v>173</v>
      </c>
      <c r="B89" s="0" t="s">
        <v>191</v>
      </c>
      <c r="C89" s="0" t="s">
        <v>192</v>
      </c>
      <c r="D89" s="13">
        <v>1</v>
      </c>
      <c r="E89" s="3">
        <v>28</v>
      </c>
      <c r="F89" s="14">
        <f t="shared" si="1"/>
        <v>28</v>
      </c>
      <c r="G89" s="3">
        <v>2167.2</v>
      </c>
    </row>
    <row r="90">
      <c r="A90" s="0" t="s">
        <v>173</v>
      </c>
      <c r="B90" s="0" t="s">
        <v>193</v>
      </c>
      <c r="C90" s="0" t="s">
        <v>194</v>
      </c>
      <c r="D90" s="13">
        <v>5</v>
      </c>
      <c r="E90" s="3">
        <v>19</v>
      </c>
      <c r="F90" s="14">
        <f t="shared" si="1"/>
        <v>95</v>
      </c>
      <c r="G90" s="3">
        <v>7352.62</v>
      </c>
    </row>
    <row r="91">
      <c r="A91" s="8" t="s">
        <v>195</v>
      </c>
      <c r="B91" s="8">
        <v>3040</v>
      </c>
      <c r="C91" s="8" t="s">
        <v>196</v>
      </c>
      <c r="D91" s="8"/>
      <c r="E91" s="9"/>
      <c r="F91" s="11">
        <f>SUM(F7:F90)</f>
        <v>2200</v>
      </c>
      <c r="G91" s="11">
        <f>SUM(G7:G90)</f>
        <v>98654.21999999999</v>
      </c>
    </row>
    <row r="92">
      <c r="E92" s="10"/>
      <c r="F92" s="10"/>
      <c r="G92" s="10"/>
    </row>
    <row r="93">
      <c r="A93" s="8" t="s">
        <v>4</v>
      </c>
      <c r="B93" s="49" t="s">
        <v>243</v>
      </c>
      <c r="C93" s="51" t="s">
        <v>247</v>
      </c>
      <c r="D93" s="48" t="s">
        <v>7</v>
      </c>
      <c r="E93" s="53" t="s">
        <v>245</v>
      </c>
      <c r="F93" s="53" t="s">
        <v>246</v>
      </c>
      <c r="G93" s="9" t="s">
        <v>10</v>
      </c>
    </row>
    <row r="94">
      <c r="A94" s="0" t="s">
        <v>197</v>
      </c>
      <c r="B94" s="50" t="s">
        <v>198</v>
      </c>
      <c r="C94" s="52" t="s">
        <v>199</v>
      </c>
      <c r="D94" s="0">
        <v>1</v>
      </c>
      <c r="E94" s="54">
        <v>6</v>
      </c>
      <c r="F94" s="55">
        <f>+D94*E94</f>
        <v>6</v>
      </c>
      <c r="G94" s="3">
        <v>567</v>
      </c>
    </row>
    <row r="95">
      <c r="A95" s="0" t="s">
        <v>200</v>
      </c>
      <c r="B95" s="50" t="s">
        <v>201</v>
      </c>
      <c r="C95" s="52" t="s">
        <v>202</v>
      </c>
      <c r="D95" s="0">
        <v>1</v>
      </c>
      <c r="E95" s="54">
        <v>118</v>
      </c>
      <c r="F95" s="55">
        <f ref="F95:F105" t="shared" si="2">+D95*E95</f>
        <v>118</v>
      </c>
      <c r="G95" s="3">
        <v>3541.18</v>
      </c>
    </row>
    <row r="96">
      <c r="A96" s="0" t="s">
        <v>200</v>
      </c>
      <c r="B96" s="50" t="s">
        <v>203</v>
      </c>
      <c r="C96" s="52" t="s">
        <v>204</v>
      </c>
      <c r="D96" s="0">
        <v>5</v>
      </c>
      <c r="E96" s="54">
        <v>45</v>
      </c>
      <c r="F96" s="55">
        <f t="shared" si="2"/>
        <v>225</v>
      </c>
      <c r="G96" s="3">
        <v>6301.35</v>
      </c>
    </row>
    <row r="97">
      <c r="A97" s="0" t="s">
        <v>200</v>
      </c>
      <c r="B97" s="50" t="s">
        <v>205</v>
      </c>
      <c r="C97" s="52" t="s">
        <v>206</v>
      </c>
      <c r="D97" s="0">
        <v>1</v>
      </c>
      <c r="E97" s="54">
        <v>234</v>
      </c>
      <c r="F97" s="55">
        <f t="shared" si="2"/>
        <v>234</v>
      </c>
      <c r="G97" s="3">
        <v>7305.48</v>
      </c>
    </row>
    <row r="98">
      <c r="A98" s="0" t="s">
        <v>200</v>
      </c>
      <c r="B98" s="50" t="s">
        <v>207</v>
      </c>
      <c r="C98" s="52" t="s">
        <v>208</v>
      </c>
      <c r="D98" s="0">
        <v>5</v>
      </c>
      <c r="E98" s="54">
        <v>155</v>
      </c>
      <c r="F98" s="55">
        <f t="shared" si="2"/>
        <v>775</v>
      </c>
      <c r="G98" s="3">
        <v>24195.5</v>
      </c>
    </row>
    <row r="99">
      <c r="A99" s="0" t="s">
        <v>200</v>
      </c>
      <c r="B99" s="50" t="s">
        <v>209</v>
      </c>
      <c r="C99" s="52" t="s">
        <v>210</v>
      </c>
      <c r="D99" s="0">
        <v>1</v>
      </c>
      <c r="E99" s="54">
        <v>8</v>
      </c>
      <c r="F99" s="55">
        <f t="shared" si="2"/>
        <v>8</v>
      </c>
      <c r="G99" s="3">
        <v>249.76</v>
      </c>
    </row>
    <row r="100">
      <c r="A100" s="0" t="s">
        <v>200</v>
      </c>
      <c r="B100" s="50" t="s">
        <v>211</v>
      </c>
      <c r="C100" s="52" t="s">
        <v>212</v>
      </c>
      <c r="D100" s="0">
        <v>5</v>
      </c>
      <c r="E100" s="54">
        <v>8</v>
      </c>
      <c r="F100" s="55">
        <f t="shared" si="2"/>
        <v>40</v>
      </c>
      <c r="G100" s="3">
        <v>1248.8</v>
      </c>
    </row>
    <row r="101">
      <c r="A101" s="0" t="s">
        <v>200</v>
      </c>
      <c r="B101" s="50" t="s">
        <v>213</v>
      </c>
      <c r="C101" s="52" t="s">
        <v>214</v>
      </c>
      <c r="D101" s="0">
        <v>1</v>
      </c>
      <c r="E101" s="54">
        <v>24</v>
      </c>
      <c r="F101" s="55">
        <f t="shared" si="2"/>
        <v>24</v>
      </c>
      <c r="G101" s="3">
        <v>749.28</v>
      </c>
    </row>
    <row r="102">
      <c r="A102" s="0" t="s">
        <v>200</v>
      </c>
      <c r="B102" s="50" t="s">
        <v>215</v>
      </c>
      <c r="C102" s="52" t="s">
        <v>216</v>
      </c>
      <c r="D102" s="0">
        <v>1</v>
      </c>
      <c r="E102" s="54">
        <v>18</v>
      </c>
      <c r="F102" s="55">
        <f t="shared" si="2"/>
        <v>18</v>
      </c>
      <c r="G102" s="3">
        <v>619.02</v>
      </c>
    </row>
    <row r="103">
      <c r="A103" s="0" t="s">
        <v>200</v>
      </c>
      <c r="B103" s="50" t="s">
        <v>217</v>
      </c>
      <c r="C103" s="52" t="s">
        <v>218</v>
      </c>
      <c r="D103" s="0">
        <v>5</v>
      </c>
      <c r="E103" s="54">
        <v>9</v>
      </c>
      <c r="F103" s="55">
        <f t="shared" si="2"/>
        <v>45</v>
      </c>
      <c r="G103" s="3">
        <v>1547.55</v>
      </c>
    </row>
    <row r="104">
      <c r="A104" s="0" t="s">
        <v>200</v>
      </c>
      <c r="B104" s="50" t="s">
        <v>219</v>
      </c>
      <c r="C104" s="52" t="s">
        <v>220</v>
      </c>
      <c r="D104" s="0">
        <v>1</v>
      </c>
      <c r="E104" s="54">
        <v>13</v>
      </c>
      <c r="F104" s="55">
        <f t="shared" si="2"/>
        <v>13</v>
      </c>
      <c r="G104" s="3">
        <v>405.86</v>
      </c>
    </row>
    <row r="105">
      <c r="A105" s="0" t="s">
        <v>200</v>
      </c>
      <c r="B105" s="50" t="s">
        <v>221</v>
      </c>
      <c r="C105" s="52" t="s">
        <v>222</v>
      </c>
      <c r="D105" s="0">
        <v>5</v>
      </c>
      <c r="E105" s="54">
        <v>4</v>
      </c>
      <c r="F105" s="55">
        <f t="shared" si="2"/>
        <v>20</v>
      </c>
      <c r="G105" s="3">
        <v>624.4</v>
      </c>
    </row>
    <row r="106">
      <c r="A106" s="1" t="s">
        <v>195</v>
      </c>
      <c r="B106" s="1">
        <v>3040</v>
      </c>
      <c r="C106" s="1" t="s">
        <v>196</v>
      </c>
      <c r="D106" s="1"/>
      <c r="E106" s="2"/>
      <c r="F106" s="11">
        <f>SUM(F94:F105)</f>
        <v>1526</v>
      </c>
      <c r="G106" s="4">
        <f>SUM(G94:G105)</f>
        <v>47355.18000000001</v>
      </c>
    </row>
    <row r="107">
      <c r="A107" s="0" t="s">
        <v>223</v>
      </c>
      <c r="B107" s="0" t="s">
        <v>223</v>
      </c>
      <c r="C107" s="0" t="s">
        <v>223</v>
      </c>
      <c r="E107" s="0" t="s">
        <v>223</v>
      </c>
      <c r="G107" s="0" t="s">
        <v>223</v>
      </c>
    </row>
    <row r="108">
      <c r="A108" s="8" t="s">
        <v>224</v>
      </c>
      <c r="B108" s="0" t="s">
        <v>223</v>
      </c>
      <c r="C108" s="0" t="s">
        <v>223</v>
      </c>
      <c r="E108" s="2"/>
      <c r="F108" s="11">
        <f>+F91+F106</f>
        <v>3726</v>
      </c>
      <c r="G108" s="4">
        <f>+G91+G106</f>
        <v>146009.4</v>
      </c>
    </row>
    <row r="109">
      <c r="A109" s="15" t="s">
        <v>225</v>
      </c>
      <c r="B109" s="15"/>
      <c r="C109" s="16"/>
      <c r="D109" s="16"/>
      <c r="E109" s="15"/>
      <c r="F109" s="17">
        <f>+F106/F108</f>
        <v>0.4095544820182501</v>
      </c>
      <c r="G109" s="17">
        <f>+G106/G108</f>
        <v>0.324329666446133</v>
      </c>
    </row>
    <row r="110">
      <c r="A110" s="1"/>
      <c r="G110" s="4"/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2024-09-02T12:25:20Z</dcterms:created>
  <dcterms:modified xsi:type="dcterms:W3CDTF">2024-09-02T13:09:35Z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