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6FFA5BEF-CB45-423B-A971-841FFF948A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<sst xmlns="http://schemas.openxmlformats.org/spreadsheetml/2006/main" count="60" uniqueCount="60">
  <si>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1056930 - FRISKSNIT.dk</t>
  </si>
  <si>
    <t>Rapporter » Kunder »</t>
  </si>
  <si>
    <t>Omsætningsstatistik for kunder - perioden 01.09.24 - 30.09.24 -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</si>
  <si>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</si>
  <si>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</si>
  <si>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</si>
  <si>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</si>
  <si>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</si>
  <si>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</si>
  <si>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</si>
  <si>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</si>
  <si>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</si>
  <si>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3932-1</t>
  </si>
  <si>
    <t>Rodfrugtmix - Tern 20x20mm (1kg)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</si>
  <si>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</si>
  <si>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</si>
  <si>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</si>
  <si>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</si>
  <si>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</si>
  <si>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</si>
  <si>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</si>
  <si>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</si>
  <si>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</si>
  <si>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</si>
  <si>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</si>
  <si>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</si>
  <si>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</si>
  <si>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</si>
  <si>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</si>
  <si>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</si>
  <si>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</si>
  <si>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</si>
  <si>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</si>
  <si>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</si>
  <si>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ØKO Kartofler - skiver 4mm (3kg)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</si>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</sst>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5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/>
    <xf numFmtId="0" fontId="0" fillId="0" borderId="0" xfId="0"/>
    <xf numFmtId="0" fontId="0" fillId="0" borderId="0" xfId="0" applyAlignment="1">
      <alignment wrapText="1"/>
    </xf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2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2" applyFill="1" borderId="0" xfId="2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7" applyFill="1" borderId="0" xf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0" fontId="1" applyFont="1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  <xf numFmtId="4" applyNumberFormat="1" fontId="1" applyFont="1" fillId="17" applyFill="1" borderId="0" xfId="0" applyAlignment="1">
      <alignment horizontal="right"/>
    </xf>
  </cellXfs>
  <cellStyles count="3">
    <cellStyle name="Normal" xfId="0" builtinId="0"/>
    <cellStyle name="Normal 2" xfId="1" xr:uid="{29C22BE8-88AC-47AE-8906-8CF849FC5D92}"/>
    <cellStyle name="Procent 2" xfId="2" xr:uid="{6266F936-9574-470B-850F-951F284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1</v>
      </c>
      <c r="F7" s="3">
        <f>+D7*E7</f>
        <v>1</v>
      </c>
      <c r="G7" s="3">
        <v>35.72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3">
        <v>2</v>
      </c>
      <c r="F8" s="3">
        <f ref="F8:F19" t="shared" si="0">+D8*E8</f>
        <v>10</v>
      </c>
      <c r="G8" s="3">
        <v>357.22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3">
        <v>5</v>
      </c>
      <c r="F9" s="3">
        <f t="shared" si="0"/>
        <v>5</v>
      </c>
      <c r="G9" s="3">
        <v>128.35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3">
        <v>5</v>
      </c>
      <c r="F10" s="3">
        <f t="shared" si="0"/>
        <v>5</v>
      </c>
      <c r="G10" s="3">
        <v>246.95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3">
        <v>4</v>
      </c>
      <c r="F11" s="3">
        <f t="shared" si="0"/>
        <v>12.8</v>
      </c>
      <c r="G11" s="3">
        <v>875.2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3">
        <v>78</v>
      </c>
      <c r="F12" s="3">
        <f t="shared" si="0"/>
        <v>78</v>
      </c>
      <c r="G12" s="3">
        <v>4681.56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3">
        <v>6</v>
      </c>
      <c r="F13" s="3">
        <f t="shared" si="0"/>
        <v>18</v>
      </c>
      <c r="G13" s="3">
        <v>302.4</v>
      </c>
    </row>
    <row r="14">
      <c r="A14" s="1" t="s">
        <v>30</v>
      </c>
      <c r="B14" s="1">
        <v>3110</v>
      </c>
      <c r="C14" s="6" t="s">
        <v>31</v>
      </c>
      <c r="D14" s="6"/>
      <c r="E14" s="2"/>
      <c r="F14" s="4">
        <f>SUM(F7:F13)</f>
        <v>129.8</v>
      </c>
      <c r="G14" s="4">
        <f>SUM(G7:G13)</f>
        <v>6627.4</v>
      </c>
    </row>
    <row r="15">
      <c r="E15" s="3"/>
      <c r="F15" s="3"/>
      <c r="G15" s="3"/>
    </row>
    <row r="16">
      <c r="A16" s="1" t="s">
        <v>4</v>
      </c>
      <c r="B16" s="1" t="s">
        <v>5</v>
      </c>
      <c r="C16" s="6" t="s">
        <v>6</v>
      </c>
      <c r="D16" s="6" t="s">
        <v>7</v>
      </c>
      <c r="E16" s="2" t="s">
        <v>8</v>
      </c>
      <c r="F16" s="2" t="s">
        <v>9</v>
      </c>
      <c r="G16" s="2" t="s">
        <v>10</v>
      </c>
    </row>
    <row r="17">
      <c r="A17" s="0" t="s">
        <v>32</v>
      </c>
      <c r="B17" s="0" t="s">
        <v>33</v>
      </c>
      <c r="C17" s="5" t="s">
        <v>34</v>
      </c>
      <c r="D17" s="5">
        <v>3</v>
      </c>
      <c r="E17" s="3">
        <v>4</v>
      </c>
      <c r="F17" s="3">
        <f t="shared" si="0"/>
        <v>12</v>
      </c>
      <c r="G17" s="3">
        <v>315</v>
      </c>
    </row>
    <row r="18">
      <c r="A18" s="0" t="s">
        <v>32</v>
      </c>
      <c r="B18" s="0" t="s">
        <v>35</v>
      </c>
      <c r="C18" s="5" t="s">
        <v>36</v>
      </c>
      <c r="D18" s="5">
        <v>3</v>
      </c>
      <c r="E18" s="3">
        <v>13</v>
      </c>
      <c r="F18" s="3">
        <f t="shared" si="0"/>
        <v>39</v>
      </c>
      <c r="G18" s="3">
        <v>780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3">
        <v>28</v>
      </c>
      <c r="F19" s="3">
        <f t="shared" si="0"/>
        <v>84</v>
      </c>
      <c r="G19" s="3">
        <v>2205</v>
      </c>
    </row>
    <row r="20">
      <c r="A20" s="1" t="s">
        <v>30</v>
      </c>
      <c r="B20" s="1">
        <v>3110</v>
      </c>
      <c r="C20" s="6" t="s">
        <v>31</v>
      </c>
      <c r="D20" s="6"/>
      <c r="E20" s="2"/>
      <c r="F20" s="4">
        <f>SUM(F17:F19)</f>
        <v>135</v>
      </c>
      <c r="G20" s="4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4">
        <f>+F14+F20</f>
        <v>264.8</v>
      </c>
      <c r="G22" s="4">
        <f>+G14+G20</f>
        <v>9927.4</v>
      </c>
    </row>
    <row r="23">
      <c r="A23" s="10" t="s">
        <v>42</v>
      </c>
      <c r="B23" s="10"/>
      <c r="C23" s="11"/>
      <c r="D23" s="11"/>
      <c r="E23" s="10"/>
      <c r="F23" s="12">
        <f>+F20/F22</f>
        <v>0.5098187311178247</v>
      </c>
      <c r="G23" s="12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B3C-6063-40FF-BFBE-29C4260C5B76}">
  <dimension ref="A1:H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1">
      <c r="H1" s="14" t="s">
        <v>43</v>
      </c>
    </row>
    <row r="2">
      <c r="A2" s="13" t="s">
        <v>0</v>
      </c>
      <c r="B2" s="8"/>
      <c r="C2" s="9"/>
      <c r="D2" s="9"/>
      <c r="E2" s="8"/>
      <c r="F2" s="8"/>
      <c r="G2" s="8"/>
      <c r="H2" s="16" t="s">
        <v>44</v>
      </c>
    </row>
    <row r="3">
      <c r="A3" s="7" t="s">
        <v>1</v>
      </c>
      <c r="B3" s="8"/>
      <c r="C3" s="9"/>
      <c r="D3" s="9"/>
      <c r="E3" s="8"/>
      <c r="F3" s="8"/>
      <c r="G3" s="8"/>
      <c r="H3" s="18" t="s">
        <v>45</v>
      </c>
    </row>
    <row r="4">
      <c r="A4" s="15" t="s">
        <v>2</v>
      </c>
      <c r="B4" s="8"/>
      <c r="C4" s="9"/>
      <c r="D4" s="9"/>
      <c r="E4" s="8"/>
      <c r="F4" s="8"/>
      <c r="G4" s="8"/>
      <c r="H4" s="20" t="s">
        <v>46</v>
      </c>
    </row>
    <row r="5">
      <c r="A5" s="8" t="s">
        <v>3</v>
      </c>
      <c r="B5" s="8"/>
      <c r="C5" s="9"/>
      <c r="D5" s="9"/>
      <c r="E5" s="8"/>
      <c r="F5" s="8"/>
      <c r="G5" s="8"/>
      <c r="H5" s="22" t="s">
        <v>47</v>
      </c>
    </row>
    <row r="6">
      <c r="A6" s="1" t="s">
        <v>4</v>
      </c>
      <c r="B6" s="17" t="s">
        <v>5</v>
      </c>
      <c r="C6" s="19" t="s">
        <v>6</v>
      </c>
      <c r="D6" s="6" t="s">
        <v>7</v>
      </c>
      <c r="E6" s="21" t="s">
        <v>8</v>
      </c>
      <c r="F6" s="23" t="s">
        <v>9</v>
      </c>
      <c r="G6" s="2" t="s">
        <v>10</v>
      </c>
      <c r="H6" s="24" t="s">
        <v>48</v>
      </c>
    </row>
    <row r="7">
      <c r="A7" s="25" t="s">
        <v>11</v>
      </c>
      <c r="B7" s="26" t="s">
        <v>12</v>
      </c>
      <c r="C7" s="27" t="s">
        <v>13</v>
      </c>
      <c r="D7" s="29">
        <v>1</v>
      </c>
      <c r="E7" s="31">
        <v>1</v>
      </c>
      <c r="F7" s="31">
        <f>+D7*E7</f>
        <v>1</v>
      </c>
      <c r="G7" s="32">
        <v>35.72</v>
      </c>
      <c r="H7" s="25" t="s">
        <v>49</v>
      </c>
    </row>
    <row r="8">
      <c r="A8" s="25" t="s">
        <v>11</v>
      </c>
      <c r="B8" s="26" t="s">
        <v>14</v>
      </c>
      <c r="C8" s="27" t="s">
        <v>15</v>
      </c>
      <c r="D8" s="29">
        <v>5</v>
      </c>
      <c r="E8" s="31">
        <v>2</v>
      </c>
      <c r="F8" s="31">
        <f ref="F8:F19" t="shared" si="0">+D8*E8</f>
        <v>10</v>
      </c>
      <c r="G8" s="32">
        <v>357.22</v>
      </c>
      <c r="H8" s="26" t="s">
        <v>50</v>
      </c>
    </row>
    <row r="9">
      <c r="A9" s="34" t="s">
        <v>16</v>
      </c>
      <c r="B9" s="26" t="s">
        <v>17</v>
      </c>
      <c r="C9" s="27" t="s">
        <v>18</v>
      </c>
      <c r="D9" s="29">
        <v>1</v>
      </c>
      <c r="E9" s="31">
        <v>5</v>
      </c>
      <c r="F9" s="31">
        <f t="shared" si="0"/>
        <v>5</v>
      </c>
      <c r="G9" s="32">
        <v>128.35</v>
      </c>
      <c r="H9" s="28" t="s">
        <v>51</v>
      </c>
    </row>
    <row r="10">
      <c r="A10" s="34" t="s">
        <v>19</v>
      </c>
      <c r="B10" s="26" t="s">
        <v>20</v>
      </c>
      <c r="C10" s="35" t="s">
        <v>21</v>
      </c>
      <c r="D10" s="29">
        <v>1</v>
      </c>
      <c r="E10" s="31">
        <v>5</v>
      </c>
      <c r="F10" s="31">
        <f t="shared" si="0"/>
        <v>5</v>
      </c>
      <c r="G10" s="32">
        <v>246.95</v>
      </c>
      <c r="H10" s="30" t="s">
        <v>52</v>
      </c>
    </row>
    <row r="11">
      <c r="A11" s="34" t="s">
        <v>22</v>
      </c>
      <c r="B11" s="26" t="s">
        <v>23</v>
      </c>
      <c r="C11" s="35" t="s">
        <v>24</v>
      </c>
      <c r="D11" s="37">
        <v>3.2</v>
      </c>
      <c r="E11" s="31">
        <v>4</v>
      </c>
      <c r="F11" s="32">
        <f t="shared" si="0"/>
        <v>12.8</v>
      </c>
      <c r="G11" s="32">
        <v>875.2</v>
      </c>
      <c r="H11" s="33" t="s">
        <v>53</v>
      </c>
    </row>
    <row r="12">
      <c r="A12" s="34" t="s">
        <v>22</v>
      </c>
      <c r="B12" s="26" t="s">
        <v>25</v>
      </c>
      <c r="C12" s="27" t="s">
        <v>26</v>
      </c>
      <c r="D12" s="29">
        <v>1</v>
      </c>
      <c r="E12" s="31">
        <v>78</v>
      </c>
      <c r="F12" s="31">
        <f t="shared" si="0"/>
        <v>78</v>
      </c>
      <c r="G12" s="32">
        <v>4681.56</v>
      </c>
      <c r="H12" s="34" t="s">
        <v>54</v>
      </c>
    </row>
    <row r="13">
      <c r="A13" s="34" t="s">
        <v>27</v>
      </c>
      <c r="B13" s="26" t="s">
        <v>28</v>
      </c>
      <c r="C13" s="35" t="s">
        <v>29</v>
      </c>
      <c r="D13" s="29">
        <v>3</v>
      </c>
      <c r="E13" s="31">
        <v>6</v>
      </c>
      <c r="F13" s="31">
        <f t="shared" si="0"/>
        <v>18</v>
      </c>
      <c r="G13" s="32">
        <v>302.4</v>
      </c>
      <c r="H13" s="36" t="s">
        <v>55</v>
      </c>
    </row>
    <row r="14">
      <c r="A14" s="1" t="s">
        <v>30</v>
      </c>
      <c r="B14" s="38">
        <v>3110</v>
      </c>
      <c r="C14" s="6" t="s">
        <v>31</v>
      </c>
      <c r="D14" s="6"/>
      <c r="E14" s="2"/>
      <c r="F14" s="39">
        <f>SUM(F7:F13)</f>
        <v>129.8</v>
      </c>
      <c r="G14" s="39">
        <f>SUM(G7:G13)</f>
        <v>6627.4</v>
      </c>
    </row>
    <row r="15">
      <c r="E15" s="3"/>
      <c r="F15" s="3"/>
      <c r="G15" s="3"/>
    </row>
    <row r="16">
      <c r="A16" s="1" t="s">
        <v>4</v>
      </c>
      <c r="B16" s="17" t="s">
        <v>5</v>
      </c>
      <c r="C16" s="19" t="s">
        <v>6</v>
      </c>
      <c r="D16" s="6" t="s">
        <v>7</v>
      </c>
      <c r="E16" s="21" t="s">
        <v>8</v>
      </c>
      <c r="F16" s="23" t="s">
        <v>9</v>
      </c>
      <c r="G16" s="2" t="s">
        <v>10</v>
      </c>
    </row>
    <row r="17">
      <c r="A17" s="34" t="s">
        <v>32</v>
      </c>
      <c r="B17" s="26" t="s">
        <v>33</v>
      </c>
      <c r="C17" s="35" t="s">
        <v>34</v>
      </c>
      <c r="D17" s="29">
        <v>3</v>
      </c>
      <c r="E17" s="31">
        <v>4</v>
      </c>
      <c r="F17" s="31">
        <f t="shared" si="0"/>
        <v>12</v>
      </c>
      <c r="G17" s="31">
        <v>315</v>
      </c>
    </row>
    <row r="18">
      <c r="A18" s="34" t="s">
        <v>32</v>
      </c>
      <c r="B18" s="26" t="s">
        <v>35</v>
      </c>
      <c r="C18" s="35" t="s">
        <v>36</v>
      </c>
      <c r="D18" s="29">
        <v>3</v>
      </c>
      <c r="E18" s="31">
        <v>13</v>
      </c>
      <c r="F18" s="31">
        <f t="shared" si="0"/>
        <v>39</v>
      </c>
      <c r="G18" s="31">
        <v>780</v>
      </c>
    </row>
    <row r="19">
      <c r="A19" s="34" t="s">
        <v>37</v>
      </c>
      <c r="B19" s="26" t="s">
        <v>38</v>
      </c>
      <c r="C19" s="35" t="s">
        <v>39</v>
      </c>
      <c r="D19" s="29">
        <v>3</v>
      </c>
      <c r="E19" s="31">
        <v>28</v>
      </c>
      <c r="F19" s="31">
        <f t="shared" si="0"/>
        <v>84</v>
      </c>
      <c r="G19" s="31">
        <v>2205</v>
      </c>
    </row>
    <row r="20">
      <c r="A20" s="1" t="s">
        <v>30</v>
      </c>
      <c r="B20" s="38">
        <v>3110</v>
      </c>
      <c r="C20" s="6" t="s">
        <v>31</v>
      </c>
      <c r="D20" s="6"/>
      <c r="E20" s="2"/>
      <c r="F20" s="40">
        <f>SUM(F17:F19)</f>
        <v>135</v>
      </c>
      <c r="G20" s="40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39">
        <f>+F14+F20</f>
        <v>264.8</v>
      </c>
      <c r="G22" s="39">
        <f>+G14+G20</f>
        <v>9927.4</v>
      </c>
    </row>
    <row r="23">
      <c r="A23" s="10" t="s">
        <v>42</v>
      </c>
      <c r="B23" s="10"/>
      <c r="C23" s="11"/>
      <c r="D23" s="11"/>
      <c r="E23" s="10"/>
      <c r="F23" s="41">
        <f>+F20/F22</f>
        <v>0.5098187311178247</v>
      </c>
      <c r="G23" s="41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3BF-46D7-400C-87F1-8704E9C95E32}">
  <dimension ref="A2:G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43" t="s">
        <v>56</v>
      </c>
      <c r="C6" s="46" t="s">
        <v>57</v>
      </c>
      <c r="D6" s="42" t="s">
        <v>7</v>
      </c>
      <c r="E6" s="49" t="s">
        <v>58</v>
      </c>
      <c r="F6" s="49" t="s">
        <v>59</v>
      </c>
      <c r="G6" s="2" t="s">
        <v>10</v>
      </c>
    </row>
    <row r="7">
      <c r="A7" s="0" t="s">
        <v>11</v>
      </c>
      <c r="B7" s="44" t="s">
        <v>12</v>
      </c>
      <c r="C7" s="47" t="s">
        <v>13</v>
      </c>
      <c r="D7" s="5">
        <v>1</v>
      </c>
      <c r="E7" s="50">
        <v>1</v>
      </c>
      <c r="F7" s="52">
        <f>+D7*E7</f>
        <v>1</v>
      </c>
      <c r="G7" s="3">
        <v>35.72</v>
      </c>
    </row>
    <row r="8">
      <c r="A8" s="0" t="s">
        <v>11</v>
      </c>
      <c r="B8" s="44" t="s">
        <v>14</v>
      </c>
      <c r="C8" s="47" t="s">
        <v>15</v>
      </c>
      <c r="D8" s="5">
        <v>5</v>
      </c>
      <c r="E8" s="50">
        <v>2</v>
      </c>
      <c r="F8" s="52">
        <f ref="F8:F19" t="shared" si="0">+D8*E8</f>
        <v>10</v>
      </c>
      <c r="G8" s="3">
        <v>357.22</v>
      </c>
    </row>
    <row r="9">
      <c r="A9" s="0" t="s">
        <v>16</v>
      </c>
      <c r="B9" s="44" t="s">
        <v>17</v>
      </c>
      <c r="C9" s="47" t="s">
        <v>18</v>
      </c>
      <c r="D9" s="5">
        <v>1</v>
      </c>
      <c r="E9" s="50">
        <v>5</v>
      </c>
      <c r="F9" s="52">
        <f t="shared" si="0"/>
        <v>5</v>
      </c>
      <c r="G9" s="3">
        <v>128.35</v>
      </c>
    </row>
    <row r="10">
      <c r="A10" s="0" t="s">
        <v>19</v>
      </c>
      <c r="B10" s="44" t="s">
        <v>20</v>
      </c>
      <c r="C10" s="47" t="s">
        <v>21</v>
      </c>
      <c r="D10" s="5">
        <v>1</v>
      </c>
      <c r="E10" s="50">
        <v>5</v>
      </c>
      <c r="F10" s="52">
        <f t="shared" si="0"/>
        <v>5</v>
      </c>
      <c r="G10" s="3">
        <v>246.95</v>
      </c>
    </row>
    <row r="11">
      <c r="A11" s="0" t="s">
        <v>22</v>
      </c>
      <c r="B11" s="44" t="s">
        <v>23</v>
      </c>
      <c r="C11" s="47" t="s">
        <v>24</v>
      </c>
      <c r="D11" s="5">
        <v>3.2</v>
      </c>
      <c r="E11" s="50">
        <v>4</v>
      </c>
      <c r="F11" s="52">
        <f t="shared" si="0"/>
        <v>12.8</v>
      </c>
      <c r="G11" s="3">
        <v>875.2</v>
      </c>
    </row>
    <row r="12">
      <c r="A12" s="0" t="s">
        <v>22</v>
      </c>
      <c r="B12" s="44" t="s">
        <v>25</v>
      </c>
      <c r="C12" s="47" t="s">
        <v>26</v>
      </c>
      <c r="D12" s="5">
        <v>1</v>
      </c>
      <c r="E12" s="50">
        <v>78</v>
      </c>
      <c r="F12" s="52">
        <f t="shared" si="0"/>
        <v>78</v>
      </c>
      <c r="G12" s="3">
        <v>4681.56</v>
      </c>
    </row>
    <row r="13">
      <c r="A13" s="0" t="s">
        <v>27</v>
      </c>
      <c r="B13" s="44" t="s">
        <v>28</v>
      </c>
      <c r="C13" s="47" t="s">
        <v>29</v>
      </c>
      <c r="D13" s="5">
        <v>3</v>
      </c>
      <c r="E13" s="50">
        <v>6</v>
      </c>
      <c r="F13" s="52">
        <f t="shared" si="0"/>
        <v>18</v>
      </c>
      <c r="G13" s="3">
        <v>302.4</v>
      </c>
    </row>
    <row r="14">
      <c r="A14" s="1" t="s">
        <v>30</v>
      </c>
      <c r="B14" s="45">
        <v>3110</v>
      </c>
      <c r="C14" s="48" t="s">
        <v>31</v>
      </c>
      <c r="D14" s="6"/>
      <c r="E14" s="51"/>
      <c r="F14" s="53">
        <f>SUM(F7:F13)</f>
        <v>129.8</v>
      </c>
      <c r="G14" s="4">
        <f>SUM(G7:G13)</f>
        <v>6627.4</v>
      </c>
    </row>
    <row r="15">
      <c r="E15" s="3"/>
      <c r="F15" s="3"/>
      <c r="G15" s="3"/>
    </row>
    <row r="16">
      <c r="A16" s="1" t="s">
        <v>4</v>
      </c>
      <c r="B16" s="43" t="s">
        <v>56</v>
      </c>
      <c r="C16" s="46" t="s">
        <v>57</v>
      </c>
      <c r="D16" s="42" t="s">
        <v>7</v>
      </c>
      <c r="E16" s="49" t="s">
        <v>58</v>
      </c>
      <c r="F16" s="49" t="s">
        <v>59</v>
      </c>
      <c r="G16" s="2" t="s">
        <v>10</v>
      </c>
    </row>
    <row r="17">
      <c r="A17" s="0" t="s">
        <v>32</v>
      </c>
      <c r="B17" s="44" t="s">
        <v>33</v>
      </c>
      <c r="C17" s="47" t="s">
        <v>34</v>
      </c>
      <c r="D17" s="5">
        <v>3</v>
      </c>
      <c r="E17" s="50">
        <v>4</v>
      </c>
      <c r="F17" s="52">
        <f t="shared" si="0"/>
        <v>12</v>
      </c>
      <c r="G17" s="3">
        <v>315</v>
      </c>
    </row>
    <row r="18">
      <c r="A18" s="0" t="s">
        <v>32</v>
      </c>
      <c r="B18" s="44" t="s">
        <v>35</v>
      </c>
      <c r="C18" s="47" t="s">
        <v>36</v>
      </c>
      <c r="D18" s="5">
        <v>3</v>
      </c>
      <c r="E18" s="50">
        <v>13</v>
      </c>
      <c r="F18" s="52">
        <f t="shared" si="0"/>
        <v>39</v>
      </c>
      <c r="G18" s="3">
        <v>780</v>
      </c>
    </row>
    <row r="19">
      <c r="A19" s="0" t="s">
        <v>37</v>
      </c>
      <c r="B19" s="44" t="s">
        <v>38</v>
      </c>
      <c r="C19" s="47" t="s">
        <v>39</v>
      </c>
      <c r="D19" s="5">
        <v>3</v>
      </c>
      <c r="E19" s="50">
        <v>28</v>
      </c>
      <c r="F19" s="52">
        <f t="shared" si="0"/>
        <v>84</v>
      </c>
      <c r="G19" s="3">
        <v>2205</v>
      </c>
    </row>
    <row r="20">
      <c r="A20" s="1" t="s">
        <v>30</v>
      </c>
      <c r="B20" s="45">
        <v>3110</v>
      </c>
      <c r="C20" s="48" t="s">
        <v>31</v>
      </c>
      <c r="D20" s="6"/>
      <c r="E20" s="51"/>
      <c r="F20" s="53">
        <f>SUM(F17:F19)</f>
        <v>135</v>
      </c>
      <c r="G20" s="4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4">
        <f>+F14+F20</f>
        <v>264.8</v>
      </c>
      <c r="G22" s="4">
        <f>+G14+G20</f>
        <v>9927.4</v>
      </c>
    </row>
    <row r="23">
      <c r="A23" s="10" t="s">
        <v>42</v>
      </c>
      <c r="B23" s="10"/>
      <c r="C23" s="11"/>
      <c r="D23" s="11"/>
      <c r="E23" s="10"/>
      <c r="F23" s="12">
        <f>+F20/F22</f>
        <v>0.5098187311178247</v>
      </c>
      <c r="G23" s="12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2024-10-14T09:20:54Z</dcterms:created>
  <dcterms:modified xsi:type="dcterms:W3CDTF">2024-10-14T09:20:54Z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