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3 2024\"/>
    </mc:Choice>
  </mc:AlternateContent>
  <xr:revisionPtr revIDLastSave="0" documentId="8_{27071205-29D7-4C8C-BE7A-CE8905D9D917}" xr6:coauthVersionLast="47" xr6:coauthVersionMax="47" xr10:uidLastSave="{00000000-0000-0000-0000-000000000000}"/>
  <bookViews>
    <workbookView xWindow="-120" yWindow="-120" windowWidth="29040" windowHeight="15840" xr2:uid="{7ED5E36E-91CF-4C67-8043-36ADF54314BB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<sst xmlns="http://schemas.openxmlformats.org/spreadsheetml/2006/main" count="192" uniqueCount="192">
  <si>
    <t>1056930 - FRISKSNIT.dk</t>
  </si>
  <si>
    <t>Rapporter » Kunder »</t>
  </si>
  <si>
    <t>Omsætningsstatistik for kunder - perioden 01.03.24 - 31.03.24 -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</si>
  <si>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</si>
  <si>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</si>
  <si>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</si>
  <si>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</si>
  <si>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</si>
  <si>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</si>
  <si>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</si>
  <si>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</si>
  <si>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Salatblandinger</t>
  </si>
  <si>
    <t>1506-1</t>
  </si>
  <si>
    <t>Gul salatblanding (1kg)</t>
  </si>
  <si>
    <t>1520-1</t>
  </si>
  <si>
    <t>Rødkålssalat, m. appelsin segmenter (1kg)</t>
  </si>
  <si>
    <t>1524-1</t>
  </si>
  <si>
    <t xml:space="preserve">Spidskålssalat,   m. ananas &amp; rød peber  (1kg)</t>
  </si>
  <si>
    <t>Spidskål - Sommerkål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</si>
  <si>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</si>
  <si>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</si>
  <si>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</si>
  <si>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</si>
  <si>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</si>
  <si>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</si>
  <si>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</si>
  <si>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</si>
  <si>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</si>
  <si>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</si>
  <si>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3102-5</t>
  </si>
  <si>
    <t>Gulerødder - Knivskrællede (5kg)</t>
  </si>
  <si>
    <t>3162-1</t>
  </si>
  <si>
    <t>Gul gulerod - Julienne 2x2mm (1kg)</t>
  </si>
  <si>
    <t>Beder</t>
  </si>
  <si>
    <t>3212-1</t>
  </si>
  <si>
    <t>Rødbede - Julienne 2x2mm (1kg)</t>
  </si>
  <si>
    <t>3212-5</t>
  </si>
  <si>
    <t>Rødbede - Julienne 2x2mm (5kg)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</si>
  <si>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</si>
  <si>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</si>
  <si>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</si>
  <si>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</si>
  <si>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</si>
  <si>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</si>
  <si>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</si>
  <si>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</si>
  <si>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</si>
  <si>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</si>
  <si>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Peberfrugt</t>
  </si>
  <si>
    <t>5302-1</t>
  </si>
  <si>
    <t>Pebermix - Tern 10x10mm (1kg)</t>
  </si>
  <si>
    <t>5312-1</t>
  </si>
  <si>
    <t>Rød peber - Tern 10x10mm (1kg)</t>
  </si>
  <si>
    <t>5321-1</t>
  </si>
  <si>
    <t>Gul peber - Strimler 5mm (1kg)</t>
  </si>
  <si>
    <t>5322-1</t>
  </si>
  <si>
    <t>Gul peber - Tern 10x10mm (1kg)</t>
  </si>
  <si>
    <t>5332-1</t>
  </si>
  <si>
    <t>Grøn peber - Tern 10x10mm (1kg)</t>
  </si>
  <si>
    <t>Blegselleri</t>
  </si>
  <si>
    <t>6142-1</t>
  </si>
  <si>
    <t>Bladselleri - Skiver 4mm (1kg)</t>
  </si>
  <si>
    <t>6142-3</t>
  </si>
  <si>
    <t>Bladselleri - Skiver 4mm (3kg)</t>
  </si>
  <si>
    <t>Frugtsnit</t>
  </si>
  <si>
    <t>7204-1</t>
  </si>
  <si>
    <t>Æble - Tern 10x10mm (1Kg)</t>
  </si>
  <si>
    <t>7307-1</t>
  </si>
  <si>
    <t>Appelsin - Tern 20x20mm (1kg)</t>
  </si>
  <si>
    <t>7501-1</t>
  </si>
  <si>
    <t>Frugtsalat basis, håndskåret (1kg)</t>
  </si>
  <si>
    <t>7804-1</t>
  </si>
  <si>
    <t>Pærer - Tern 10x10mm (1kg)</t>
  </si>
  <si>
    <t>9402-1</t>
  </si>
  <si>
    <t>Glaskål - Tern 5x5mm (1kg)</t>
  </si>
  <si>
    <t>Primærpant JUICE all</t>
  </si>
  <si>
    <t>9701-025</t>
  </si>
  <si>
    <t>Juice - Appelsin FRISKPRESSET ekskl. PANT C (250ml)</t>
  </si>
  <si>
    <t>9701-1</t>
  </si>
  <si>
    <t>Juice - Appelsin FRISKPRESSET ekskl. PANT C (1 Liter)</t>
  </si>
  <si>
    <t>9702-1</t>
  </si>
  <si>
    <t>Juice - Citron FRISKPRESSET ekskl. PANT C (1 Liter)</t>
  </si>
  <si>
    <t>Kunder</t>
  </si>
  <si>
    <t>Glostrup Hospital (GLO), Centralkøkken i alt:</t>
  </si>
  <si>
    <t>Øko - Hvidkål</t>
  </si>
  <si>
    <t>Ø2102-5</t>
  </si>
  <si>
    <t>Hvidkål - 2mm (5kg)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</si>
  <si>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</si>
  <si>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</si>
  <si>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</si>
  <si>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</si>
  <si>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</si>
  <si>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</si>
  <si>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Ø3102-5</t>
  </si>
  <si>
    <t>Gulerødder knivskrællede (5kg) - Økologisk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</si>
  <si>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</si>
  <si>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</si>
  <si>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</si>
  <si>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</si>
  <si>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</si>
  <si>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</si>
  <si>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</si>
  <si>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</si>
  <si>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</si>
  <si>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</si>
  <si>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Ø3131-3</t>
  </si>
  <si>
    <t>Gulerod - Tern 10x10mm (3kg) - Økologisk</t>
  </si>
  <si>
    <t>Ø3142-3</t>
  </si>
  <si>
    <t>Gulerod - Skiver 5mm (3kg) - Økologisk</t>
  </si>
  <si>
    <t>Ø3142-5</t>
  </si>
  <si>
    <t>Gulerod - Skiver 5mm (5kg)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</si>
  <si>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</si>
  <si>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</si>
  <si>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</si>
  <si>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</si>
  <si>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</si>
  <si>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Ø3211-3</t>
  </si>
  <si>
    <t>Rødbede - Revet 3mm (3kg) - Økologisk</t>
  </si>
  <si>
    <t>Ø3211-5</t>
  </si>
  <si>
    <t>Rødbede - Revet 3mm (5kg) - Økologisk</t>
  </si>
  <si>
    <t>Øko - Selleri</t>
  </si>
  <si>
    <t>Ø3301-1</t>
  </si>
  <si>
    <t>Knoldselleri - Skrællede (1kg) - Økologisk</t>
  </si>
  <si>
    <t>Ø3301-5</t>
  </si>
  <si>
    <t>Knoldselleri - Skrællede (5kg) - Økologisk</t>
  </si>
  <si>
    <t>Ø3312-5</t>
  </si>
  <si>
    <t>Knoldselleri - Julienne 2x2mm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</si>
  <si>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</si>
  <si>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</si>
  <si>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</si>
  <si>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</si>
  <si>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</si>
  <si>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Ø4141-1</t>
  </si>
  <si>
    <t>Løg - ½ skiver 2mm (1kg) - Økologisk</t>
  </si>
  <si>
    <t>Ø4141-5</t>
  </si>
  <si>
    <t>Løg - ½ skiver 2mm (5kg)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</si>
  <si>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</si>
  <si>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</si>
  <si>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</si>
  <si>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</si>
  <si>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</si>
  <si>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</si>
  <si>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</si>
  <si>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</si>
  <si>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</si>
  <si>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</si>
  <si>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</si>
  <si>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</si>
  <si>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</si>
  <si>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</si>
  <si>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</si>
  <si>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</si>
  <si>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</si>
  <si>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</si>
  <si>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</si>
  <si>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</si>
  <si>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</si>
  <si>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</si>
  <si>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</si>
  <si>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</si>
  <si>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</si>
  <si>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</si>
  <si>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</si>
  <si>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Øko - Courgette - Aubergine</t>
  </si>
  <si>
    <t>Ø6431-1</t>
  </si>
  <si>
    <t>Courgette - Tern 10x10mm (1kg) - Økologisk</t>
  </si>
  <si>
    <t>Øko - Frugtsnit</t>
  </si>
  <si>
    <t>Ø7204-1</t>
  </si>
  <si>
    <t>Æble - Tern 10x10mm (1kg) - Økologisk</t>
  </si>
  <si>
    <t>Total:</t>
  </si>
  <si>
    <t/>
  </si>
  <si>
    <t>Øko%: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</si>
  <si>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</si>
  <si>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</si>
  <si>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</si>
  <si>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</si>
  <si>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</si>
  <si>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</si>
  <si>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</si>
  <si>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</si>
  <si>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</si>
  <si>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2% filler,21% containsSingleMass,21% containsProduct,10% containsProductNr,21% containsAmount,21% SingleMassHeader,</t>
  </si>
  <si>
    <t>4% filler,22% containsTotalMass,22% containsSingleMass,45% isDecimal,4% containsAmount,</t>
  </si>
  <si>
    <t>1% filler,13% containsTotalMass,13% containsSingleMass,13% containsProduct,6% containsProductNr,13% containsAmount,13% NrHeader,13% SingleMassHeader,13% TotalMassHeader,</t>
  </si>
  <si>
    <t>4% filler,47% containsProduct,47% NrHeader,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</si>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</sst>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747D9B"/>
      </patternFill>
    </fill>
    <fill>
      <patternFill patternType="solid">
        <fgColor rgb="FFD8D34A"/>
      </patternFill>
    </fill>
    <fill>
      <patternFill patternType="solid">
        <fgColor rgb="FF9B8C88"/>
      </patternFill>
    </fill>
    <fill>
      <patternFill patternType="solid">
        <fgColor rgb="FF858F3F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9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 applyAlignment="1">
      <alignment wrapText="1"/>
    </xf>
    <xf numFmtId="0" fontId="0" fillId="4" applyFill="1" borderId="0"/>
    <xf numFmtId="0" fontId="2" applyFont="1" fillId="5" applyFill="1" borderId="0" xfId="0" applyAlignment="1">
      <alignment horizontal="right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2" applyFill="1" borderId="0" xfId="0" applyAlignment="1">
      <alignment wrapText="1"/>
    </xf>
    <xf numFmtId="0" fontId="0" fillId="12" applyFill="1" borderId="0" xfId="0" applyAlignment="1">
      <alignment wrapText="1"/>
    </xf>
    <xf numFmtId="0" fontId="2" applyFont="1" fillId="10" applyFill="1" borderId="0" xfId="0"/>
    <xf numFmtId="0" fontId="2" applyFont="1" fillId="7" applyFill="1" borderId="0" xfId="0"/>
    <xf numFmtId="4" applyNumberFormat="1" fontId="2" applyFont="1" fillId="12" applyFill="1" borderId="0" xfId="0" applyAlignment="1">
      <alignment horizontal="right"/>
    </xf>
    <xf numFmtId="0" fontId="0" fillId="17" applyFill="1" borderId="0" xfId="0" applyAlignment="1">
      <alignment wrapText="1"/>
    </xf>
    <xf numFmtId="0" fontId="0" fillId="17" applyFill="1" borderId="0"/>
    <xf numFmtId="4" applyNumberFormat="1" fontId="2" applyFont="1" fillId="10" applyFill="1" borderId="0" xfId="0" applyAlignment="1">
      <alignment horizontal="right"/>
    </xf>
    <xf numFmtId="10" applyNumberFormat="1" fontId="3" applyFont="1" fillId="12" applyFill="1" borderId="0" xfId="1"/>
    <xf numFmtId="0" fontId="2" applyFont="1" fillId="18" applyFill="1" borderId="0" xfId="0" applyAlignment="1">
      <alignment wrapText="1"/>
    </xf>
    <xf numFmtId="0" fontId="2" applyFont="1" fillId="19" applyFill="1" borderId="0" xfId="0"/>
    <xf numFmtId="0" fontId="0" fillId="20" applyFill="1" borderId="0"/>
    <xf numFmtId="0" fontId="2" applyFont="1" fillId="20" applyFill="1" borderId="0" xfId="0"/>
    <xf numFmtId="0" fontId="2" applyFont="1" fillId="19" applyFill="1" borderId="0" xfId="0" applyAlignment="1">
      <alignment wrapText="1"/>
    </xf>
    <xf numFmtId="0" fontId="0" fillId="21" applyFill="1" borderId="0" xfId="0" applyAlignment="1">
      <alignment wrapText="1"/>
    </xf>
    <xf numFmtId="0" fontId="2" applyFont="1" fillId="21" applyFill="1" borderId="0" xfId="0"/>
    <xf numFmtId="0" fontId="2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0" fontId="2" applyFont="1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2" applyFont="1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F6-FDDB-4804-A7F3-D92FB99745F3}">
  <dimension ref="A1:G81"/>
  <sheetViews>
    <sheetView tabSelected="1" topLeftCell="A59" workbookViewId="0">
      <selection activeCell="D78" sqref="D78"/>
    </sheetView>
  </sheetViews>
  <sheetFormatPr defaultColWidth="119.140625" defaultRowHeight="15" x14ac:dyDescent="0.25"/>
  <cols>
    <col min="1" max="1" bestFit="1" width="94.140625" customWidth="1"/>
    <col min="2" max="2" bestFit="1" width="8.140625" customWidth="1"/>
    <col min="3" max="3" bestFit="1" width="49" customWidth="1"/>
    <col min="4" max="5" bestFit="1" width="6.5703125" customWidth="1"/>
    <col min="6" max="6" bestFit="1" width="12.710937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94</v>
      </c>
      <c r="F7" s="5">
        <f>+D7*E7</f>
        <v>94</v>
      </c>
      <c r="G7" s="5">
        <v>2585</v>
      </c>
    </row>
    <row r="8">
      <c r="A8" s="0" t="s">
        <v>11</v>
      </c>
      <c r="B8" s="0" t="s">
        <v>14</v>
      </c>
      <c r="C8" s="1" t="s">
        <v>15</v>
      </c>
      <c r="D8" s="1">
        <v>1</v>
      </c>
      <c r="E8" s="5">
        <v>85</v>
      </c>
      <c r="F8" s="5">
        <f ref="F8:F36" t="shared" si="0">+D8*E8</f>
        <v>85</v>
      </c>
      <c r="G8" s="5">
        <v>4337.55</v>
      </c>
    </row>
    <row r="9">
      <c r="A9" s="0" t="s">
        <v>11</v>
      </c>
      <c r="B9" s="0" t="s">
        <v>16</v>
      </c>
      <c r="C9" s="1" t="s">
        <v>17</v>
      </c>
      <c r="D9" s="1">
        <v>1</v>
      </c>
      <c r="E9" s="5">
        <v>87</v>
      </c>
      <c r="F9" s="5">
        <f t="shared" si="0"/>
        <v>87</v>
      </c>
      <c r="G9" s="5">
        <v>4439.61</v>
      </c>
    </row>
    <row r="10">
      <c r="A10" s="0" t="s">
        <v>18</v>
      </c>
      <c r="B10" s="0" t="s">
        <v>19</v>
      </c>
      <c r="C10" s="1" t="s">
        <v>20</v>
      </c>
      <c r="D10" s="1">
        <v>1</v>
      </c>
      <c r="E10" s="5">
        <v>1</v>
      </c>
      <c r="F10" s="5">
        <f t="shared" si="0"/>
        <v>1</v>
      </c>
      <c r="G10" s="5">
        <v>51.03</v>
      </c>
    </row>
    <row r="11">
      <c r="A11" s="0" t="s">
        <v>18</v>
      </c>
      <c r="B11" s="0" t="s">
        <v>21</v>
      </c>
      <c r="C11" s="1" t="s">
        <v>22</v>
      </c>
      <c r="D11" s="1">
        <v>5</v>
      </c>
      <c r="E11" s="5">
        <v>4</v>
      </c>
      <c r="F11" s="5">
        <f t="shared" si="0"/>
        <v>20</v>
      </c>
      <c r="G11" s="5">
        <v>1020.6</v>
      </c>
    </row>
    <row r="12">
      <c r="A12" s="0" t="s">
        <v>23</v>
      </c>
      <c r="B12" s="0" t="s">
        <v>24</v>
      </c>
      <c r="C12" s="1" t="s">
        <v>25</v>
      </c>
      <c r="D12" s="1">
        <v>1</v>
      </c>
      <c r="E12" s="5">
        <v>7</v>
      </c>
      <c r="F12" s="5">
        <f t="shared" si="0"/>
        <v>7</v>
      </c>
      <c r="G12" s="5">
        <v>238.14</v>
      </c>
    </row>
    <row r="13">
      <c r="A13" s="0" t="s">
        <v>23</v>
      </c>
      <c r="B13" s="0" t="s">
        <v>26</v>
      </c>
      <c r="C13" s="1" t="s">
        <v>27</v>
      </c>
      <c r="D13" s="1">
        <v>5</v>
      </c>
      <c r="E13" s="5">
        <v>8</v>
      </c>
      <c r="F13" s="5">
        <f t="shared" si="0"/>
        <v>40</v>
      </c>
      <c r="G13" s="5">
        <v>1360.8</v>
      </c>
    </row>
    <row r="14">
      <c r="A14" s="0" t="s">
        <v>28</v>
      </c>
      <c r="B14" s="0" t="s">
        <v>29</v>
      </c>
      <c r="C14" s="1" t="s">
        <v>30</v>
      </c>
      <c r="D14" s="1">
        <v>5</v>
      </c>
      <c r="E14" s="5">
        <v>3</v>
      </c>
      <c r="F14" s="5">
        <f t="shared" si="0"/>
        <v>15</v>
      </c>
      <c r="G14" s="5">
        <v>295.08</v>
      </c>
    </row>
    <row r="15">
      <c r="A15" s="0" t="s">
        <v>28</v>
      </c>
      <c r="B15" s="0" t="s">
        <v>31</v>
      </c>
      <c r="C15" s="1" t="s">
        <v>32</v>
      </c>
      <c r="D15" s="1">
        <v>1</v>
      </c>
      <c r="E15" s="5">
        <v>21</v>
      </c>
      <c r="F15" s="5">
        <f t="shared" si="0"/>
        <v>21</v>
      </c>
      <c r="G15" s="5">
        <v>1020.6</v>
      </c>
    </row>
    <row r="16">
      <c r="A16" s="0" t="s">
        <v>33</v>
      </c>
      <c r="B16" s="0" t="s">
        <v>34</v>
      </c>
      <c r="C16" s="1" t="s">
        <v>35</v>
      </c>
      <c r="D16" s="1">
        <v>1</v>
      </c>
      <c r="E16" s="5">
        <v>3</v>
      </c>
      <c r="F16" s="5">
        <f t="shared" si="0"/>
        <v>3</v>
      </c>
      <c r="G16" s="5">
        <v>69.33</v>
      </c>
    </row>
    <row r="17">
      <c r="A17" s="0" t="s">
        <v>33</v>
      </c>
      <c r="B17" s="0" t="s">
        <v>36</v>
      </c>
      <c r="C17" s="1" t="s">
        <v>37</v>
      </c>
      <c r="D17" s="1">
        <v>5</v>
      </c>
      <c r="E17" s="5">
        <v>1</v>
      </c>
      <c r="F17" s="5">
        <f t="shared" si="0"/>
        <v>5</v>
      </c>
      <c r="G17" s="5">
        <v>115.5</v>
      </c>
    </row>
    <row r="18">
      <c r="A18" s="0" t="s">
        <v>38</v>
      </c>
      <c r="B18" s="0" t="s">
        <v>39</v>
      </c>
      <c r="C18" s="1" t="s">
        <v>40</v>
      </c>
      <c r="D18" s="1">
        <v>1</v>
      </c>
      <c r="E18" s="5">
        <v>1</v>
      </c>
      <c r="F18" s="5">
        <f t="shared" si="0"/>
        <v>1</v>
      </c>
      <c r="G18" s="5">
        <v>20</v>
      </c>
    </row>
    <row r="19">
      <c r="A19" s="0" t="s">
        <v>38</v>
      </c>
      <c r="B19" s="0" t="s">
        <v>41</v>
      </c>
      <c r="C19" s="1" t="s">
        <v>42</v>
      </c>
      <c r="D19" s="1">
        <v>1</v>
      </c>
      <c r="E19" s="5">
        <v>1</v>
      </c>
      <c r="F19" s="5">
        <f t="shared" si="0"/>
        <v>1</v>
      </c>
      <c r="G19" s="5">
        <v>25</v>
      </c>
    </row>
    <row r="20">
      <c r="A20" s="0" t="s">
        <v>43</v>
      </c>
      <c r="B20" s="0" t="s">
        <v>44</v>
      </c>
      <c r="C20" s="1" t="s">
        <v>45</v>
      </c>
      <c r="D20" s="1">
        <v>1</v>
      </c>
      <c r="E20" s="5">
        <v>5</v>
      </c>
      <c r="F20" s="5">
        <f t="shared" si="0"/>
        <v>5</v>
      </c>
      <c r="G20" s="5">
        <v>226.8</v>
      </c>
    </row>
    <row r="21">
      <c r="A21" s="0" t="s">
        <v>43</v>
      </c>
      <c r="B21" s="0" t="s">
        <v>46</v>
      </c>
      <c r="C21" s="1" t="s">
        <v>47</v>
      </c>
      <c r="D21" s="1">
        <v>5</v>
      </c>
      <c r="E21" s="5">
        <v>8</v>
      </c>
      <c r="F21" s="5">
        <f t="shared" si="0"/>
        <v>40</v>
      </c>
      <c r="G21" s="5">
        <v>1814.4</v>
      </c>
    </row>
    <row r="22">
      <c r="A22" s="0" t="s">
        <v>48</v>
      </c>
      <c r="B22" s="0" t="s">
        <v>49</v>
      </c>
      <c r="C22" s="1" t="s">
        <v>50</v>
      </c>
      <c r="D22" s="1">
        <v>1</v>
      </c>
      <c r="E22" s="5">
        <v>4</v>
      </c>
      <c r="F22" s="5">
        <f t="shared" si="0"/>
        <v>4</v>
      </c>
      <c r="G22" s="5">
        <v>266.72</v>
      </c>
    </row>
    <row r="23">
      <c r="A23" s="0" t="s">
        <v>48</v>
      </c>
      <c r="B23" s="0" t="s">
        <v>51</v>
      </c>
      <c r="C23" s="1" t="s">
        <v>52</v>
      </c>
      <c r="D23" s="1">
        <v>1</v>
      </c>
      <c r="E23" s="5">
        <v>8</v>
      </c>
      <c r="F23" s="5">
        <f t="shared" si="0"/>
        <v>8</v>
      </c>
      <c r="G23" s="5">
        <v>533.44</v>
      </c>
    </row>
    <row r="24">
      <c r="A24" s="0" t="s">
        <v>48</v>
      </c>
      <c r="B24" s="0" t="s">
        <v>53</v>
      </c>
      <c r="C24" s="1" t="s">
        <v>54</v>
      </c>
      <c r="D24" s="1">
        <v>1</v>
      </c>
      <c r="E24" s="5">
        <v>3</v>
      </c>
      <c r="F24" s="5">
        <f t="shared" si="0"/>
        <v>3</v>
      </c>
      <c r="G24" s="5">
        <v>200.04</v>
      </c>
    </row>
    <row r="25">
      <c r="A25" s="0" t="s">
        <v>48</v>
      </c>
      <c r="B25" s="0" t="s">
        <v>55</v>
      </c>
      <c r="C25" s="1" t="s">
        <v>56</v>
      </c>
      <c r="D25" s="1">
        <v>1</v>
      </c>
      <c r="E25" s="5">
        <v>4</v>
      </c>
      <c r="F25" s="5">
        <f t="shared" si="0"/>
        <v>4</v>
      </c>
      <c r="G25" s="5">
        <v>266.72</v>
      </c>
    </row>
    <row r="26">
      <c r="A26" s="0" t="s">
        <v>48</v>
      </c>
      <c r="B26" s="0" t="s">
        <v>57</v>
      </c>
      <c r="C26" s="1" t="s">
        <v>58</v>
      </c>
      <c r="D26" s="1">
        <v>1</v>
      </c>
      <c r="E26" s="5">
        <v>3</v>
      </c>
      <c r="F26" s="5">
        <f t="shared" si="0"/>
        <v>3</v>
      </c>
      <c r="G26" s="5">
        <v>200.04</v>
      </c>
    </row>
    <row r="27">
      <c r="A27" s="0" t="s">
        <v>59</v>
      </c>
      <c r="B27" s="0" t="s">
        <v>60</v>
      </c>
      <c r="C27" s="1" t="s">
        <v>61</v>
      </c>
      <c r="D27" s="1">
        <v>1</v>
      </c>
      <c r="E27" s="5">
        <v>2</v>
      </c>
      <c r="F27" s="5">
        <f t="shared" si="0"/>
        <v>2</v>
      </c>
      <c r="G27" s="5">
        <v>72</v>
      </c>
    </row>
    <row r="28">
      <c r="A28" s="0" t="s">
        <v>59</v>
      </c>
      <c r="B28" s="0" t="s">
        <v>62</v>
      </c>
      <c r="C28" s="1" t="s">
        <v>63</v>
      </c>
      <c r="D28" s="1">
        <v>3</v>
      </c>
      <c r="E28" s="5">
        <v>4</v>
      </c>
      <c r="F28" s="5">
        <f t="shared" si="0"/>
        <v>12</v>
      </c>
      <c r="G28" s="5">
        <v>432</v>
      </c>
    </row>
    <row r="29">
      <c r="A29" s="0" t="s">
        <v>64</v>
      </c>
      <c r="B29" s="0" t="s">
        <v>65</v>
      </c>
      <c r="C29" s="1" t="s">
        <v>66</v>
      </c>
      <c r="D29" s="1">
        <v>1</v>
      </c>
      <c r="E29" s="5">
        <v>56</v>
      </c>
      <c r="F29" s="5">
        <f t="shared" si="0"/>
        <v>56</v>
      </c>
      <c r="G29" s="5">
        <v>3200.96</v>
      </c>
    </row>
    <row r="30">
      <c r="A30" s="0" t="s">
        <v>64</v>
      </c>
      <c r="B30" s="0" t="s">
        <v>67</v>
      </c>
      <c r="C30" s="1" t="s">
        <v>68</v>
      </c>
      <c r="D30" s="1">
        <v>1</v>
      </c>
      <c r="E30" s="5">
        <v>50</v>
      </c>
      <c r="F30" s="5">
        <f t="shared" si="0"/>
        <v>50</v>
      </c>
      <c r="G30" s="5">
        <v>3118.5</v>
      </c>
    </row>
    <row r="31">
      <c r="A31" s="0" t="s">
        <v>64</v>
      </c>
      <c r="B31" s="0" t="s">
        <v>69</v>
      </c>
      <c r="C31" s="1" t="s">
        <v>70</v>
      </c>
      <c r="D31" s="1">
        <v>1</v>
      </c>
      <c r="E31" s="5">
        <v>98</v>
      </c>
      <c r="F31" s="5">
        <f t="shared" si="0"/>
        <v>98</v>
      </c>
      <c r="G31" s="5">
        <v>5601.68</v>
      </c>
    </row>
    <row r="32">
      <c r="A32" s="0" t="s">
        <v>64</v>
      </c>
      <c r="B32" s="0" t="s">
        <v>71</v>
      </c>
      <c r="C32" s="1" t="s">
        <v>72</v>
      </c>
      <c r="D32" s="1">
        <v>1</v>
      </c>
      <c r="E32" s="5">
        <v>119</v>
      </c>
      <c r="F32" s="5">
        <f t="shared" si="0"/>
        <v>119</v>
      </c>
      <c r="G32" s="5">
        <v>8867.88</v>
      </c>
    </row>
    <row r="33">
      <c r="A33" s="0" t="s">
        <v>23</v>
      </c>
      <c r="B33" s="0" t="s">
        <v>73</v>
      </c>
      <c r="C33" s="1" t="s">
        <v>74</v>
      </c>
      <c r="D33" s="1">
        <v>1</v>
      </c>
      <c r="E33" s="5">
        <v>12</v>
      </c>
      <c r="F33" s="5">
        <f t="shared" si="0"/>
        <v>12</v>
      </c>
      <c r="G33" s="5">
        <v>748.44</v>
      </c>
    </row>
    <row r="34">
      <c r="A34" s="0" t="s">
        <v>75</v>
      </c>
      <c r="B34" s="0" t="s">
        <v>76</v>
      </c>
      <c r="C34" s="1" t="s">
        <v>77</v>
      </c>
      <c r="D34" s="1">
        <v>0.25</v>
      </c>
      <c r="E34" s="5">
        <v>5</v>
      </c>
      <c r="F34" s="5">
        <f t="shared" si="0"/>
        <v>1.25</v>
      </c>
      <c r="G34" s="5">
        <v>60</v>
      </c>
    </row>
    <row r="35">
      <c r="A35" s="0" t="s">
        <v>75</v>
      </c>
      <c r="B35" s="0" t="s">
        <v>78</v>
      </c>
      <c r="C35" s="1" t="s">
        <v>79</v>
      </c>
      <c r="D35" s="1">
        <v>1</v>
      </c>
      <c r="E35" s="5">
        <v>2</v>
      </c>
      <c r="F35" s="5">
        <f t="shared" si="0"/>
        <v>2</v>
      </c>
      <c r="G35" s="5">
        <v>90</v>
      </c>
    </row>
    <row r="36">
      <c r="A36" s="0" t="s">
        <v>75</v>
      </c>
      <c r="B36" s="0" t="s">
        <v>80</v>
      </c>
      <c r="C36" s="1" t="s">
        <v>81</v>
      </c>
      <c r="D36" s="1">
        <v>1</v>
      </c>
      <c r="E36" s="5">
        <v>2</v>
      </c>
      <c r="F36" s="5">
        <f t="shared" si="0"/>
        <v>2</v>
      </c>
      <c r="G36" s="5">
        <v>190</v>
      </c>
    </row>
    <row r="37">
      <c r="A37" s="2" t="s">
        <v>82</v>
      </c>
      <c r="B37" s="2">
        <v>3070</v>
      </c>
      <c r="C37" s="2" t="s">
        <v>83</v>
      </c>
      <c r="D37" s="2"/>
      <c r="E37" s="4"/>
      <c r="F37" s="6">
        <f>SUM(F7:F36)</f>
        <v>801.25</v>
      </c>
      <c r="G37" s="6">
        <f>SUM(G7:G36)</f>
        <v>41467.86</v>
      </c>
    </row>
    <row r="38">
      <c r="C38" s="1"/>
      <c r="D38" s="1"/>
      <c r="E38" s="5"/>
      <c r="F38" s="5"/>
      <c r="G38" s="5"/>
    </row>
    <row r="39">
      <c r="A39" s="2" t="s">
        <v>4</v>
      </c>
      <c r="B39" s="2" t="s">
        <v>5</v>
      </c>
      <c r="C39" s="3" t="s">
        <v>6</v>
      </c>
      <c r="D39" s="3" t="s">
        <v>7</v>
      </c>
      <c r="E39" s="4" t="s">
        <v>8</v>
      </c>
      <c r="F39" s="4" t="s">
        <v>9</v>
      </c>
      <c r="G39" s="4" t="s">
        <v>10</v>
      </c>
    </row>
    <row r="40">
      <c r="A40" s="0" t="s">
        <v>84</v>
      </c>
      <c r="B40" s="0" t="s">
        <v>85</v>
      </c>
      <c r="C40" s="1" t="s">
        <v>86</v>
      </c>
      <c r="D40" s="1">
        <v>5</v>
      </c>
      <c r="E40" s="5">
        <v>4</v>
      </c>
      <c r="F40" s="5">
        <f ref="F40:F77" t="shared" si="1">+D40*E40</f>
        <v>20</v>
      </c>
      <c r="G40" s="5">
        <v>540</v>
      </c>
    </row>
    <row r="41">
      <c r="A41" s="0" t="s">
        <v>87</v>
      </c>
      <c r="B41" s="0" t="s">
        <v>88</v>
      </c>
      <c r="C41" s="1" t="s">
        <v>89</v>
      </c>
      <c r="D41" s="1">
        <v>1</v>
      </c>
      <c r="E41" s="5">
        <v>6</v>
      </c>
      <c r="F41" s="5">
        <f t="shared" si="1"/>
        <v>6</v>
      </c>
      <c r="G41" s="5">
        <v>285.78</v>
      </c>
    </row>
    <row r="42">
      <c r="A42" s="0" t="s">
        <v>87</v>
      </c>
      <c r="B42" s="0" t="s">
        <v>90</v>
      </c>
      <c r="C42" s="1" t="s">
        <v>91</v>
      </c>
      <c r="D42" s="1">
        <v>5</v>
      </c>
      <c r="E42" s="5">
        <v>8</v>
      </c>
      <c r="F42" s="5">
        <f t="shared" si="1"/>
        <v>40</v>
      </c>
      <c r="G42" s="5">
        <v>1905.12</v>
      </c>
    </row>
    <row r="43">
      <c r="A43" s="0" t="s">
        <v>92</v>
      </c>
      <c r="B43" s="0" t="s">
        <v>93</v>
      </c>
      <c r="C43" s="1" t="s">
        <v>94</v>
      </c>
      <c r="D43" s="1">
        <v>5</v>
      </c>
      <c r="E43" s="5">
        <v>2</v>
      </c>
      <c r="F43" s="5">
        <f t="shared" si="1"/>
        <v>10</v>
      </c>
      <c r="G43" s="5">
        <v>280.06</v>
      </c>
    </row>
    <row r="44">
      <c r="A44" s="0" t="s">
        <v>92</v>
      </c>
      <c r="B44" s="0" t="s">
        <v>95</v>
      </c>
      <c r="C44" s="1" t="s">
        <v>96</v>
      </c>
      <c r="D44" s="1">
        <v>1</v>
      </c>
      <c r="E44" s="5">
        <v>2</v>
      </c>
      <c r="F44" s="5">
        <f t="shared" si="1"/>
        <v>2</v>
      </c>
      <c r="G44" s="5">
        <v>62.44</v>
      </c>
    </row>
    <row r="45">
      <c r="A45" s="0" t="s">
        <v>92</v>
      </c>
      <c r="B45" s="0" t="s">
        <v>97</v>
      </c>
      <c r="C45" s="1" t="s">
        <v>98</v>
      </c>
      <c r="D45" s="1">
        <v>5</v>
      </c>
      <c r="E45" s="5">
        <v>3</v>
      </c>
      <c r="F45" s="5">
        <f t="shared" si="1"/>
        <v>15</v>
      </c>
      <c r="G45" s="5">
        <v>468.3</v>
      </c>
    </row>
    <row r="46">
      <c r="A46" s="0" t="s">
        <v>92</v>
      </c>
      <c r="B46" s="0" t="s">
        <v>99</v>
      </c>
      <c r="C46" s="1" t="s">
        <v>100</v>
      </c>
      <c r="D46" s="1">
        <v>1</v>
      </c>
      <c r="E46" s="5">
        <v>14</v>
      </c>
      <c r="F46" s="5">
        <f t="shared" si="1"/>
        <v>14</v>
      </c>
      <c r="G46" s="5">
        <v>437.08</v>
      </c>
    </row>
    <row r="47">
      <c r="A47" s="0" t="s">
        <v>92</v>
      </c>
      <c r="B47" s="0" t="s">
        <v>101</v>
      </c>
      <c r="C47" s="1" t="s">
        <v>102</v>
      </c>
      <c r="D47" s="1">
        <v>5</v>
      </c>
      <c r="E47" s="5">
        <v>14</v>
      </c>
      <c r="F47" s="5">
        <f t="shared" si="1"/>
        <v>70</v>
      </c>
      <c r="G47" s="5">
        <v>2185.4</v>
      </c>
    </row>
    <row r="48">
      <c r="A48" s="0" t="s">
        <v>92</v>
      </c>
      <c r="B48" s="0" t="s">
        <v>103</v>
      </c>
      <c r="C48" s="1" t="s">
        <v>104</v>
      </c>
      <c r="D48" s="1">
        <v>1</v>
      </c>
      <c r="E48" s="5">
        <v>3</v>
      </c>
      <c r="F48" s="5">
        <f t="shared" si="1"/>
        <v>3</v>
      </c>
      <c r="G48" s="5">
        <v>93.66</v>
      </c>
    </row>
    <row r="49">
      <c r="A49" s="0" t="s">
        <v>92</v>
      </c>
      <c r="B49" s="0" t="s">
        <v>105</v>
      </c>
      <c r="C49" s="1" t="s">
        <v>106</v>
      </c>
      <c r="D49" s="1">
        <v>3</v>
      </c>
      <c r="E49" s="5">
        <v>3</v>
      </c>
      <c r="F49" s="5">
        <f t="shared" si="1"/>
        <v>9</v>
      </c>
      <c r="G49" s="5">
        <v>280.98</v>
      </c>
    </row>
    <row r="50">
      <c r="A50" s="0" t="s">
        <v>92</v>
      </c>
      <c r="B50" s="0" t="s">
        <v>107</v>
      </c>
      <c r="C50" s="1" t="s">
        <v>108</v>
      </c>
      <c r="D50" s="1">
        <v>3</v>
      </c>
      <c r="E50" s="5">
        <v>1</v>
      </c>
      <c r="F50" s="5">
        <f t="shared" si="1"/>
        <v>3</v>
      </c>
      <c r="G50" s="5">
        <v>93.66</v>
      </c>
    </row>
    <row r="51">
      <c r="A51" s="0" t="s">
        <v>92</v>
      </c>
      <c r="B51" s="0" t="s">
        <v>109</v>
      </c>
      <c r="C51" s="1" t="s">
        <v>110</v>
      </c>
      <c r="D51" s="1">
        <v>5</v>
      </c>
      <c r="E51" s="5">
        <v>23</v>
      </c>
      <c r="F51" s="5">
        <f t="shared" si="1"/>
        <v>115</v>
      </c>
      <c r="G51" s="5">
        <v>3590.3</v>
      </c>
    </row>
    <row r="52">
      <c r="A52" s="0" t="s">
        <v>92</v>
      </c>
      <c r="B52" s="0" t="s">
        <v>111</v>
      </c>
      <c r="C52" s="1" t="s">
        <v>112</v>
      </c>
      <c r="D52" s="1">
        <v>5</v>
      </c>
      <c r="E52" s="5">
        <v>3</v>
      </c>
      <c r="F52" s="5">
        <f t="shared" si="1"/>
        <v>15</v>
      </c>
      <c r="G52" s="5">
        <v>515.85</v>
      </c>
    </row>
    <row r="53">
      <c r="A53" s="0" t="s">
        <v>113</v>
      </c>
      <c r="B53" s="0" t="s">
        <v>114</v>
      </c>
      <c r="C53" s="1" t="s">
        <v>115</v>
      </c>
      <c r="D53" s="1">
        <v>1</v>
      </c>
      <c r="E53" s="5">
        <v>6</v>
      </c>
      <c r="F53" s="5">
        <f t="shared" si="1"/>
        <v>6</v>
      </c>
      <c r="G53" s="5">
        <v>214.38</v>
      </c>
    </row>
    <row r="54">
      <c r="A54" s="0" t="s">
        <v>113</v>
      </c>
      <c r="B54" s="0" t="s">
        <v>116</v>
      </c>
      <c r="C54" s="1" t="s">
        <v>117</v>
      </c>
      <c r="D54" s="1">
        <v>3</v>
      </c>
      <c r="E54" s="5">
        <v>4</v>
      </c>
      <c r="F54" s="5">
        <f t="shared" si="1"/>
        <v>12</v>
      </c>
      <c r="G54" s="5">
        <v>428.68</v>
      </c>
    </row>
    <row r="55">
      <c r="A55" s="0" t="s">
        <v>113</v>
      </c>
      <c r="B55" s="0" t="s">
        <v>118</v>
      </c>
      <c r="C55" s="1" t="s">
        <v>119</v>
      </c>
      <c r="D55" s="1">
        <v>5</v>
      </c>
      <c r="E55" s="5">
        <v>8</v>
      </c>
      <c r="F55" s="5">
        <f t="shared" si="1"/>
        <v>40</v>
      </c>
      <c r="G55" s="5">
        <v>1428.96</v>
      </c>
    </row>
    <row r="56">
      <c r="A56" s="0" t="s">
        <v>120</v>
      </c>
      <c r="B56" s="0" t="s">
        <v>121</v>
      </c>
      <c r="C56" s="1" t="s">
        <v>122</v>
      </c>
      <c r="D56" s="1">
        <v>1</v>
      </c>
      <c r="E56" s="5">
        <v>1</v>
      </c>
      <c r="F56" s="5">
        <f t="shared" si="1"/>
        <v>1</v>
      </c>
      <c r="G56" s="5">
        <v>55</v>
      </c>
    </row>
    <row r="57">
      <c r="A57" s="0" t="s">
        <v>120</v>
      </c>
      <c r="B57" s="0" t="s">
        <v>123</v>
      </c>
      <c r="C57" s="1" t="s">
        <v>124</v>
      </c>
      <c r="D57" s="1">
        <v>5</v>
      </c>
      <c r="E57" s="5">
        <v>2</v>
      </c>
      <c r="F57" s="5">
        <f t="shared" si="1"/>
        <v>10</v>
      </c>
      <c r="G57" s="5">
        <v>535.82</v>
      </c>
    </row>
    <row r="58">
      <c r="A58" s="0" t="s">
        <v>120</v>
      </c>
      <c r="B58" s="0" t="s">
        <v>125</v>
      </c>
      <c r="C58" s="1" t="s">
        <v>126</v>
      </c>
      <c r="D58" s="1">
        <v>5</v>
      </c>
      <c r="E58" s="5">
        <v>4</v>
      </c>
      <c r="F58" s="5">
        <f t="shared" si="1"/>
        <v>20</v>
      </c>
      <c r="G58" s="5">
        <v>1190.76</v>
      </c>
    </row>
    <row r="59">
      <c r="A59" s="0" t="s">
        <v>127</v>
      </c>
      <c r="B59" s="0" t="s">
        <v>128</v>
      </c>
      <c r="C59" s="1" t="s">
        <v>129</v>
      </c>
      <c r="D59" s="1">
        <v>3</v>
      </c>
      <c r="E59" s="5">
        <v>1</v>
      </c>
      <c r="F59" s="5">
        <f t="shared" si="1"/>
        <v>3</v>
      </c>
      <c r="G59" s="5">
        <v>82.16</v>
      </c>
    </row>
    <row r="60">
      <c r="A60" s="0" t="s">
        <v>127</v>
      </c>
      <c r="B60" s="0" t="s">
        <v>130</v>
      </c>
      <c r="C60" s="1" t="s">
        <v>131</v>
      </c>
      <c r="D60" s="1">
        <v>1</v>
      </c>
      <c r="E60" s="5">
        <v>11</v>
      </c>
      <c r="F60" s="5">
        <f t="shared" si="1"/>
        <v>11</v>
      </c>
      <c r="G60" s="5">
        <v>366.74</v>
      </c>
    </row>
    <row r="61">
      <c r="A61" s="0" t="s">
        <v>127</v>
      </c>
      <c r="B61" s="0" t="s">
        <v>132</v>
      </c>
      <c r="C61" s="1" t="s">
        <v>133</v>
      </c>
      <c r="D61" s="1">
        <v>1</v>
      </c>
      <c r="E61" s="5">
        <v>2</v>
      </c>
      <c r="F61" s="5">
        <f t="shared" si="1"/>
        <v>2</v>
      </c>
      <c r="G61" s="5">
        <v>66.68</v>
      </c>
    </row>
    <row r="62">
      <c r="A62" s="0" t="s">
        <v>127</v>
      </c>
      <c r="B62" s="0" t="s">
        <v>134</v>
      </c>
      <c r="C62" s="1" t="s">
        <v>135</v>
      </c>
      <c r="D62" s="1">
        <v>5</v>
      </c>
      <c r="E62" s="5">
        <v>3</v>
      </c>
      <c r="F62" s="5">
        <f t="shared" si="1"/>
        <v>15</v>
      </c>
      <c r="G62" s="5">
        <v>500.1</v>
      </c>
    </row>
    <row r="63">
      <c r="A63" s="0" t="s">
        <v>127</v>
      </c>
      <c r="B63" s="0" t="s">
        <v>136</v>
      </c>
      <c r="C63" s="1" t="s">
        <v>137</v>
      </c>
      <c r="D63" s="1">
        <v>1</v>
      </c>
      <c r="E63" s="5">
        <v>15</v>
      </c>
      <c r="F63" s="5">
        <f t="shared" si="1"/>
        <v>15</v>
      </c>
      <c r="G63" s="5">
        <v>500.1</v>
      </c>
    </row>
    <row r="64">
      <c r="A64" s="0" t="s">
        <v>127</v>
      </c>
      <c r="B64" s="0" t="s">
        <v>138</v>
      </c>
      <c r="C64" s="1" t="s">
        <v>139</v>
      </c>
      <c r="D64" s="1">
        <v>1</v>
      </c>
      <c r="E64" s="5">
        <v>1</v>
      </c>
      <c r="F64" s="5">
        <f t="shared" si="1"/>
        <v>1</v>
      </c>
      <c r="G64" s="5">
        <v>33.34</v>
      </c>
    </row>
    <row r="65">
      <c r="A65" s="0" t="s">
        <v>127</v>
      </c>
      <c r="B65" s="0" t="s">
        <v>140</v>
      </c>
      <c r="C65" s="1" t="s">
        <v>141</v>
      </c>
      <c r="D65" s="1">
        <v>5</v>
      </c>
      <c r="E65" s="5">
        <v>8</v>
      </c>
      <c r="F65" s="5">
        <f t="shared" si="1"/>
        <v>40</v>
      </c>
      <c r="G65" s="5">
        <v>1333.6</v>
      </c>
    </row>
    <row r="66">
      <c r="A66" s="0" t="s">
        <v>127</v>
      </c>
      <c r="B66" s="0" t="s">
        <v>142</v>
      </c>
      <c r="C66" s="1" t="s">
        <v>143</v>
      </c>
      <c r="D66" s="1">
        <v>1</v>
      </c>
      <c r="E66" s="5">
        <v>33</v>
      </c>
      <c r="F66" s="5">
        <f t="shared" si="1"/>
        <v>33</v>
      </c>
      <c r="G66" s="5">
        <v>1296.9</v>
      </c>
    </row>
    <row r="67">
      <c r="A67" s="0" t="s">
        <v>127</v>
      </c>
      <c r="B67" s="0" t="s">
        <v>144</v>
      </c>
      <c r="C67" s="1" t="s">
        <v>145</v>
      </c>
      <c r="D67" s="1">
        <v>3</v>
      </c>
      <c r="E67" s="5">
        <v>4</v>
      </c>
      <c r="F67" s="5">
        <f t="shared" si="1"/>
        <v>12</v>
      </c>
      <c r="G67" s="5">
        <v>471.56</v>
      </c>
    </row>
    <row r="68">
      <c r="A68" s="0" t="s">
        <v>127</v>
      </c>
      <c r="B68" s="0" t="s">
        <v>146</v>
      </c>
      <c r="C68" s="1" t="s">
        <v>147</v>
      </c>
      <c r="D68" s="1">
        <v>5</v>
      </c>
      <c r="E68" s="5">
        <v>2</v>
      </c>
      <c r="F68" s="5">
        <f t="shared" si="1"/>
        <v>10</v>
      </c>
      <c r="G68" s="5">
        <v>392.94</v>
      </c>
    </row>
    <row r="69">
      <c r="A69" s="0" t="s">
        <v>127</v>
      </c>
      <c r="B69" s="0" t="s">
        <v>148</v>
      </c>
      <c r="C69" s="1" t="s">
        <v>149</v>
      </c>
      <c r="D69" s="1">
        <v>1</v>
      </c>
      <c r="E69" s="5">
        <v>7</v>
      </c>
      <c r="F69" s="5">
        <f t="shared" si="1"/>
        <v>7</v>
      </c>
      <c r="G69" s="5">
        <v>275.1</v>
      </c>
    </row>
    <row r="70">
      <c r="A70" s="0" t="s">
        <v>127</v>
      </c>
      <c r="B70" s="0" t="s">
        <v>150</v>
      </c>
      <c r="C70" s="1" t="s">
        <v>151</v>
      </c>
      <c r="D70" s="1">
        <v>3</v>
      </c>
      <c r="E70" s="5">
        <v>1</v>
      </c>
      <c r="F70" s="5">
        <f t="shared" si="1"/>
        <v>3</v>
      </c>
      <c r="G70" s="5">
        <v>117.89</v>
      </c>
    </row>
    <row r="71">
      <c r="A71" s="0" t="s">
        <v>127</v>
      </c>
      <c r="B71" s="0" t="s">
        <v>152</v>
      </c>
      <c r="C71" s="1" t="s">
        <v>153</v>
      </c>
      <c r="D71" s="1">
        <v>5</v>
      </c>
      <c r="E71" s="5">
        <v>29</v>
      </c>
      <c r="F71" s="5">
        <f t="shared" si="1"/>
        <v>145</v>
      </c>
      <c r="G71" s="5">
        <v>5697.63</v>
      </c>
    </row>
    <row r="72">
      <c r="A72" s="0" t="s">
        <v>127</v>
      </c>
      <c r="B72" s="0" t="s">
        <v>154</v>
      </c>
      <c r="C72" s="1" t="s">
        <v>155</v>
      </c>
      <c r="D72" s="1">
        <v>1</v>
      </c>
      <c r="E72" s="5">
        <v>2</v>
      </c>
      <c r="F72" s="5">
        <f t="shared" si="1"/>
        <v>2</v>
      </c>
      <c r="G72" s="5">
        <v>78.6</v>
      </c>
    </row>
    <row r="73">
      <c r="A73" s="0" t="s">
        <v>127</v>
      </c>
      <c r="B73" s="0" t="s">
        <v>156</v>
      </c>
      <c r="C73" s="1" t="s">
        <v>157</v>
      </c>
      <c r="D73" s="1">
        <v>5</v>
      </c>
      <c r="E73" s="5">
        <v>36</v>
      </c>
      <c r="F73" s="5">
        <f t="shared" si="1"/>
        <v>180</v>
      </c>
      <c r="G73" s="5">
        <v>7072.92</v>
      </c>
    </row>
    <row r="74">
      <c r="A74" s="0" t="s">
        <v>158</v>
      </c>
      <c r="B74" s="0" t="s">
        <v>159</v>
      </c>
      <c r="C74" s="1" t="s">
        <v>160</v>
      </c>
      <c r="D74" s="1">
        <v>1</v>
      </c>
      <c r="E74" s="5">
        <v>22</v>
      </c>
      <c r="F74" s="5">
        <f t="shared" si="1"/>
        <v>22</v>
      </c>
      <c r="G74" s="5">
        <v>1571.9</v>
      </c>
    </row>
    <row r="75">
      <c r="A75" s="0" t="s">
        <v>158</v>
      </c>
      <c r="B75" s="0" t="s">
        <v>161</v>
      </c>
      <c r="C75" s="1" t="s">
        <v>162</v>
      </c>
      <c r="D75" s="1">
        <v>5</v>
      </c>
      <c r="E75" s="5">
        <v>2</v>
      </c>
      <c r="F75" s="5">
        <f t="shared" si="1"/>
        <v>10</v>
      </c>
      <c r="G75" s="5">
        <v>714.42</v>
      </c>
    </row>
    <row r="76">
      <c r="A76" s="0" t="s">
        <v>163</v>
      </c>
      <c r="B76" s="0" t="s">
        <v>164</v>
      </c>
      <c r="C76" s="1" t="s">
        <v>165</v>
      </c>
      <c r="D76" s="1">
        <v>1</v>
      </c>
      <c r="E76" s="5">
        <v>2</v>
      </c>
      <c r="F76" s="5">
        <f t="shared" si="1"/>
        <v>2</v>
      </c>
      <c r="G76" s="5">
        <v>128.76</v>
      </c>
    </row>
    <row r="77">
      <c r="A77" s="0" t="s">
        <v>166</v>
      </c>
      <c r="B77" s="0" t="s">
        <v>167</v>
      </c>
      <c r="C77" s="1" t="s">
        <v>168</v>
      </c>
      <c r="D77" s="1">
        <v>1</v>
      </c>
      <c r="E77" s="5">
        <v>3</v>
      </c>
      <c r="F77" s="5">
        <f t="shared" si="1"/>
        <v>3</v>
      </c>
      <c r="G77" s="5">
        <v>232.2</v>
      </c>
    </row>
    <row r="78">
      <c r="A78" s="2" t="s">
        <v>82</v>
      </c>
      <c r="B78" s="2">
        <v>3070</v>
      </c>
      <c r="C78" s="2" t="s">
        <v>83</v>
      </c>
      <c r="D78" s="2"/>
      <c r="E78" s="4"/>
      <c r="F78" s="6">
        <f>SUM(F40:F77)</f>
        <v>927</v>
      </c>
      <c r="G78" s="6">
        <f>SUM(G40:G77)</f>
        <v>35525.77</v>
      </c>
    </row>
    <row r="80">
      <c r="A80" s="2" t="s">
        <v>169</v>
      </c>
      <c r="B80" s="0" t="s">
        <v>170</v>
      </c>
      <c r="C80" s="0" t="s">
        <v>170</v>
      </c>
      <c r="E80" s="0" t="s">
        <v>170</v>
      </c>
      <c r="F80" s="6">
        <f>+F37+F78</f>
        <v>1728.25</v>
      </c>
      <c r="G80" s="6">
        <f>+G37+G78</f>
        <v>76993.63</v>
      </c>
    </row>
    <row r="81">
      <c r="A81" s="7" t="s">
        <v>171</v>
      </c>
      <c r="B81" s="7"/>
      <c r="C81" s="8"/>
      <c r="D81" s="8"/>
      <c r="E81" s="7"/>
      <c r="F81" s="9">
        <f>+F78/F80</f>
        <v>0.536380731954289</v>
      </c>
      <c r="G81" s="9">
        <f>+G78/G80</f>
        <v>0.4614118077040918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2000-EDDA-4895-AADF-97B63C32DA15}">
  <dimension ref="A1:H81"/>
  <sheetViews>
    <sheetView tabSelected="1" topLeftCell="A59" workbookViewId="0">
      <selection activeCell="D78" sqref="D78"/>
    </sheetView>
  </sheetViews>
  <sheetFormatPr defaultColWidth="119.140625" defaultRowHeight="15" x14ac:dyDescent="0.25"/>
  <cols>
    <col min="1" max="1" bestFit="1" width="94.140625" customWidth="1"/>
    <col min="2" max="2" bestFit="1" width="8.140625" customWidth="1"/>
    <col min="3" max="3" bestFit="1" width="49" customWidth="1"/>
    <col min="4" max="5" bestFit="1" width="6.5703125" customWidth="1"/>
    <col min="6" max="6" bestFit="1" width="12.7109375" customWidth="1"/>
    <col min="7" max="7" bestFit="1" width="11.28515625" customWidth="1"/>
  </cols>
  <sheetData>
    <row r="1">
      <c r="C1" s="1"/>
      <c r="D1" s="1"/>
      <c r="H1" s="11" t="s">
        <v>172</v>
      </c>
    </row>
    <row r="2">
      <c r="A2" s="10" t="s">
        <v>0</v>
      </c>
      <c r="C2" s="1"/>
      <c r="D2" s="1"/>
      <c r="H2" s="13" t="s">
        <v>173</v>
      </c>
    </row>
    <row r="3">
      <c r="A3" s="2" t="s">
        <v>1</v>
      </c>
      <c r="C3" s="1"/>
      <c r="D3" s="1"/>
      <c r="H3" s="15" t="s">
        <v>174</v>
      </c>
    </row>
    <row r="4">
      <c r="A4" s="10" t="s">
        <v>2</v>
      </c>
      <c r="C4" s="1"/>
      <c r="D4" s="1"/>
      <c r="H4" s="17" t="s">
        <v>175</v>
      </c>
    </row>
    <row r="5">
      <c r="A5" s="0" t="s">
        <v>3</v>
      </c>
      <c r="C5" s="1"/>
      <c r="D5" s="1"/>
      <c r="H5" s="19" t="s">
        <v>176</v>
      </c>
    </row>
    <row r="6">
      <c r="A6" s="2" t="s">
        <v>4</v>
      </c>
      <c r="B6" s="12" t="s">
        <v>5</v>
      </c>
      <c r="C6" s="14" t="s">
        <v>6</v>
      </c>
      <c r="D6" s="3" t="s">
        <v>7</v>
      </c>
      <c r="E6" s="16" t="s">
        <v>8</v>
      </c>
      <c r="F6" s="18" t="s">
        <v>9</v>
      </c>
      <c r="G6" s="4" t="s">
        <v>10</v>
      </c>
      <c r="H6" s="20" t="s">
        <v>177</v>
      </c>
    </row>
    <row r="7">
      <c r="A7" s="20" t="s">
        <v>11</v>
      </c>
      <c r="B7" s="21" t="s">
        <v>12</v>
      </c>
      <c r="C7" s="22" t="s">
        <v>13</v>
      </c>
      <c r="D7" s="24">
        <v>1</v>
      </c>
      <c r="E7" s="26">
        <v>94</v>
      </c>
      <c r="F7" s="26">
        <f>+D7*E7</f>
        <v>94</v>
      </c>
      <c r="G7" s="26">
        <v>2585</v>
      </c>
      <c r="H7" s="21" t="s">
        <v>178</v>
      </c>
    </row>
    <row r="8">
      <c r="A8" s="20" t="s">
        <v>11</v>
      </c>
      <c r="B8" s="21" t="s">
        <v>14</v>
      </c>
      <c r="C8" s="27" t="s">
        <v>15</v>
      </c>
      <c r="D8" s="24">
        <v>1</v>
      </c>
      <c r="E8" s="26">
        <v>85</v>
      </c>
      <c r="F8" s="26">
        <f ref="F8:F36" t="shared" si="0">+D8*E8</f>
        <v>85</v>
      </c>
      <c r="G8" s="29">
        <v>4337.55</v>
      </c>
      <c r="H8" s="23" t="s">
        <v>179</v>
      </c>
    </row>
    <row r="9">
      <c r="A9" s="20" t="s">
        <v>11</v>
      </c>
      <c r="B9" s="21" t="s">
        <v>16</v>
      </c>
      <c r="C9" s="31" t="s">
        <v>17</v>
      </c>
      <c r="D9" s="24">
        <v>1</v>
      </c>
      <c r="E9" s="26">
        <v>87</v>
      </c>
      <c r="F9" s="26">
        <f t="shared" si="0"/>
        <v>87</v>
      </c>
      <c r="G9" s="29">
        <v>4439.61</v>
      </c>
      <c r="H9" s="25" t="s">
        <v>180</v>
      </c>
    </row>
    <row r="10">
      <c r="A10" s="33" t="s">
        <v>18</v>
      </c>
      <c r="B10" s="21" t="s">
        <v>19</v>
      </c>
      <c r="C10" s="31" t="s">
        <v>20</v>
      </c>
      <c r="D10" s="24">
        <v>1</v>
      </c>
      <c r="E10" s="26">
        <v>1</v>
      </c>
      <c r="F10" s="26">
        <f t="shared" si="0"/>
        <v>1</v>
      </c>
      <c r="G10" s="29">
        <v>51.03</v>
      </c>
      <c r="H10" s="28" t="s">
        <v>181</v>
      </c>
    </row>
    <row r="11">
      <c r="A11" s="33" t="s">
        <v>18</v>
      </c>
      <c r="B11" s="21" t="s">
        <v>21</v>
      </c>
      <c r="C11" s="31" t="s">
        <v>22</v>
      </c>
      <c r="D11" s="24">
        <v>5</v>
      </c>
      <c r="E11" s="26">
        <v>4</v>
      </c>
      <c r="F11" s="26">
        <f t="shared" si="0"/>
        <v>20</v>
      </c>
      <c r="G11" s="29">
        <v>1020.6</v>
      </c>
      <c r="H11" s="30" t="s">
        <v>182</v>
      </c>
    </row>
    <row r="12">
      <c r="A12" s="20" t="s">
        <v>23</v>
      </c>
      <c r="B12" s="21" t="s">
        <v>24</v>
      </c>
      <c r="C12" s="22" t="s">
        <v>25</v>
      </c>
      <c r="D12" s="24">
        <v>1</v>
      </c>
      <c r="E12" s="26">
        <v>7</v>
      </c>
      <c r="F12" s="26">
        <f t="shared" si="0"/>
        <v>7</v>
      </c>
      <c r="G12" s="29">
        <v>238.14</v>
      </c>
      <c r="H12" s="32" t="s">
        <v>183</v>
      </c>
    </row>
    <row r="13">
      <c r="A13" s="20" t="s">
        <v>23</v>
      </c>
      <c r="B13" s="21" t="s">
        <v>26</v>
      </c>
      <c r="C13" s="22" t="s">
        <v>27</v>
      </c>
      <c r="D13" s="24">
        <v>5</v>
      </c>
      <c r="E13" s="26">
        <v>8</v>
      </c>
      <c r="F13" s="26">
        <f t="shared" si="0"/>
        <v>40</v>
      </c>
      <c r="G13" s="29">
        <v>1360.8</v>
      </c>
      <c r="H13" s="33" t="s">
        <v>184</v>
      </c>
    </row>
    <row r="14">
      <c r="A14" s="20" t="s">
        <v>28</v>
      </c>
      <c r="B14" s="21" t="s">
        <v>29</v>
      </c>
      <c r="C14" s="22" t="s">
        <v>30</v>
      </c>
      <c r="D14" s="24">
        <v>5</v>
      </c>
      <c r="E14" s="26">
        <v>3</v>
      </c>
      <c r="F14" s="26">
        <f t="shared" si="0"/>
        <v>15</v>
      </c>
      <c r="G14" s="29">
        <v>295.08</v>
      </c>
      <c r="H14" s="35" t="s">
        <v>185</v>
      </c>
    </row>
    <row r="15">
      <c r="A15" s="20" t="s">
        <v>28</v>
      </c>
      <c r="B15" s="21" t="s">
        <v>31</v>
      </c>
      <c r="C15" s="34" t="s">
        <v>32</v>
      </c>
      <c r="D15" s="24">
        <v>1</v>
      </c>
      <c r="E15" s="26">
        <v>21</v>
      </c>
      <c r="F15" s="26">
        <f t="shared" si="0"/>
        <v>21</v>
      </c>
      <c r="G15" s="29">
        <v>1020.6</v>
      </c>
      <c r="H15" s="37" t="s">
        <v>186</v>
      </c>
    </row>
    <row r="16">
      <c r="A16" s="20" t="s">
        <v>33</v>
      </c>
      <c r="B16" s="21" t="s">
        <v>34</v>
      </c>
      <c r="C16" s="34" t="s">
        <v>35</v>
      </c>
      <c r="D16" s="24">
        <v>1</v>
      </c>
      <c r="E16" s="26">
        <v>3</v>
      </c>
      <c r="F16" s="26">
        <f t="shared" si="0"/>
        <v>3</v>
      </c>
      <c r="G16" s="29">
        <v>69.33</v>
      </c>
      <c r="H16" s="44" t="s">
        <v>187</v>
      </c>
    </row>
    <row r="17">
      <c r="A17" s="20" t="s">
        <v>33</v>
      </c>
      <c r="B17" s="21" t="s">
        <v>36</v>
      </c>
      <c r="C17" s="34" t="s">
        <v>37</v>
      </c>
      <c r="D17" s="24">
        <v>5</v>
      </c>
      <c r="E17" s="26">
        <v>1</v>
      </c>
      <c r="F17" s="26">
        <f t="shared" si="0"/>
        <v>5</v>
      </c>
      <c r="G17" s="29">
        <v>115.5</v>
      </c>
    </row>
    <row r="18">
      <c r="A18" s="20" t="s">
        <v>38</v>
      </c>
      <c r="B18" s="21" t="s">
        <v>39</v>
      </c>
      <c r="C18" s="22" t="s">
        <v>40</v>
      </c>
      <c r="D18" s="24">
        <v>1</v>
      </c>
      <c r="E18" s="26">
        <v>1</v>
      </c>
      <c r="F18" s="26">
        <f t="shared" si="0"/>
        <v>1</v>
      </c>
      <c r="G18" s="26">
        <v>20</v>
      </c>
    </row>
    <row r="19">
      <c r="A19" s="20" t="s">
        <v>38</v>
      </c>
      <c r="B19" s="21" t="s">
        <v>41</v>
      </c>
      <c r="C19" s="36" t="s">
        <v>42</v>
      </c>
      <c r="D19" s="24">
        <v>1</v>
      </c>
      <c r="E19" s="26">
        <v>1</v>
      </c>
      <c r="F19" s="26">
        <f t="shared" si="0"/>
        <v>1</v>
      </c>
      <c r="G19" s="26">
        <v>25</v>
      </c>
    </row>
    <row r="20">
      <c r="A20" s="20" t="s">
        <v>43</v>
      </c>
      <c r="B20" s="21" t="s">
        <v>44</v>
      </c>
      <c r="C20" s="22" t="s">
        <v>45</v>
      </c>
      <c r="D20" s="24">
        <v>1</v>
      </c>
      <c r="E20" s="26">
        <v>5</v>
      </c>
      <c r="F20" s="26">
        <f t="shared" si="0"/>
        <v>5</v>
      </c>
      <c r="G20" s="29">
        <v>226.8</v>
      </c>
    </row>
    <row r="21">
      <c r="A21" s="20" t="s">
        <v>43</v>
      </c>
      <c r="B21" s="21" t="s">
        <v>46</v>
      </c>
      <c r="C21" s="22" t="s">
        <v>47</v>
      </c>
      <c r="D21" s="24">
        <v>5</v>
      </c>
      <c r="E21" s="26">
        <v>8</v>
      </c>
      <c r="F21" s="26">
        <f t="shared" si="0"/>
        <v>40</v>
      </c>
      <c r="G21" s="29">
        <v>1814.4</v>
      </c>
    </row>
    <row r="22">
      <c r="A22" s="20" t="s">
        <v>48</v>
      </c>
      <c r="B22" s="21" t="s">
        <v>49</v>
      </c>
      <c r="C22" s="36" t="s">
        <v>50</v>
      </c>
      <c r="D22" s="24">
        <v>1</v>
      </c>
      <c r="E22" s="26">
        <v>4</v>
      </c>
      <c r="F22" s="26">
        <f t="shared" si="0"/>
        <v>4</v>
      </c>
      <c r="G22" s="29">
        <v>266.72</v>
      </c>
    </row>
    <row r="23">
      <c r="A23" s="20" t="s">
        <v>48</v>
      </c>
      <c r="B23" s="21" t="s">
        <v>51</v>
      </c>
      <c r="C23" s="36" t="s">
        <v>52</v>
      </c>
      <c r="D23" s="24">
        <v>1</v>
      </c>
      <c r="E23" s="26">
        <v>8</v>
      </c>
      <c r="F23" s="26">
        <f t="shared" si="0"/>
        <v>8</v>
      </c>
      <c r="G23" s="29">
        <v>533.44</v>
      </c>
    </row>
    <row r="24">
      <c r="A24" s="20" t="s">
        <v>48</v>
      </c>
      <c r="B24" s="21" t="s">
        <v>53</v>
      </c>
      <c r="C24" s="22" t="s">
        <v>54</v>
      </c>
      <c r="D24" s="24">
        <v>1</v>
      </c>
      <c r="E24" s="26">
        <v>3</v>
      </c>
      <c r="F24" s="26">
        <f t="shared" si="0"/>
        <v>3</v>
      </c>
      <c r="G24" s="29">
        <v>200.04</v>
      </c>
    </row>
    <row r="25">
      <c r="A25" s="20" t="s">
        <v>48</v>
      </c>
      <c r="B25" s="21" t="s">
        <v>55</v>
      </c>
      <c r="C25" s="36" t="s">
        <v>56</v>
      </c>
      <c r="D25" s="24">
        <v>1</v>
      </c>
      <c r="E25" s="26">
        <v>4</v>
      </c>
      <c r="F25" s="26">
        <f t="shared" si="0"/>
        <v>4</v>
      </c>
      <c r="G25" s="29">
        <v>266.72</v>
      </c>
    </row>
    <row r="26">
      <c r="A26" s="20" t="s">
        <v>48</v>
      </c>
      <c r="B26" s="21" t="s">
        <v>57</v>
      </c>
      <c r="C26" s="36" t="s">
        <v>58</v>
      </c>
      <c r="D26" s="24">
        <v>1</v>
      </c>
      <c r="E26" s="26">
        <v>3</v>
      </c>
      <c r="F26" s="26">
        <f t="shared" si="0"/>
        <v>3</v>
      </c>
      <c r="G26" s="29">
        <v>200.04</v>
      </c>
    </row>
    <row r="27">
      <c r="A27" s="20" t="s">
        <v>59</v>
      </c>
      <c r="B27" s="21" t="s">
        <v>60</v>
      </c>
      <c r="C27" s="22" t="s">
        <v>61</v>
      </c>
      <c r="D27" s="24">
        <v>1</v>
      </c>
      <c r="E27" s="26">
        <v>2</v>
      </c>
      <c r="F27" s="26">
        <f t="shared" si="0"/>
        <v>2</v>
      </c>
      <c r="G27" s="26">
        <v>72</v>
      </c>
    </row>
    <row r="28">
      <c r="A28" s="20" t="s">
        <v>59</v>
      </c>
      <c r="B28" s="21" t="s">
        <v>62</v>
      </c>
      <c r="C28" s="22" t="s">
        <v>63</v>
      </c>
      <c r="D28" s="24">
        <v>3</v>
      </c>
      <c r="E28" s="26">
        <v>4</v>
      </c>
      <c r="F28" s="26">
        <f t="shared" si="0"/>
        <v>12</v>
      </c>
      <c r="G28" s="26">
        <v>432</v>
      </c>
    </row>
    <row r="29">
      <c r="A29" s="20" t="s">
        <v>64</v>
      </c>
      <c r="B29" s="21" t="s">
        <v>65</v>
      </c>
      <c r="C29" s="36" t="s">
        <v>66</v>
      </c>
      <c r="D29" s="24">
        <v>1</v>
      </c>
      <c r="E29" s="26">
        <v>56</v>
      </c>
      <c r="F29" s="26">
        <f t="shared" si="0"/>
        <v>56</v>
      </c>
      <c r="G29" s="29">
        <v>3200.96</v>
      </c>
    </row>
    <row r="30">
      <c r="A30" s="20" t="s">
        <v>64</v>
      </c>
      <c r="B30" s="21" t="s">
        <v>67</v>
      </c>
      <c r="C30" s="36" t="s">
        <v>68</v>
      </c>
      <c r="D30" s="24">
        <v>1</v>
      </c>
      <c r="E30" s="26">
        <v>50</v>
      </c>
      <c r="F30" s="26">
        <f t="shared" si="0"/>
        <v>50</v>
      </c>
      <c r="G30" s="29">
        <v>3118.5</v>
      </c>
    </row>
    <row r="31">
      <c r="A31" s="20" t="s">
        <v>64</v>
      </c>
      <c r="B31" s="21" t="s">
        <v>69</v>
      </c>
      <c r="C31" s="22" t="s">
        <v>70</v>
      </c>
      <c r="D31" s="24">
        <v>1</v>
      </c>
      <c r="E31" s="26">
        <v>98</v>
      </c>
      <c r="F31" s="26">
        <f t="shared" si="0"/>
        <v>98</v>
      </c>
      <c r="G31" s="29">
        <v>5601.68</v>
      </c>
    </row>
    <row r="32">
      <c r="A32" s="20" t="s">
        <v>64</v>
      </c>
      <c r="B32" s="21" t="s">
        <v>71</v>
      </c>
      <c r="C32" s="36" t="s">
        <v>72</v>
      </c>
      <c r="D32" s="24">
        <v>1</v>
      </c>
      <c r="E32" s="26">
        <v>119</v>
      </c>
      <c r="F32" s="26">
        <f t="shared" si="0"/>
        <v>119</v>
      </c>
      <c r="G32" s="29">
        <v>8867.88</v>
      </c>
    </row>
    <row r="33">
      <c r="A33" s="20" t="s">
        <v>23</v>
      </c>
      <c r="B33" s="21" t="s">
        <v>73</v>
      </c>
      <c r="C33" s="36" t="s">
        <v>74</v>
      </c>
      <c r="D33" s="24">
        <v>1</v>
      </c>
      <c r="E33" s="26">
        <v>12</v>
      </c>
      <c r="F33" s="26">
        <f t="shared" si="0"/>
        <v>12</v>
      </c>
      <c r="G33" s="29">
        <v>748.44</v>
      </c>
    </row>
    <row r="34">
      <c r="A34" s="20" t="s">
        <v>75</v>
      </c>
      <c r="B34" s="21" t="s">
        <v>76</v>
      </c>
      <c r="C34" s="38" t="s">
        <v>77</v>
      </c>
      <c r="D34" s="39">
        <v>0.25</v>
      </c>
      <c r="E34" s="26">
        <v>5</v>
      </c>
      <c r="F34" s="29">
        <f t="shared" si="0"/>
        <v>1.25</v>
      </c>
      <c r="G34" s="26">
        <v>60</v>
      </c>
    </row>
    <row r="35">
      <c r="A35" s="20" t="s">
        <v>75</v>
      </c>
      <c r="B35" s="21" t="s">
        <v>78</v>
      </c>
      <c r="C35" s="38" t="s">
        <v>79</v>
      </c>
      <c r="D35" s="24">
        <v>1</v>
      </c>
      <c r="E35" s="26">
        <v>2</v>
      </c>
      <c r="F35" s="26">
        <f t="shared" si="0"/>
        <v>2</v>
      </c>
      <c r="G35" s="26">
        <v>90</v>
      </c>
    </row>
    <row r="36">
      <c r="A36" s="20" t="s">
        <v>75</v>
      </c>
      <c r="B36" s="21" t="s">
        <v>80</v>
      </c>
      <c r="C36" s="38" t="s">
        <v>81</v>
      </c>
      <c r="D36" s="24">
        <v>1</v>
      </c>
      <c r="E36" s="26">
        <v>2</v>
      </c>
      <c r="F36" s="26">
        <f t="shared" si="0"/>
        <v>2</v>
      </c>
      <c r="G36" s="26">
        <v>190</v>
      </c>
    </row>
    <row r="37">
      <c r="A37" s="2" t="s">
        <v>82</v>
      </c>
      <c r="B37" s="40">
        <v>3070</v>
      </c>
      <c r="C37" s="41" t="s">
        <v>83</v>
      </c>
      <c r="D37" s="2"/>
      <c r="E37" s="4"/>
      <c r="F37" s="42">
        <f>SUM(F7:F36)</f>
        <v>801.25</v>
      </c>
      <c r="G37" s="42">
        <f>SUM(G7:G36)</f>
        <v>41467.86</v>
      </c>
    </row>
    <row r="38">
      <c r="C38" s="1"/>
      <c r="D38" s="1"/>
      <c r="E38" s="5"/>
      <c r="F38" s="5"/>
      <c r="G38" s="5"/>
    </row>
    <row r="39">
      <c r="A39" s="2" t="s">
        <v>4</v>
      </c>
      <c r="B39" s="12" t="s">
        <v>5</v>
      </c>
      <c r="C39" s="14" t="s">
        <v>6</v>
      </c>
      <c r="D39" s="3" t="s">
        <v>7</v>
      </c>
      <c r="E39" s="16" t="s">
        <v>8</v>
      </c>
      <c r="F39" s="18" t="s">
        <v>9</v>
      </c>
      <c r="G39" s="4" t="s">
        <v>10</v>
      </c>
    </row>
    <row r="40">
      <c r="A40" s="33" t="s">
        <v>84</v>
      </c>
      <c r="B40" s="21" t="s">
        <v>85</v>
      </c>
      <c r="C40" s="31" t="s">
        <v>86</v>
      </c>
      <c r="D40" s="24">
        <v>5</v>
      </c>
      <c r="E40" s="26">
        <v>4</v>
      </c>
      <c r="F40" s="26">
        <f ref="F40:F77" t="shared" si="1">+D40*E40</f>
        <v>20</v>
      </c>
      <c r="G40" s="26">
        <v>540</v>
      </c>
    </row>
    <row r="41">
      <c r="A41" s="33" t="s">
        <v>87</v>
      </c>
      <c r="B41" s="21" t="s">
        <v>88</v>
      </c>
      <c r="C41" s="31" t="s">
        <v>89</v>
      </c>
      <c r="D41" s="24">
        <v>1</v>
      </c>
      <c r="E41" s="26">
        <v>6</v>
      </c>
      <c r="F41" s="26">
        <f t="shared" si="1"/>
        <v>6</v>
      </c>
      <c r="G41" s="29">
        <v>285.78</v>
      </c>
    </row>
    <row r="42">
      <c r="A42" s="33" t="s">
        <v>87</v>
      </c>
      <c r="B42" s="21" t="s">
        <v>90</v>
      </c>
      <c r="C42" s="31" t="s">
        <v>91</v>
      </c>
      <c r="D42" s="24">
        <v>5</v>
      </c>
      <c r="E42" s="26">
        <v>8</v>
      </c>
      <c r="F42" s="26">
        <f t="shared" si="1"/>
        <v>40</v>
      </c>
      <c r="G42" s="29">
        <v>1905.12</v>
      </c>
    </row>
    <row r="43">
      <c r="A43" s="20" t="s">
        <v>92</v>
      </c>
      <c r="B43" s="21" t="s">
        <v>93</v>
      </c>
      <c r="C43" s="22" t="s">
        <v>94</v>
      </c>
      <c r="D43" s="24">
        <v>5</v>
      </c>
      <c r="E43" s="26">
        <v>2</v>
      </c>
      <c r="F43" s="26">
        <f t="shared" si="1"/>
        <v>10</v>
      </c>
      <c r="G43" s="29">
        <v>280.06</v>
      </c>
    </row>
    <row r="44">
      <c r="A44" s="20" t="s">
        <v>92</v>
      </c>
      <c r="B44" s="21" t="s">
        <v>95</v>
      </c>
      <c r="C44" s="34" t="s">
        <v>96</v>
      </c>
      <c r="D44" s="24">
        <v>1</v>
      </c>
      <c r="E44" s="26">
        <v>2</v>
      </c>
      <c r="F44" s="26">
        <f t="shared" si="1"/>
        <v>2</v>
      </c>
      <c r="G44" s="29">
        <v>62.44</v>
      </c>
    </row>
    <row r="45">
      <c r="A45" s="20" t="s">
        <v>92</v>
      </c>
      <c r="B45" s="21" t="s">
        <v>97</v>
      </c>
      <c r="C45" s="34" t="s">
        <v>98</v>
      </c>
      <c r="D45" s="24">
        <v>5</v>
      </c>
      <c r="E45" s="26">
        <v>3</v>
      </c>
      <c r="F45" s="26">
        <f t="shared" si="1"/>
        <v>15</v>
      </c>
      <c r="G45" s="29">
        <v>468.3</v>
      </c>
    </row>
    <row r="46">
      <c r="A46" s="20" t="s">
        <v>92</v>
      </c>
      <c r="B46" s="21" t="s">
        <v>99</v>
      </c>
      <c r="C46" s="22" t="s">
        <v>100</v>
      </c>
      <c r="D46" s="24">
        <v>1</v>
      </c>
      <c r="E46" s="26">
        <v>14</v>
      </c>
      <c r="F46" s="26">
        <f t="shared" si="1"/>
        <v>14</v>
      </c>
      <c r="G46" s="29">
        <v>437.08</v>
      </c>
    </row>
    <row r="47">
      <c r="A47" s="20" t="s">
        <v>92</v>
      </c>
      <c r="B47" s="21" t="s">
        <v>101</v>
      </c>
      <c r="C47" s="22" t="s">
        <v>102</v>
      </c>
      <c r="D47" s="24">
        <v>5</v>
      </c>
      <c r="E47" s="26">
        <v>14</v>
      </c>
      <c r="F47" s="26">
        <f t="shared" si="1"/>
        <v>70</v>
      </c>
      <c r="G47" s="29">
        <v>2185.4</v>
      </c>
    </row>
    <row r="48">
      <c r="A48" s="20" t="s">
        <v>92</v>
      </c>
      <c r="B48" s="21" t="s">
        <v>103</v>
      </c>
      <c r="C48" s="36" t="s">
        <v>104</v>
      </c>
      <c r="D48" s="24">
        <v>1</v>
      </c>
      <c r="E48" s="26">
        <v>3</v>
      </c>
      <c r="F48" s="26">
        <f t="shared" si="1"/>
        <v>3</v>
      </c>
      <c r="G48" s="29">
        <v>93.66</v>
      </c>
    </row>
    <row r="49">
      <c r="A49" s="20" t="s">
        <v>92</v>
      </c>
      <c r="B49" s="21" t="s">
        <v>105</v>
      </c>
      <c r="C49" s="36" t="s">
        <v>106</v>
      </c>
      <c r="D49" s="24">
        <v>3</v>
      </c>
      <c r="E49" s="26">
        <v>3</v>
      </c>
      <c r="F49" s="26">
        <f t="shared" si="1"/>
        <v>9</v>
      </c>
      <c r="G49" s="29">
        <v>280.98</v>
      </c>
    </row>
    <row r="50">
      <c r="A50" s="20" t="s">
        <v>92</v>
      </c>
      <c r="B50" s="21" t="s">
        <v>107</v>
      </c>
      <c r="C50" s="22" t="s">
        <v>108</v>
      </c>
      <c r="D50" s="24">
        <v>3</v>
      </c>
      <c r="E50" s="26">
        <v>1</v>
      </c>
      <c r="F50" s="26">
        <f t="shared" si="1"/>
        <v>3</v>
      </c>
      <c r="G50" s="29">
        <v>93.66</v>
      </c>
    </row>
    <row r="51">
      <c r="A51" s="20" t="s">
        <v>92</v>
      </c>
      <c r="B51" s="21" t="s">
        <v>109</v>
      </c>
      <c r="C51" s="22" t="s">
        <v>110</v>
      </c>
      <c r="D51" s="24">
        <v>5</v>
      </c>
      <c r="E51" s="26">
        <v>23</v>
      </c>
      <c r="F51" s="26">
        <f t="shared" si="1"/>
        <v>115</v>
      </c>
      <c r="G51" s="29">
        <v>3590.3</v>
      </c>
    </row>
    <row r="52">
      <c r="A52" s="20" t="s">
        <v>92</v>
      </c>
      <c r="B52" s="21" t="s">
        <v>111</v>
      </c>
      <c r="C52" s="22" t="s">
        <v>112</v>
      </c>
      <c r="D52" s="24">
        <v>5</v>
      </c>
      <c r="E52" s="26">
        <v>3</v>
      </c>
      <c r="F52" s="26">
        <f t="shared" si="1"/>
        <v>15</v>
      </c>
      <c r="G52" s="29">
        <v>515.85</v>
      </c>
    </row>
    <row r="53">
      <c r="A53" s="20" t="s">
        <v>113</v>
      </c>
      <c r="B53" s="21" t="s">
        <v>114</v>
      </c>
      <c r="C53" s="22" t="s">
        <v>115</v>
      </c>
      <c r="D53" s="24">
        <v>1</v>
      </c>
      <c r="E53" s="26">
        <v>6</v>
      </c>
      <c r="F53" s="26">
        <f t="shared" si="1"/>
        <v>6</v>
      </c>
      <c r="G53" s="29">
        <v>214.38</v>
      </c>
    </row>
    <row r="54">
      <c r="A54" s="20" t="s">
        <v>113</v>
      </c>
      <c r="B54" s="21" t="s">
        <v>116</v>
      </c>
      <c r="C54" s="22" t="s">
        <v>117</v>
      </c>
      <c r="D54" s="24">
        <v>3</v>
      </c>
      <c r="E54" s="26">
        <v>4</v>
      </c>
      <c r="F54" s="26">
        <f t="shared" si="1"/>
        <v>12</v>
      </c>
      <c r="G54" s="29">
        <v>428.68</v>
      </c>
    </row>
    <row r="55">
      <c r="A55" s="20" t="s">
        <v>113</v>
      </c>
      <c r="B55" s="21" t="s">
        <v>118</v>
      </c>
      <c r="C55" s="22" t="s">
        <v>119</v>
      </c>
      <c r="D55" s="24">
        <v>5</v>
      </c>
      <c r="E55" s="26">
        <v>8</v>
      </c>
      <c r="F55" s="26">
        <f t="shared" si="1"/>
        <v>40</v>
      </c>
      <c r="G55" s="29">
        <v>1428.96</v>
      </c>
    </row>
    <row r="56">
      <c r="A56" s="20" t="s">
        <v>120</v>
      </c>
      <c r="B56" s="21" t="s">
        <v>121</v>
      </c>
      <c r="C56" s="22" t="s">
        <v>122</v>
      </c>
      <c r="D56" s="24">
        <v>1</v>
      </c>
      <c r="E56" s="26">
        <v>1</v>
      </c>
      <c r="F56" s="26">
        <f t="shared" si="1"/>
        <v>1</v>
      </c>
      <c r="G56" s="26">
        <v>55</v>
      </c>
    </row>
    <row r="57">
      <c r="A57" s="20" t="s">
        <v>120</v>
      </c>
      <c r="B57" s="21" t="s">
        <v>123</v>
      </c>
      <c r="C57" s="22" t="s">
        <v>124</v>
      </c>
      <c r="D57" s="24">
        <v>5</v>
      </c>
      <c r="E57" s="26">
        <v>2</v>
      </c>
      <c r="F57" s="26">
        <f t="shared" si="1"/>
        <v>10</v>
      </c>
      <c r="G57" s="29">
        <v>535.82</v>
      </c>
    </row>
    <row r="58">
      <c r="A58" s="20" t="s">
        <v>120</v>
      </c>
      <c r="B58" s="21" t="s">
        <v>125</v>
      </c>
      <c r="C58" s="34" t="s">
        <v>126</v>
      </c>
      <c r="D58" s="24">
        <v>5</v>
      </c>
      <c r="E58" s="26">
        <v>4</v>
      </c>
      <c r="F58" s="26">
        <f t="shared" si="1"/>
        <v>20</v>
      </c>
      <c r="G58" s="29">
        <v>1190.76</v>
      </c>
    </row>
    <row r="59">
      <c r="A59" s="20" t="s">
        <v>127</v>
      </c>
      <c r="B59" s="21" t="s">
        <v>128</v>
      </c>
      <c r="C59" s="22" t="s">
        <v>129</v>
      </c>
      <c r="D59" s="24">
        <v>3</v>
      </c>
      <c r="E59" s="26">
        <v>1</v>
      </c>
      <c r="F59" s="26">
        <f t="shared" si="1"/>
        <v>3</v>
      </c>
      <c r="G59" s="29">
        <v>82.16</v>
      </c>
    </row>
    <row r="60">
      <c r="A60" s="20" t="s">
        <v>127</v>
      </c>
      <c r="B60" s="21" t="s">
        <v>130</v>
      </c>
      <c r="C60" s="36" t="s">
        <v>131</v>
      </c>
      <c r="D60" s="24">
        <v>1</v>
      </c>
      <c r="E60" s="26">
        <v>11</v>
      </c>
      <c r="F60" s="26">
        <f t="shared" si="1"/>
        <v>11</v>
      </c>
      <c r="G60" s="29">
        <v>366.74</v>
      </c>
    </row>
    <row r="61">
      <c r="A61" s="20" t="s">
        <v>127</v>
      </c>
      <c r="B61" s="21" t="s">
        <v>132</v>
      </c>
      <c r="C61" s="22" t="s">
        <v>133</v>
      </c>
      <c r="D61" s="24">
        <v>1</v>
      </c>
      <c r="E61" s="26">
        <v>2</v>
      </c>
      <c r="F61" s="26">
        <f t="shared" si="1"/>
        <v>2</v>
      </c>
      <c r="G61" s="29">
        <v>66.68</v>
      </c>
    </row>
    <row r="62">
      <c r="A62" s="20" t="s">
        <v>127</v>
      </c>
      <c r="B62" s="21" t="s">
        <v>134</v>
      </c>
      <c r="C62" s="22" t="s">
        <v>135</v>
      </c>
      <c r="D62" s="24">
        <v>5</v>
      </c>
      <c r="E62" s="26">
        <v>3</v>
      </c>
      <c r="F62" s="26">
        <f t="shared" si="1"/>
        <v>15</v>
      </c>
      <c r="G62" s="29">
        <v>500.1</v>
      </c>
    </row>
    <row r="63">
      <c r="A63" s="20" t="s">
        <v>127</v>
      </c>
      <c r="B63" s="21" t="s">
        <v>136</v>
      </c>
      <c r="C63" s="22" t="s">
        <v>137</v>
      </c>
      <c r="D63" s="24">
        <v>1</v>
      </c>
      <c r="E63" s="26">
        <v>15</v>
      </c>
      <c r="F63" s="26">
        <f t="shared" si="1"/>
        <v>15</v>
      </c>
      <c r="G63" s="29">
        <v>500.1</v>
      </c>
    </row>
    <row r="64">
      <c r="A64" s="20" t="s">
        <v>127</v>
      </c>
      <c r="B64" s="21" t="s">
        <v>138</v>
      </c>
      <c r="C64" s="22" t="s">
        <v>139</v>
      </c>
      <c r="D64" s="24">
        <v>1</v>
      </c>
      <c r="E64" s="26">
        <v>1</v>
      </c>
      <c r="F64" s="26">
        <f t="shared" si="1"/>
        <v>1</v>
      </c>
      <c r="G64" s="29">
        <v>33.34</v>
      </c>
    </row>
    <row r="65">
      <c r="A65" s="20" t="s">
        <v>127</v>
      </c>
      <c r="B65" s="21" t="s">
        <v>140</v>
      </c>
      <c r="C65" s="22" t="s">
        <v>141</v>
      </c>
      <c r="D65" s="24">
        <v>5</v>
      </c>
      <c r="E65" s="26">
        <v>8</v>
      </c>
      <c r="F65" s="26">
        <f t="shared" si="1"/>
        <v>40</v>
      </c>
      <c r="G65" s="29">
        <v>1333.6</v>
      </c>
    </row>
    <row r="66">
      <c r="A66" s="20" t="s">
        <v>127</v>
      </c>
      <c r="B66" s="21" t="s">
        <v>142</v>
      </c>
      <c r="C66" s="36" t="s">
        <v>143</v>
      </c>
      <c r="D66" s="24">
        <v>1</v>
      </c>
      <c r="E66" s="26">
        <v>33</v>
      </c>
      <c r="F66" s="26">
        <f t="shared" si="1"/>
        <v>33</v>
      </c>
      <c r="G66" s="29">
        <v>1296.9</v>
      </c>
    </row>
    <row r="67">
      <c r="A67" s="20" t="s">
        <v>127</v>
      </c>
      <c r="B67" s="21" t="s">
        <v>144</v>
      </c>
      <c r="C67" s="36" t="s">
        <v>145</v>
      </c>
      <c r="D67" s="24">
        <v>3</v>
      </c>
      <c r="E67" s="26">
        <v>4</v>
      </c>
      <c r="F67" s="26">
        <f t="shared" si="1"/>
        <v>12</v>
      </c>
      <c r="G67" s="29">
        <v>471.56</v>
      </c>
    </row>
    <row r="68">
      <c r="A68" s="20" t="s">
        <v>127</v>
      </c>
      <c r="B68" s="21" t="s">
        <v>146</v>
      </c>
      <c r="C68" s="36" t="s">
        <v>147</v>
      </c>
      <c r="D68" s="24">
        <v>5</v>
      </c>
      <c r="E68" s="26">
        <v>2</v>
      </c>
      <c r="F68" s="26">
        <f t="shared" si="1"/>
        <v>10</v>
      </c>
      <c r="G68" s="29">
        <v>392.94</v>
      </c>
    </row>
    <row r="69">
      <c r="A69" s="20" t="s">
        <v>127</v>
      </c>
      <c r="B69" s="21" t="s">
        <v>148</v>
      </c>
      <c r="C69" s="22" t="s">
        <v>149</v>
      </c>
      <c r="D69" s="24">
        <v>1</v>
      </c>
      <c r="E69" s="26">
        <v>7</v>
      </c>
      <c r="F69" s="26">
        <f t="shared" si="1"/>
        <v>7</v>
      </c>
      <c r="G69" s="29">
        <v>275.1</v>
      </c>
    </row>
    <row r="70">
      <c r="A70" s="20" t="s">
        <v>127</v>
      </c>
      <c r="B70" s="21" t="s">
        <v>150</v>
      </c>
      <c r="C70" s="22" t="s">
        <v>151</v>
      </c>
      <c r="D70" s="24">
        <v>3</v>
      </c>
      <c r="E70" s="26">
        <v>1</v>
      </c>
      <c r="F70" s="26">
        <f t="shared" si="1"/>
        <v>3</v>
      </c>
      <c r="G70" s="29">
        <v>117.89</v>
      </c>
    </row>
    <row r="71">
      <c r="A71" s="20" t="s">
        <v>127</v>
      </c>
      <c r="B71" s="21" t="s">
        <v>152</v>
      </c>
      <c r="C71" s="22" t="s">
        <v>153</v>
      </c>
      <c r="D71" s="24">
        <v>5</v>
      </c>
      <c r="E71" s="26">
        <v>29</v>
      </c>
      <c r="F71" s="26">
        <f t="shared" si="1"/>
        <v>145</v>
      </c>
      <c r="G71" s="29">
        <v>5697.63</v>
      </c>
    </row>
    <row r="72">
      <c r="A72" s="20" t="s">
        <v>127</v>
      </c>
      <c r="B72" s="21" t="s">
        <v>154</v>
      </c>
      <c r="C72" s="43" t="s">
        <v>155</v>
      </c>
      <c r="D72" s="24">
        <v>1</v>
      </c>
      <c r="E72" s="26">
        <v>2</v>
      </c>
      <c r="F72" s="26">
        <f t="shared" si="1"/>
        <v>2</v>
      </c>
      <c r="G72" s="29">
        <v>78.6</v>
      </c>
    </row>
    <row r="73">
      <c r="A73" s="20" t="s">
        <v>127</v>
      </c>
      <c r="B73" s="21" t="s">
        <v>156</v>
      </c>
      <c r="C73" s="43" t="s">
        <v>157</v>
      </c>
      <c r="D73" s="24">
        <v>5</v>
      </c>
      <c r="E73" s="26">
        <v>36</v>
      </c>
      <c r="F73" s="26">
        <f t="shared" si="1"/>
        <v>180</v>
      </c>
      <c r="G73" s="29">
        <v>7072.92</v>
      </c>
    </row>
    <row r="74">
      <c r="A74" s="20" t="s">
        <v>158</v>
      </c>
      <c r="B74" s="21" t="s">
        <v>159</v>
      </c>
      <c r="C74" s="22" t="s">
        <v>160</v>
      </c>
      <c r="D74" s="24">
        <v>1</v>
      </c>
      <c r="E74" s="26">
        <v>22</v>
      </c>
      <c r="F74" s="26">
        <f t="shared" si="1"/>
        <v>22</v>
      </c>
      <c r="G74" s="29">
        <v>1571.9</v>
      </c>
    </row>
    <row r="75">
      <c r="A75" s="20" t="s">
        <v>158</v>
      </c>
      <c r="B75" s="21" t="s">
        <v>161</v>
      </c>
      <c r="C75" s="22" t="s">
        <v>162</v>
      </c>
      <c r="D75" s="24">
        <v>5</v>
      </c>
      <c r="E75" s="26">
        <v>2</v>
      </c>
      <c r="F75" s="26">
        <f t="shared" si="1"/>
        <v>10</v>
      </c>
      <c r="G75" s="29">
        <v>714.42</v>
      </c>
    </row>
    <row r="76">
      <c r="A76" s="20" t="s">
        <v>163</v>
      </c>
      <c r="B76" s="21" t="s">
        <v>164</v>
      </c>
      <c r="C76" s="36" t="s">
        <v>165</v>
      </c>
      <c r="D76" s="24">
        <v>1</v>
      </c>
      <c r="E76" s="26">
        <v>2</v>
      </c>
      <c r="F76" s="26">
        <f t="shared" si="1"/>
        <v>2</v>
      </c>
      <c r="G76" s="29">
        <v>128.76</v>
      </c>
    </row>
    <row r="77">
      <c r="A77" s="20" t="s">
        <v>166</v>
      </c>
      <c r="B77" s="21" t="s">
        <v>167</v>
      </c>
      <c r="C77" s="36" t="s">
        <v>168</v>
      </c>
      <c r="D77" s="24">
        <v>1</v>
      </c>
      <c r="E77" s="26">
        <v>3</v>
      </c>
      <c r="F77" s="26">
        <f t="shared" si="1"/>
        <v>3</v>
      </c>
      <c r="G77" s="29">
        <v>232.2</v>
      </c>
    </row>
    <row r="78">
      <c r="A78" s="2" t="s">
        <v>82</v>
      </c>
      <c r="B78" s="40">
        <v>3070</v>
      </c>
      <c r="C78" s="41" t="s">
        <v>83</v>
      </c>
      <c r="D78" s="2"/>
      <c r="E78" s="4"/>
      <c r="F78" s="45">
        <f>SUM(F40:F77)</f>
        <v>927</v>
      </c>
      <c r="G78" s="42">
        <f>SUM(G40:G77)</f>
        <v>35525.77</v>
      </c>
    </row>
    <row r="80">
      <c r="A80" s="2" t="s">
        <v>169</v>
      </c>
      <c r="B80" s="0" t="s">
        <v>170</v>
      </c>
      <c r="C80" s="0" t="s">
        <v>170</v>
      </c>
      <c r="E80" s="0" t="s">
        <v>170</v>
      </c>
      <c r="F80" s="42">
        <f>+F37+F78</f>
        <v>1728.25</v>
      </c>
      <c r="G80" s="42">
        <f>+G37+G78</f>
        <v>76993.63</v>
      </c>
    </row>
    <row r="81">
      <c r="A81" s="7" t="s">
        <v>171</v>
      </c>
      <c r="B81" s="7"/>
      <c r="C81" s="8"/>
      <c r="D81" s="8"/>
      <c r="E81" s="7"/>
      <c r="F81" s="46">
        <f>+F78/F80</f>
        <v>0.536380731954289</v>
      </c>
      <c r="G81" s="46">
        <f>+G78/G80</f>
        <v>0.4614118077040918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31D0-DDFB-415D-ADFE-58797453523A}">
  <dimension ref="A1:G81"/>
  <sheetViews>
    <sheetView tabSelected="1" topLeftCell="A59" workbookViewId="0">
      <selection activeCell="D78" sqref="D78"/>
    </sheetView>
  </sheetViews>
  <sheetFormatPr defaultColWidth="119.140625" defaultRowHeight="15" x14ac:dyDescent="0.25"/>
  <cols>
    <col min="1" max="1" bestFit="1" width="94.140625" customWidth="1"/>
    <col min="2" max="2" bestFit="1" width="8.140625" customWidth="1"/>
    <col min="3" max="3" bestFit="1" width="49" customWidth="1"/>
    <col min="4" max="5" bestFit="1" width="6.5703125" customWidth="1"/>
    <col min="6" max="6" bestFit="1" width="12.710937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48" t="s">
        <v>188</v>
      </c>
      <c r="C6" s="51" t="s">
        <v>189</v>
      </c>
      <c r="D6" s="47" t="s">
        <v>7</v>
      </c>
      <c r="E6" s="54" t="s">
        <v>190</v>
      </c>
      <c r="F6" s="54" t="s">
        <v>191</v>
      </c>
      <c r="G6" s="4" t="s">
        <v>10</v>
      </c>
    </row>
    <row r="7">
      <c r="A7" s="0" t="s">
        <v>11</v>
      </c>
      <c r="B7" s="49" t="s">
        <v>12</v>
      </c>
      <c r="C7" s="52" t="s">
        <v>13</v>
      </c>
      <c r="D7" s="1">
        <v>1</v>
      </c>
      <c r="E7" s="55">
        <v>94</v>
      </c>
      <c r="F7" s="57">
        <f>+D7*E7</f>
        <v>94</v>
      </c>
      <c r="G7" s="5">
        <v>2585</v>
      </c>
    </row>
    <row r="8">
      <c r="A8" s="0" t="s">
        <v>11</v>
      </c>
      <c r="B8" s="49" t="s">
        <v>14</v>
      </c>
      <c r="C8" s="52" t="s">
        <v>15</v>
      </c>
      <c r="D8" s="1">
        <v>1</v>
      </c>
      <c r="E8" s="55">
        <v>85</v>
      </c>
      <c r="F8" s="57">
        <f ref="F8:F36" t="shared" si="0">+D8*E8</f>
        <v>85</v>
      </c>
      <c r="G8" s="5">
        <v>4337.55</v>
      </c>
    </row>
    <row r="9">
      <c r="A9" s="0" t="s">
        <v>11</v>
      </c>
      <c r="B9" s="49" t="s">
        <v>16</v>
      </c>
      <c r="C9" s="52" t="s">
        <v>17</v>
      </c>
      <c r="D9" s="1">
        <v>1</v>
      </c>
      <c r="E9" s="55">
        <v>87</v>
      </c>
      <c r="F9" s="57">
        <f t="shared" si="0"/>
        <v>87</v>
      </c>
      <c r="G9" s="5">
        <v>4439.61</v>
      </c>
    </row>
    <row r="10">
      <c r="A10" s="0" t="s">
        <v>18</v>
      </c>
      <c r="B10" s="49" t="s">
        <v>19</v>
      </c>
      <c r="C10" s="52" t="s">
        <v>20</v>
      </c>
      <c r="D10" s="1">
        <v>1</v>
      </c>
      <c r="E10" s="55">
        <v>1</v>
      </c>
      <c r="F10" s="57">
        <f t="shared" si="0"/>
        <v>1</v>
      </c>
      <c r="G10" s="5">
        <v>51.03</v>
      </c>
    </row>
    <row r="11">
      <c r="A11" s="0" t="s">
        <v>18</v>
      </c>
      <c r="B11" s="49" t="s">
        <v>21</v>
      </c>
      <c r="C11" s="52" t="s">
        <v>22</v>
      </c>
      <c r="D11" s="1">
        <v>5</v>
      </c>
      <c r="E11" s="55">
        <v>4</v>
      </c>
      <c r="F11" s="57">
        <f t="shared" si="0"/>
        <v>20</v>
      </c>
      <c r="G11" s="5">
        <v>1020.6</v>
      </c>
    </row>
    <row r="12">
      <c r="A12" s="0" t="s">
        <v>23</v>
      </c>
      <c r="B12" s="49" t="s">
        <v>24</v>
      </c>
      <c r="C12" s="52" t="s">
        <v>25</v>
      </c>
      <c r="D12" s="1">
        <v>1</v>
      </c>
      <c r="E12" s="55">
        <v>7</v>
      </c>
      <c r="F12" s="57">
        <f t="shared" si="0"/>
        <v>7</v>
      </c>
      <c r="G12" s="5">
        <v>238.14</v>
      </c>
    </row>
    <row r="13">
      <c r="A13" s="0" t="s">
        <v>23</v>
      </c>
      <c r="B13" s="49" t="s">
        <v>26</v>
      </c>
      <c r="C13" s="52" t="s">
        <v>27</v>
      </c>
      <c r="D13" s="1">
        <v>5</v>
      </c>
      <c r="E13" s="55">
        <v>8</v>
      </c>
      <c r="F13" s="57">
        <f t="shared" si="0"/>
        <v>40</v>
      </c>
      <c r="G13" s="5">
        <v>1360.8</v>
      </c>
    </row>
    <row r="14">
      <c r="A14" s="0" t="s">
        <v>28</v>
      </c>
      <c r="B14" s="49" t="s">
        <v>29</v>
      </c>
      <c r="C14" s="52" t="s">
        <v>30</v>
      </c>
      <c r="D14" s="1">
        <v>5</v>
      </c>
      <c r="E14" s="55">
        <v>3</v>
      </c>
      <c r="F14" s="57">
        <f t="shared" si="0"/>
        <v>15</v>
      </c>
      <c r="G14" s="5">
        <v>295.08</v>
      </c>
    </row>
    <row r="15">
      <c r="A15" s="0" t="s">
        <v>28</v>
      </c>
      <c r="B15" s="49" t="s">
        <v>31</v>
      </c>
      <c r="C15" s="52" t="s">
        <v>32</v>
      </c>
      <c r="D15" s="1">
        <v>1</v>
      </c>
      <c r="E15" s="55">
        <v>21</v>
      </c>
      <c r="F15" s="57">
        <f t="shared" si="0"/>
        <v>21</v>
      </c>
      <c r="G15" s="5">
        <v>1020.6</v>
      </c>
    </row>
    <row r="16">
      <c r="A16" s="0" t="s">
        <v>33</v>
      </c>
      <c r="B16" s="49" t="s">
        <v>34</v>
      </c>
      <c r="C16" s="52" t="s">
        <v>35</v>
      </c>
      <c r="D16" s="1">
        <v>1</v>
      </c>
      <c r="E16" s="55">
        <v>3</v>
      </c>
      <c r="F16" s="57">
        <f t="shared" si="0"/>
        <v>3</v>
      </c>
      <c r="G16" s="5">
        <v>69.33</v>
      </c>
    </row>
    <row r="17">
      <c r="A17" s="0" t="s">
        <v>33</v>
      </c>
      <c r="B17" s="49" t="s">
        <v>36</v>
      </c>
      <c r="C17" s="52" t="s">
        <v>37</v>
      </c>
      <c r="D17" s="1">
        <v>5</v>
      </c>
      <c r="E17" s="55">
        <v>1</v>
      </c>
      <c r="F17" s="57">
        <f t="shared" si="0"/>
        <v>5</v>
      </c>
      <c r="G17" s="5">
        <v>115.5</v>
      </c>
    </row>
    <row r="18">
      <c r="A18" s="0" t="s">
        <v>38</v>
      </c>
      <c r="B18" s="49" t="s">
        <v>39</v>
      </c>
      <c r="C18" s="52" t="s">
        <v>40</v>
      </c>
      <c r="D18" s="1">
        <v>1</v>
      </c>
      <c r="E18" s="55">
        <v>1</v>
      </c>
      <c r="F18" s="57">
        <f t="shared" si="0"/>
        <v>1</v>
      </c>
      <c r="G18" s="5">
        <v>20</v>
      </c>
    </row>
    <row r="19">
      <c r="A19" s="0" t="s">
        <v>38</v>
      </c>
      <c r="B19" s="49" t="s">
        <v>41</v>
      </c>
      <c r="C19" s="52" t="s">
        <v>42</v>
      </c>
      <c r="D19" s="1">
        <v>1</v>
      </c>
      <c r="E19" s="55">
        <v>1</v>
      </c>
      <c r="F19" s="57">
        <f t="shared" si="0"/>
        <v>1</v>
      </c>
      <c r="G19" s="5">
        <v>25</v>
      </c>
    </row>
    <row r="20">
      <c r="A20" s="0" t="s">
        <v>43</v>
      </c>
      <c r="B20" s="49" t="s">
        <v>44</v>
      </c>
      <c r="C20" s="52" t="s">
        <v>45</v>
      </c>
      <c r="D20" s="1">
        <v>1</v>
      </c>
      <c r="E20" s="55">
        <v>5</v>
      </c>
      <c r="F20" s="57">
        <f t="shared" si="0"/>
        <v>5</v>
      </c>
      <c r="G20" s="5">
        <v>226.8</v>
      </c>
    </row>
    <row r="21">
      <c r="A21" s="0" t="s">
        <v>43</v>
      </c>
      <c r="B21" s="49" t="s">
        <v>46</v>
      </c>
      <c r="C21" s="52" t="s">
        <v>47</v>
      </c>
      <c r="D21" s="1">
        <v>5</v>
      </c>
      <c r="E21" s="55">
        <v>8</v>
      </c>
      <c r="F21" s="57">
        <f t="shared" si="0"/>
        <v>40</v>
      </c>
      <c r="G21" s="5">
        <v>1814.4</v>
      </c>
    </row>
    <row r="22">
      <c r="A22" s="0" t="s">
        <v>48</v>
      </c>
      <c r="B22" s="49" t="s">
        <v>49</v>
      </c>
      <c r="C22" s="52" t="s">
        <v>50</v>
      </c>
      <c r="D22" s="1">
        <v>1</v>
      </c>
      <c r="E22" s="55">
        <v>4</v>
      </c>
      <c r="F22" s="57">
        <f t="shared" si="0"/>
        <v>4</v>
      </c>
      <c r="G22" s="5">
        <v>266.72</v>
      </c>
    </row>
    <row r="23">
      <c r="A23" s="0" t="s">
        <v>48</v>
      </c>
      <c r="B23" s="49" t="s">
        <v>51</v>
      </c>
      <c r="C23" s="52" t="s">
        <v>52</v>
      </c>
      <c r="D23" s="1">
        <v>1</v>
      </c>
      <c r="E23" s="55">
        <v>8</v>
      </c>
      <c r="F23" s="57">
        <f t="shared" si="0"/>
        <v>8</v>
      </c>
      <c r="G23" s="5">
        <v>533.44</v>
      </c>
    </row>
    <row r="24">
      <c r="A24" s="0" t="s">
        <v>48</v>
      </c>
      <c r="B24" s="49" t="s">
        <v>53</v>
      </c>
      <c r="C24" s="52" t="s">
        <v>54</v>
      </c>
      <c r="D24" s="1">
        <v>1</v>
      </c>
      <c r="E24" s="55">
        <v>3</v>
      </c>
      <c r="F24" s="57">
        <f t="shared" si="0"/>
        <v>3</v>
      </c>
      <c r="G24" s="5">
        <v>200.04</v>
      </c>
    </row>
    <row r="25">
      <c r="A25" s="0" t="s">
        <v>48</v>
      </c>
      <c r="B25" s="49" t="s">
        <v>55</v>
      </c>
      <c r="C25" s="52" t="s">
        <v>56</v>
      </c>
      <c r="D25" s="1">
        <v>1</v>
      </c>
      <c r="E25" s="55">
        <v>4</v>
      </c>
      <c r="F25" s="57">
        <f t="shared" si="0"/>
        <v>4</v>
      </c>
      <c r="G25" s="5">
        <v>266.72</v>
      </c>
    </row>
    <row r="26">
      <c r="A26" s="0" t="s">
        <v>48</v>
      </c>
      <c r="B26" s="49" t="s">
        <v>57</v>
      </c>
      <c r="C26" s="52" t="s">
        <v>58</v>
      </c>
      <c r="D26" s="1">
        <v>1</v>
      </c>
      <c r="E26" s="55">
        <v>3</v>
      </c>
      <c r="F26" s="57">
        <f t="shared" si="0"/>
        <v>3</v>
      </c>
      <c r="G26" s="5">
        <v>200.04</v>
      </c>
    </row>
    <row r="27">
      <c r="A27" s="0" t="s">
        <v>59</v>
      </c>
      <c r="B27" s="49" t="s">
        <v>60</v>
      </c>
      <c r="C27" s="52" t="s">
        <v>61</v>
      </c>
      <c r="D27" s="1">
        <v>1</v>
      </c>
      <c r="E27" s="55">
        <v>2</v>
      </c>
      <c r="F27" s="57">
        <f t="shared" si="0"/>
        <v>2</v>
      </c>
      <c r="G27" s="5">
        <v>72</v>
      </c>
    </row>
    <row r="28">
      <c r="A28" s="0" t="s">
        <v>59</v>
      </c>
      <c r="B28" s="49" t="s">
        <v>62</v>
      </c>
      <c r="C28" s="52" t="s">
        <v>63</v>
      </c>
      <c r="D28" s="1">
        <v>3</v>
      </c>
      <c r="E28" s="55">
        <v>4</v>
      </c>
      <c r="F28" s="57">
        <f t="shared" si="0"/>
        <v>12</v>
      </c>
      <c r="G28" s="5">
        <v>432</v>
      </c>
    </row>
    <row r="29">
      <c r="A29" s="0" t="s">
        <v>64</v>
      </c>
      <c r="B29" s="49" t="s">
        <v>65</v>
      </c>
      <c r="C29" s="52" t="s">
        <v>66</v>
      </c>
      <c r="D29" s="1">
        <v>1</v>
      </c>
      <c r="E29" s="55">
        <v>56</v>
      </c>
      <c r="F29" s="57">
        <f t="shared" si="0"/>
        <v>56</v>
      </c>
      <c r="G29" s="5">
        <v>3200.96</v>
      </c>
    </row>
    <row r="30">
      <c r="A30" s="0" t="s">
        <v>64</v>
      </c>
      <c r="B30" s="49" t="s">
        <v>67</v>
      </c>
      <c r="C30" s="52" t="s">
        <v>68</v>
      </c>
      <c r="D30" s="1">
        <v>1</v>
      </c>
      <c r="E30" s="55">
        <v>50</v>
      </c>
      <c r="F30" s="57">
        <f t="shared" si="0"/>
        <v>50</v>
      </c>
      <c r="G30" s="5">
        <v>3118.5</v>
      </c>
    </row>
    <row r="31">
      <c r="A31" s="0" t="s">
        <v>64</v>
      </c>
      <c r="B31" s="49" t="s">
        <v>69</v>
      </c>
      <c r="C31" s="52" t="s">
        <v>70</v>
      </c>
      <c r="D31" s="1">
        <v>1</v>
      </c>
      <c r="E31" s="55">
        <v>98</v>
      </c>
      <c r="F31" s="57">
        <f t="shared" si="0"/>
        <v>98</v>
      </c>
      <c r="G31" s="5">
        <v>5601.68</v>
      </c>
    </row>
    <row r="32">
      <c r="A32" s="0" t="s">
        <v>64</v>
      </c>
      <c r="B32" s="49" t="s">
        <v>71</v>
      </c>
      <c r="C32" s="52" t="s">
        <v>72</v>
      </c>
      <c r="D32" s="1">
        <v>1</v>
      </c>
      <c r="E32" s="55">
        <v>119</v>
      </c>
      <c r="F32" s="57">
        <f t="shared" si="0"/>
        <v>119</v>
      </c>
      <c r="G32" s="5">
        <v>8867.88</v>
      </c>
    </row>
    <row r="33">
      <c r="A33" s="0" t="s">
        <v>23</v>
      </c>
      <c r="B33" s="49" t="s">
        <v>73</v>
      </c>
      <c r="C33" s="52" t="s">
        <v>74</v>
      </c>
      <c r="D33" s="1">
        <v>1</v>
      </c>
      <c r="E33" s="55">
        <v>12</v>
      </c>
      <c r="F33" s="57">
        <f t="shared" si="0"/>
        <v>12</v>
      </c>
      <c r="G33" s="5">
        <v>748.44</v>
      </c>
    </row>
    <row r="34">
      <c r="A34" s="0" t="s">
        <v>75</v>
      </c>
      <c r="B34" s="49" t="s">
        <v>76</v>
      </c>
      <c r="C34" s="52" t="s">
        <v>77</v>
      </c>
      <c r="D34" s="1">
        <v>0.25</v>
      </c>
      <c r="E34" s="55">
        <v>5</v>
      </c>
      <c r="F34" s="57">
        <f t="shared" si="0"/>
        <v>1.25</v>
      </c>
      <c r="G34" s="5">
        <v>60</v>
      </c>
    </row>
    <row r="35">
      <c r="A35" s="0" t="s">
        <v>75</v>
      </c>
      <c r="B35" s="49" t="s">
        <v>78</v>
      </c>
      <c r="C35" s="52" t="s">
        <v>79</v>
      </c>
      <c r="D35" s="1">
        <v>1</v>
      </c>
      <c r="E35" s="55">
        <v>2</v>
      </c>
      <c r="F35" s="57">
        <f t="shared" si="0"/>
        <v>2</v>
      </c>
      <c r="G35" s="5">
        <v>90</v>
      </c>
    </row>
    <row r="36">
      <c r="A36" s="0" t="s">
        <v>75</v>
      </c>
      <c r="B36" s="49" t="s">
        <v>80</v>
      </c>
      <c r="C36" s="52" t="s">
        <v>81</v>
      </c>
      <c r="D36" s="1">
        <v>1</v>
      </c>
      <c r="E36" s="55">
        <v>2</v>
      </c>
      <c r="F36" s="57">
        <f t="shared" si="0"/>
        <v>2</v>
      </c>
      <c r="G36" s="5">
        <v>190</v>
      </c>
    </row>
    <row r="37">
      <c r="A37" s="2" t="s">
        <v>82</v>
      </c>
      <c r="B37" s="50">
        <v>3070</v>
      </c>
      <c r="C37" s="53" t="s">
        <v>83</v>
      </c>
      <c r="D37" s="2"/>
      <c r="E37" s="56"/>
      <c r="F37" s="58">
        <f>SUM(F7:F36)</f>
        <v>801.25</v>
      </c>
      <c r="G37" s="6">
        <f>SUM(G7:G36)</f>
        <v>41467.86</v>
      </c>
    </row>
    <row r="38">
      <c r="C38" s="1"/>
      <c r="D38" s="1"/>
      <c r="E38" s="5"/>
      <c r="F38" s="5"/>
      <c r="G38" s="5"/>
    </row>
    <row r="39">
      <c r="A39" s="2" t="s">
        <v>4</v>
      </c>
      <c r="B39" s="48" t="s">
        <v>188</v>
      </c>
      <c r="C39" s="51" t="s">
        <v>189</v>
      </c>
      <c r="D39" s="47" t="s">
        <v>7</v>
      </c>
      <c r="E39" s="54" t="s">
        <v>190</v>
      </c>
      <c r="F39" s="54" t="s">
        <v>191</v>
      </c>
      <c r="G39" s="4" t="s">
        <v>10</v>
      </c>
    </row>
    <row r="40">
      <c r="A40" s="0" t="s">
        <v>84</v>
      </c>
      <c r="B40" s="49" t="s">
        <v>85</v>
      </c>
      <c r="C40" s="52" t="s">
        <v>86</v>
      </c>
      <c r="D40" s="1">
        <v>5</v>
      </c>
      <c r="E40" s="55">
        <v>4</v>
      </c>
      <c r="F40" s="57">
        <f ref="F40:F77" t="shared" si="1">+D40*E40</f>
        <v>20</v>
      </c>
      <c r="G40" s="5">
        <v>540</v>
      </c>
    </row>
    <row r="41">
      <c r="A41" s="0" t="s">
        <v>87</v>
      </c>
      <c r="B41" s="49" t="s">
        <v>88</v>
      </c>
      <c r="C41" s="52" t="s">
        <v>89</v>
      </c>
      <c r="D41" s="1">
        <v>1</v>
      </c>
      <c r="E41" s="55">
        <v>6</v>
      </c>
      <c r="F41" s="57">
        <f t="shared" si="1"/>
        <v>6</v>
      </c>
      <c r="G41" s="5">
        <v>285.78</v>
      </c>
    </row>
    <row r="42">
      <c r="A42" s="0" t="s">
        <v>87</v>
      </c>
      <c r="B42" s="49" t="s">
        <v>90</v>
      </c>
      <c r="C42" s="52" t="s">
        <v>91</v>
      </c>
      <c r="D42" s="1">
        <v>5</v>
      </c>
      <c r="E42" s="55">
        <v>8</v>
      </c>
      <c r="F42" s="57">
        <f t="shared" si="1"/>
        <v>40</v>
      </c>
      <c r="G42" s="5">
        <v>1905.12</v>
      </c>
    </row>
    <row r="43">
      <c r="A43" s="0" t="s">
        <v>92</v>
      </c>
      <c r="B43" s="49" t="s">
        <v>93</v>
      </c>
      <c r="C43" s="52" t="s">
        <v>94</v>
      </c>
      <c r="D43" s="1">
        <v>5</v>
      </c>
      <c r="E43" s="55">
        <v>2</v>
      </c>
      <c r="F43" s="57">
        <f t="shared" si="1"/>
        <v>10</v>
      </c>
      <c r="G43" s="5">
        <v>280.06</v>
      </c>
    </row>
    <row r="44">
      <c r="A44" s="0" t="s">
        <v>92</v>
      </c>
      <c r="B44" s="49" t="s">
        <v>95</v>
      </c>
      <c r="C44" s="52" t="s">
        <v>96</v>
      </c>
      <c r="D44" s="1">
        <v>1</v>
      </c>
      <c r="E44" s="55">
        <v>2</v>
      </c>
      <c r="F44" s="57">
        <f t="shared" si="1"/>
        <v>2</v>
      </c>
      <c r="G44" s="5">
        <v>62.44</v>
      </c>
    </row>
    <row r="45">
      <c r="A45" s="0" t="s">
        <v>92</v>
      </c>
      <c r="B45" s="49" t="s">
        <v>97</v>
      </c>
      <c r="C45" s="52" t="s">
        <v>98</v>
      </c>
      <c r="D45" s="1">
        <v>5</v>
      </c>
      <c r="E45" s="55">
        <v>3</v>
      </c>
      <c r="F45" s="57">
        <f t="shared" si="1"/>
        <v>15</v>
      </c>
      <c r="G45" s="5">
        <v>468.3</v>
      </c>
    </row>
    <row r="46">
      <c r="A46" s="0" t="s">
        <v>92</v>
      </c>
      <c r="B46" s="49" t="s">
        <v>99</v>
      </c>
      <c r="C46" s="52" t="s">
        <v>100</v>
      </c>
      <c r="D46" s="1">
        <v>1</v>
      </c>
      <c r="E46" s="55">
        <v>14</v>
      </c>
      <c r="F46" s="57">
        <f t="shared" si="1"/>
        <v>14</v>
      </c>
      <c r="G46" s="5">
        <v>437.08</v>
      </c>
    </row>
    <row r="47">
      <c r="A47" s="0" t="s">
        <v>92</v>
      </c>
      <c r="B47" s="49" t="s">
        <v>101</v>
      </c>
      <c r="C47" s="52" t="s">
        <v>102</v>
      </c>
      <c r="D47" s="1">
        <v>5</v>
      </c>
      <c r="E47" s="55">
        <v>14</v>
      </c>
      <c r="F47" s="57">
        <f t="shared" si="1"/>
        <v>70</v>
      </c>
      <c r="G47" s="5">
        <v>2185.4</v>
      </c>
    </row>
    <row r="48">
      <c r="A48" s="0" t="s">
        <v>92</v>
      </c>
      <c r="B48" s="49" t="s">
        <v>103</v>
      </c>
      <c r="C48" s="52" t="s">
        <v>104</v>
      </c>
      <c r="D48" s="1">
        <v>1</v>
      </c>
      <c r="E48" s="55">
        <v>3</v>
      </c>
      <c r="F48" s="57">
        <f t="shared" si="1"/>
        <v>3</v>
      </c>
      <c r="G48" s="5">
        <v>93.66</v>
      </c>
    </row>
    <row r="49">
      <c r="A49" s="0" t="s">
        <v>92</v>
      </c>
      <c r="B49" s="49" t="s">
        <v>105</v>
      </c>
      <c r="C49" s="52" t="s">
        <v>106</v>
      </c>
      <c r="D49" s="1">
        <v>3</v>
      </c>
      <c r="E49" s="55">
        <v>3</v>
      </c>
      <c r="F49" s="57">
        <f t="shared" si="1"/>
        <v>9</v>
      </c>
      <c r="G49" s="5">
        <v>280.98</v>
      </c>
    </row>
    <row r="50">
      <c r="A50" s="0" t="s">
        <v>92</v>
      </c>
      <c r="B50" s="49" t="s">
        <v>107</v>
      </c>
      <c r="C50" s="52" t="s">
        <v>108</v>
      </c>
      <c r="D50" s="1">
        <v>3</v>
      </c>
      <c r="E50" s="55">
        <v>1</v>
      </c>
      <c r="F50" s="57">
        <f t="shared" si="1"/>
        <v>3</v>
      </c>
      <c r="G50" s="5">
        <v>93.66</v>
      </c>
    </row>
    <row r="51">
      <c r="A51" s="0" t="s">
        <v>92</v>
      </c>
      <c r="B51" s="49" t="s">
        <v>109</v>
      </c>
      <c r="C51" s="52" t="s">
        <v>110</v>
      </c>
      <c r="D51" s="1">
        <v>5</v>
      </c>
      <c r="E51" s="55">
        <v>23</v>
      </c>
      <c r="F51" s="57">
        <f t="shared" si="1"/>
        <v>115</v>
      </c>
      <c r="G51" s="5">
        <v>3590.3</v>
      </c>
    </row>
    <row r="52">
      <c r="A52" s="0" t="s">
        <v>92</v>
      </c>
      <c r="B52" s="49" t="s">
        <v>111</v>
      </c>
      <c r="C52" s="52" t="s">
        <v>112</v>
      </c>
      <c r="D52" s="1">
        <v>5</v>
      </c>
      <c r="E52" s="55">
        <v>3</v>
      </c>
      <c r="F52" s="57">
        <f t="shared" si="1"/>
        <v>15</v>
      </c>
      <c r="G52" s="5">
        <v>515.85</v>
      </c>
    </row>
    <row r="53">
      <c r="A53" s="0" t="s">
        <v>113</v>
      </c>
      <c r="B53" s="49" t="s">
        <v>114</v>
      </c>
      <c r="C53" s="52" t="s">
        <v>115</v>
      </c>
      <c r="D53" s="1">
        <v>1</v>
      </c>
      <c r="E53" s="55">
        <v>6</v>
      </c>
      <c r="F53" s="57">
        <f t="shared" si="1"/>
        <v>6</v>
      </c>
      <c r="G53" s="5">
        <v>214.38</v>
      </c>
    </row>
    <row r="54">
      <c r="A54" s="0" t="s">
        <v>113</v>
      </c>
      <c r="B54" s="49" t="s">
        <v>116</v>
      </c>
      <c r="C54" s="52" t="s">
        <v>117</v>
      </c>
      <c r="D54" s="1">
        <v>3</v>
      </c>
      <c r="E54" s="55">
        <v>4</v>
      </c>
      <c r="F54" s="57">
        <f t="shared" si="1"/>
        <v>12</v>
      </c>
      <c r="G54" s="5">
        <v>428.68</v>
      </c>
    </row>
    <row r="55">
      <c r="A55" s="0" t="s">
        <v>113</v>
      </c>
      <c r="B55" s="49" t="s">
        <v>118</v>
      </c>
      <c r="C55" s="52" t="s">
        <v>119</v>
      </c>
      <c r="D55" s="1">
        <v>5</v>
      </c>
      <c r="E55" s="55">
        <v>8</v>
      </c>
      <c r="F55" s="57">
        <f t="shared" si="1"/>
        <v>40</v>
      </c>
      <c r="G55" s="5">
        <v>1428.96</v>
      </c>
    </row>
    <row r="56">
      <c r="A56" s="0" t="s">
        <v>120</v>
      </c>
      <c r="B56" s="49" t="s">
        <v>121</v>
      </c>
      <c r="C56" s="52" t="s">
        <v>122</v>
      </c>
      <c r="D56" s="1">
        <v>1</v>
      </c>
      <c r="E56" s="55">
        <v>1</v>
      </c>
      <c r="F56" s="57">
        <f t="shared" si="1"/>
        <v>1</v>
      </c>
      <c r="G56" s="5">
        <v>55</v>
      </c>
    </row>
    <row r="57">
      <c r="A57" s="0" t="s">
        <v>120</v>
      </c>
      <c r="B57" s="49" t="s">
        <v>123</v>
      </c>
      <c r="C57" s="52" t="s">
        <v>124</v>
      </c>
      <c r="D57" s="1">
        <v>5</v>
      </c>
      <c r="E57" s="55">
        <v>2</v>
      </c>
      <c r="F57" s="57">
        <f t="shared" si="1"/>
        <v>10</v>
      </c>
      <c r="G57" s="5">
        <v>535.82</v>
      </c>
    </row>
    <row r="58">
      <c r="A58" s="0" t="s">
        <v>120</v>
      </c>
      <c r="B58" s="49" t="s">
        <v>125</v>
      </c>
      <c r="C58" s="52" t="s">
        <v>126</v>
      </c>
      <c r="D58" s="1">
        <v>5</v>
      </c>
      <c r="E58" s="55">
        <v>4</v>
      </c>
      <c r="F58" s="57">
        <f t="shared" si="1"/>
        <v>20</v>
      </c>
      <c r="G58" s="5">
        <v>1190.76</v>
      </c>
    </row>
    <row r="59">
      <c r="A59" s="0" t="s">
        <v>127</v>
      </c>
      <c r="B59" s="49" t="s">
        <v>128</v>
      </c>
      <c r="C59" s="52" t="s">
        <v>129</v>
      </c>
      <c r="D59" s="1">
        <v>3</v>
      </c>
      <c r="E59" s="55">
        <v>1</v>
      </c>
      <c r="F59" s="57">
        <f t="shared" si="1"/>
        <v>3</v>
      </c>
      <c r="G59" s="5">
        <v>82.16</v>
      </c>
    </row>
    <row r="60">
      <c r="A60" s="0" t="s">
        <v>127</v>
      </c>
      <c r="B60" s="49" t="s">
        <v>130</v>
      </c>
      <c r="C60" s="52" t="s">
        <v>131</v>
      </c>
      <c r="D60" s="1">
        <v>1</v>
      </c>
      <c r="E60" s="55">
        <v>11</v>
      </c>
      <c r="F60" s="57">
        <f t="shared" si="1"/>
        <v>11</v>
      </c>
      <c r="G60" s="5">
        <v>366.74</v>
      </c>
    </row>
    <row r="61">
      <c r="A61" s="0" t="s">
        <v>127</v>
      </c>
      <c r="B61" s="49" t="s">
        <v>132</v>
      </c>
      <c r="C61" s="52" t="s">
        <v>133</v>
      </c>
      <c r="D61" s="1">
        <v>1</v>
      </c>
      <c r="E61" s="55">
        <v>2</v>
      </c>
      <c r="F61" s="57">
        <f t="shared" si="1"/>
        <v>2</v>
      </c>
      <c r="G61" s="5">
        <v>66.68</v>
      </c>
    </row>
    <row r="62">
      <c r="A62" s="0" t="s">
        <v>127</v>
      </c>
      <c r="B62" s="49" t="s">
        <v>134</v>
      </c>
      <c r="C62" s="52" t="s">
        <v>135</v>
      </c>
      <c r="D62" s="1">
        <v>5</v>
      </c>
      <c r="E62" s="55">
        <v>3</v>
      </c>
      <c r="F62" s="57">
        <f t="shared" si="1"/>
        <v>15</v>
      </c>
      <c r="G62" s="5">
        <v>500.1</v>
      </c>
    </row>
    <row r="63">
      <c r="A63" s="0" t="s">
        <v>127</v>
      </c>
      <c r="B63" s="49" t="s">
        <v>136</v>
      </c>
      <c r="C63" s="52" t="s">
        <v>137</v>
      </c>
      <c r="D63" s="1">
        <v>1</v>
      </c>
      <c r="E63" s="55">
        <v>15</v>
      </c>
      <c r="F63" s="57">
        <f t="shared" si="1"/>
        <v>15</v>
      </c>
      <c r="G63" s="5">
        <v>500.1</v>
      </c>
    </row>
    <row r="64">
      <c r="A64" s="0" t="s">
        <v>127</v>
      </c>
      <c r="B64" s="49" t="s">
        <v>138</v>
      </c>
      <c r="C64" s="52" t="s">
        <v>139</v>
      </c>
      <c r="D64" s="1">
        <v>1</v>
      </c>
      <c r="E64" s="55">
        <v>1</v>
      </c>
      <c r="F64" s="57">
        <f t="shared" si="1"/>
        <v>1</v>
      </c>
      <c r="G64" s="5">
        <v>33.34</v>
      </c>
    </row>
    <row r="65">
      <c r="A65" s="0" t="s">
        <v>127</v>
      </c>
      <c r="B65" s="49" t="s">
        <v>140</v>
      </c>
      <c r="C65" s="52" t="s">
        <v>141</v>
      </c>
      <c r="D65" s="1">
        <v>5</v>
      </c>
      <c r="E65" s="55">
        <v>8</v>
      </c>
      <c r="F65" s="57">
        <f t="shared" si="1"/>
        <v>40</v>
      </c>
      <c r="G65" s="5">
        <v>1333.6</v>
      </c>
    </row>
    <row r="66">
      <c r="A66" s="0" t="s">
        <v>127</v>
      </c>
      <c r="B66" s="49" t="s">
        <v>142</v>
      </c>
      <c r="C66" s="52" t="s">
        <v>143</v>
      </c>
      <c r="D66" s="1">
        <v>1</v>
      </c>
      <c r="E66" s="55">
        <v>33</v>
      </c>
      <c r="F66" s="57">
        <f t="shared" si="1"/>
        <v>33</v>
      </c>
      <c r="G66" s="5">
        <v>1296.9</v>
      </c>
    </row>
    <row r="67">
      <c r="A67" s="0" t="s">
        <v>127</v>
      </c>
      <c r="B67" s="49" t="s">
        <v>144</v>
      </c>
      <c r="C67" s="52" t="s">
        <v>145</v>
      </c>
      <c r="D67" s="1">
        <v>3</v>
      </c>
      <c r="E67" s="55">
        <v>4</v>
      </c>
      <c r="F67" s="57">
        <f t="shared" si="1"/>
        <v>12</v>
      </c>
      <c r="G67" s="5">
        <v>471.56</v>
      </c>
    </row>
    <row r="68">
      <c r="A68" s="0" t="s">
        <v>127</v>
      </c>
      <c r="B68" s="49" t="s">
        <v>146</v>
      </c>
      <c r="C68" s="52" t="s">
        <v>147</v>
      </c>
      <c r="D68" s="1">
        <v>5</v>
      </c>
      <c r="E68" s="55">
        <v>2</v>
      </c>
      <c r="F68" s="57">
        <f t="shared" si="1"/>
        <v>10</v>
      </c>
      <c r="G68" s="5">
        <v>392.94</v>
      </c>
    </row>
    <row r="69">
      <c r="A69" s="0" t="s">
        <v>127</v>
      </c>
      <c r="B69" s="49" t="s">
        <v>148</v>
      </c>
      <c r="C69" s="52" t="s">
        <v>149</v>
      </c>
      <c r="D69" s="1">
        <v>1</v>
      </c>
      <c r="E69" s="55">
        <v>7</v>
      </c>
      <c r="F69" s="57">
        <f t="shared" si="1"/>
        <v>7</v>
      </c>
      <c r="G69" s="5">
        <v>275.1</v>
      </c>
    </row>
    <row r="70">
      <c r="A70" s="0" t="s">
        <v>127</v>
      </c>
      <c r="B70" s="49" t="s">
        <v>150</v>
      </c>
      <c r="C70" s="52" t="s">
        <v>151</v>
      </c>
      <c r="D70" s="1">
        <v>3</v>
      </c>
      <c r="E70" s="55">
        <v>1</v>
      </c>
      <c r="F70" s="57">
        <f t="shared" si="1"/>
        <v>3</v>
      </c>
      <c r="G70" s="5">
        <v>117.89</v>
      </c>
    </row>
    <row r="71">
      <c r="A71" s="0" t="s">
        <v>127</v>
      </c>
      <c r="B71" s="49" t="s">
        <v>152</v>
      </c>
      <c r="C71" s="52" t="s">
        <v>153</v>
      </c>
      <c r="D71" s="1">
        <v>5</v>
      </c>
      <c r="E71" s="55">
        <v>29</v>
      </c>
      <c r="F71" s="57">
        <f t="shared" si="1"/>
        <v>145</v>
      </c>
      <c r="G71" s="5">
        <v>5697.63</v>
      </c>
    </row>
    <row r="72">
      <c r="A72" s="0" t="s">
        <v>127</v>
      </c>
      <c r="B72" s="49" t="s">
        <v>154</v>
      </c>
      <c r="C72" s="52" t="s">
        <v>155</v>
      </c>
      <c r="D72" s="1">
        <v>1</v>
      </c>
      <c r="E72" s="55">
        <v>2</v>
      </c>
      <c r="F72" s="57">
        <f t="shared" si="1"/>
        <v>2</v>
      </c>
      <c r="G72" s="5">
        <v>78.6</v>
      </c>
    </row>
    <row r="73">
      <c r="A73" s="0" t="s">
        <v>127</v>
      </c>
      <c r="B73" s="49" t="s">
        <v>156</v>
      </c>
      <c r="C73" s="52" t="s">
        <v>157</v>
      </c>
      <c r="D73" s="1">
        <v>5</v>
      </c>
      <c r="E73" s="55">
        <v>36</v>
      </c>
      <c r="F73" s="57">
        <f t="shared" si="1"/>
        <v>180</v>
      </c>
      <c r="G73" s="5">
        <v>7072.92</v>
      </c>
    </row>
    <row r="74">
      <c r="A74" s="0" t="s">
        <v>158</v>
      </c>
      <c r="B74" s="49" t="s">
        <v>159</v>
      </c>
      <c r="C74" s="52" t="s">
        <v>160</v>
      </c>
      <c r="D74" s="1">
        <v>1</v>
      </c>
      <c r="E74" s="55">
        <v>22</v>
      </c>
      <c r="F74" s="57">
        <f t="shared" si="1"/>
        <v>22</v>
      </c>
      <c r="G74" s="5">
        <v>1571.9</v>
      </c>
    </row>
    <row r="75">
      <c r="A75" s="0" t="s">
        <v>158</v>
      </c>
      <c r="B75" s="49" t="s">
        <v>161</v>
      </c>
      <c r="C75" s="52" t="s">
        <v>162</v>
      </c>
      <c r="D75" s="1">
        <v>5</v>
      </c>
      <c r="E75" s="55">
        <v>2</v>
      </c>
      <c r="F75" s="57">
        <f t="shared" si="1"/>
        <v>10</v>
      </c>
      <c r="G75" s="5">
        <v>714.42</v>
      </c>
    </row>
    <row r="76">
      <c r="A76" s="0" t="s">
        <v>163</v>
      </c>
      <c r="B76" s="49" t="s">
        <v>164</v>
      </c>
      <c r="C76" s="52" t="s">
        <v>165</v>
      </c>
      <c r="D76" s="1">
        <v>1</v>
      </c>
      <c r="E76" s="55">
        <v>2</v>
      </c>
      <c r="F76" s="57">
        <f t="shared" si="1"/>
        <v>2</v>
      </c>
      <c r="G76" s="5">
        <v>128.76</v>
      </c>
    </row>
    <row r="77">
      <c r="A77" s="0" t="s">
        <v>166</v>
      </c>
      <c r="B77" s="49" t="s">
        <v>167</v>
      </c>
      <c r="C77" s="52" t="s">
        <v>168</v>
      </c>
      <c r="D77" s="1">
        <v>1</v>
      </c>
      <c r="E77" s="55">
        <v>3</v>
      </c>
      <c r="F77" s="57">
        <f t="shared" si="1"/>
        <v>3</v>
      </c>
      <c r="G77" s="5">
        <v>232.2</v>
      </c>
    </row>
    <row r="78">
      <c r="A78" s="2" t="s">
        <v>82</v>
      </c>
      <c r="B78" s="50">
        <v>3070</v>
      </c>
      <c r="C78" s="53" t="s">
        <v>83</v>
      </c>
      <c r="D78" s="2"/>
      <c r="E78" s="56"/>
      <c r="F78" s="58">
        <f>SUM(F40:F77)</f>
        <v>927</v>
      </c>
      <c r="G78" s="6">
        <f>SUM(G40:G77)</f>
        <v>35525.77</v>
      </c>
    </row>
    <row r="80">
      <c r="A80" s="2" t="s">
        <v>169</v>
      </c>
      <c r="B80" s="0" t="s">
        <v>170</v>
      </c>
      <c r="C80" s="0" t="s">
        <v>170</v>
      </c>
      <c r="E80" s="0" t="s">
        <v>170</v>
      </c>
      <c r="F80" s="6">
        <f>+F37+F78</f>
        <v>1728.25</v>
      </c>
      <c r="G80" s="6">
        <f>+G37+G78</f>
        <v>76993.63</v>
      </c>
    </row>
    <row r="81">
      <c r="A81" s="7" t="s">
        <v>171</v>
      </c>
      <c r="B81" s="7"/>
      <c r="C81" s="8"/>
      <c r="D81" s="8"/>
      <c r="E81" s="7"/>
      <c r="F81" s="9">
        <f>+F78/F80</f>
        <v>0.536380731954289</v>
      </c>
      <c r="G81" s="9">
        <f>+G78/G80</f>
        <v>0.4614118077040918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2024-04-08T12:47:46Z</dcterms:created>
  <dcterms:modified xsi:type="dcterms:W3CDTF">2024-04-08T12:48:09Z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