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55E20BAC-41F6-4144-9100-5C4CCE6555AD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<sst xmlns="http://schemas.openxmlformats.org/spreadsheetml/2006/main" count="280" uniqueCount="280">
  <si>
    <t>1056930 - FRISKSNIT.dk</t>
  </si>
  <si>
    <t>Rapporter » Kunder »</t>
  </si>
  <si>
    <t>Omsætningsstatistik for kunder - perioden 01.12.24 - 31.12.24 -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</si>
  <si>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</si>
  <si>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</si>
  <si>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</si>
  <si>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</si>
  <si>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</si>
  <si>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</si>
  <si>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</si>
  <si>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</si>
  <si>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</si>
  <si>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</si>
  <si>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</si>
  <si>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</si>
  <si>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</si>
  <si>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</si>
  <si>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</si>
  <si>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</si>
  <si>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</si>
  <si>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</si>
  <si>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</si>
  <si>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</si>
  <si>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</si>
  <si>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</si>
  <si>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</si>
  <si>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2254-1</t>
  </si>
  <si>
    <t>Spidskål - 10mm (1kg)</t>
  </si>
  <si>
    <t>2254-5</t>
  </si>
  <si>
    <t>Spidskål - 10mm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</si>
  <si>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</si>
  <si>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</si>
  <si>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</si>
  <si>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</si>
  <si>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</si>
  <si>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</si>
  <si>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</si>
  <si>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</si>
  <si>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</si>
  <si>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2304-1</t>
  </si>
  <si>
    <t>Savoykål - 15mm (1kg)</t>
  </si>
  <si>
    <t>2354-1</t>
  </si>
  <si>
    <t>Kinakål - 10mm (1kg)</t>
  </si>
  <si>
    <t>2354-5</t>
  </si>
  <si>
    <t>Kinakål - 10mm (5kg)</t>
  </si>
  <si>
    <t>2453-1</t>
  </si>
  <si>
    <t>Grønkål - 3mm (1kg)</t>
  </si>
  <si>
    <t>2453-3</t>
  </si>
  <si>
    <t>Grønkål - 3mm (3kg)</t>
  </si>
  <si>
    <t>Gulerødder</t>
  </si>
  <si>
    <t>3101-1</t>
  </si>
  <si>
    <t>Gulerødder - Knivskrællede Jævne (1kg)</t>
  </si>
  <si>
    <t>3111-1</t>
  </si>
  <si>
    <t>Gulerod - Revet 3mm (1kg)</t>
  </si>
  <si>
    <t>3133-5</t>
  </si>
  <si>
    <t>Gulerod - Rustik 25x25mm (5kg)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</si>
  <si>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</si>
  <si>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</si>
  <si>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</si>
  <si>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</si>
  <si>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</si>
  <si>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</si>
  <si>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</si>
  <si>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</si>
  <si>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</si>
  <si>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</si>
  <si>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</si>
  <si>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</si>
  <si>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</si>
  <si>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</si>
  <si>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</si>
  <si>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</si>
  <si>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</si>
  <si>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</si>
  <si>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</si>
  <si>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</si>
  <si>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</si>
  <si>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</si>
  <si>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</si>
  <si>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</si>
  <si>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</si>
  <si>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</si>
  <si>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</si>
  <si>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</si>
  <si>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</si>
  <si>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</si>
  <si>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</si>
  <si>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</si>
  <si>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</si>
  <si>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</si>
  <si>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</si>
  <si>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3533-1</t>
  </si>
  <si>
    <t>Persillerod - Rustik (1kg)</t>
  </si>
  <si>
    <t>3533-5</t>
  </si>
  <si>
    <t>Persillerod - Rustik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</si>
  <si>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</si>
  <si>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</si>
  <si>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</si>
  <si>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</si>
  <si>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</si>
  <si>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</si>
  <si>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</si>
  <si>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</si>
  <si>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4131-5</t>
  </si>
  <si>
    <t>Løg - Tern 5x5mm (5kg)</t>
  </si>
  <si>
    <t>4132-1</t>
  </si>
  <si>
    <t>Løg - Tern 10x10mm (1kg)</t>
  </si>
  <si>
    <t>4132-5</t>
  </si>
  <si>
    <t>Løg - Tern 10x10mm (5kg)</t>
  </si>
  <si>
    <t>4141-1</t>
  </si>
  <si>
    <t xml:space="preserve">Løg - ½ skiver  2mm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</si>
  <si>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</si>
  <si>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</si>
  <si>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</si>
  <si>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</si>
  <si>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</si>
  <si>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</si>
  <si>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</si>
  <si>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</si>
  <si>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4242-1</t>
  </si>
  <si>
    <t>Rødløg - ½ skiver 4mm (1kg)</t>
  </si>
  <si>
    <t>4251-1</t>
  </si>
  <si>
    <t>Rødløg - Både 1/8 (1kg)</t>
  </si>
  <si>
    <t>4251-5</t>
  </si>
  <si>
    <t>Rødløg - Både 1/8 (5kg)</t>
  </si>
  <si>
    <t>Porre - Forårsløg</t>
  </si>
  <si>
    <t>4441-1</t>
  </si>
  <si>
    <t>Porre - Skiver 2mm (1kg)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</si>
  <si>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</si>
  <si>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</si>
  <si>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</si>
  <si>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</si>
  <si>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</si>
  <si>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</si>
  <si>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</si>
  <si>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</si>
  <si>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</si>
  <si>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</si>
  <si>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</si>
  <si>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</si>
  <si>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</si>
  <si>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</si>
  <si>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</si>
  <si>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</si>
  <si>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</si>
  <si>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</si>
  <si>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</si>
  <si>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</si>
  <si>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</si>
  <si>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</si>
  <si>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</si>
  <si>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</si>
  <si>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</si>
  <si>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</si>
  <si>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</si>
  <si>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</si>
  <si>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</si>
  <si>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</si>
  <si>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</si>
  <si>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</si>
  <si>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</si>
  <si>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</si>
  <si>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5322-1</t>
  </si>
  <si>
    <t>Gul peber - Tern 10x10mm (1kg)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</si>
  <si>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</si>
  <si>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</si>
  <si>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</si>
  <si>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</si>
  <si>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</si>
  <si>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</si>
  <si>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Blegselleri</t>
  </si>
  <si>
    <t>6141-1</t>
  </si>
  <si>
    <t>Blegselleri - skiver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</si>
  <si>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</si>
  <si>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</si>
  <si>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</si>
  <si>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</si>
  <si>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</si>
  <si>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</si>
  <si>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</si>
  <si>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</si>
  <si>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</si>
  <si>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</si>
  <si>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</si>
  <si>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Champignon</t>
  </si>
  <si>
    <t>6333-1</t>
  </si>
  <si>
    <t>Champignon - Tern 20x20mm (1kg)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</si>
  <si>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</si>
  <si>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</si>
  <si>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</si>
  <si>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</si>
  <si>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</si>
  <si>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</si>
  <si>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</si>
  <si>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6431-1</t>
  </si>
  <si>
    <t>Courgette - tern 10x10mm (1kg)</t>
  </si>
  <si>
    <t>6431-5</t>
  </si>
  <si>
    <t>Courgette - Tern 10x10mm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</si>
  <si>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</si>
  <si>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</si>
  <si>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</si>
  <si>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</si>
  <si>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</si>
  <si>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</si>
  <si>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</si>
  <si>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6932-1</t>
  </si>
  <si>
    <t>Aubergine - Tern 20x20mm håndskåret (1kg)</t>
  </si>
  <si>
    <t>6932-5</t>
  </si>
  <si>
    <t>Aubergine - Tern 20x20mm håndskåret (5kg)</t>
  </si>
  <si>
    <t>Græskar</t>
  </si>
  <si>
    <t>9131-1</t>
  </si>
  <si>
    <t>Græskar - Tern 10x10mm (1kg)</t>
  </si>
  <si>
    <t>9131-5</t>
  </si>
  <si>
    <t>Græskar - Tern 10x10mm (5kg)</t>
  </si>
  <si>
    <t>Frugtsnit</t>
  </si>
  <si>
    <t>9305-1</t>
  </si>
  <si>
    <t>Citron - Både m/skræl (1stk)</t>
  </si>
  <si>
    <t>Region H</t>
  </si>
  <si>
    <t>Rigshospitalet (RH), Centralkøkken i alt: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</si>
  <si>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</si>
  <si>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</si>
  <si>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</si>
  <si>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</si>
  <si>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</si>
  <si>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Ø3102-1</t>
  </si>
  <si>
    <t xml:space="preserve">Gulerødder knivskrællede  (1kg) - Økologisk</t>
  </si>
  <si>
    <t>Ø3111-1</t>
  </si>
  <si>
    <t>Gulerod - Revet 3mm (1kg) - Økologisk</t>
  </si>
  <si>
    <t>Ø3111-5</t>
  </si>
  <si>
    <t>Gulerod - Revet 3mm (5kg) - Økologisk</t>
  </si>
  <si>
    <t>Ø3121-1</t>
  </si>
  <si>
    <t>Gulerod - Stave 5x5mm (1kg)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</si>
  <si>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</si>
  <si>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</si>
  <si>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</si>
  <si>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</si>
  <si>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</si>
  <si>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</si>
  <si>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Ø3131-5</t>
  </si>
  <si>
    <t>Gulerod - Tern 10x10mm (5kg) - Økologisk</t>
  </si>
  <si>
    <t>Ø3132-5</t>
  </si>
  <si>
    <t>Gulerod - Tern 20x20mm (5kg)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</si>
  <si>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</si>
  <si>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</si>
  <si>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</si>
  <si>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</si>
  <si>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</si>
  <si>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</si>
  <si>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</si>
  <si>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</si>
  <si>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>Øko - Courgette - Aubergine</t>
  </si>
  <si>
    <t>Ø6412-1</t>
  </si>
  <si>
    <t>Courgette - Julienne 2mm (1kg) - Økologisk</t>
  </si>
  <si>
    <t>Øko - Frugtsnit</t>
  </si>
  <si>
    <t>Ø7203-1</t>
  </si>
  <si>
    <t>Æble - Tern 5x5mm (1kg) - Økologisk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</si>
  <si>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</si>
  <si>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</si>
  <si>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</si>
  <si>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</si>
  <si>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</si>
  <si>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</si>
  <si>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</si>
  <si>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</si>
  <si>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</si>
  <si>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</si>
  <si>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</si>
  <si>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</si>
  <si>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</si>
  <si>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</si>
  <si>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</si>
  <si>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</si>
  <si>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</si>
  <si>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</si>
  <si>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2% filler,21% containsSingleMass,21% containsProduct,10% containsProductNr,21% containsAmount,21% SingleMassHeader,</t>
  </si>
  <si>
    <t>2% filler,27% containsProduct,13% containsProductNr,27% containsAmount,27% QuantityHeader,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</si>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</sst>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747D9B"/>
      </patternFill>
    </fill>
    <fill>
      <patternFill patternType="solid">
        <fgColor rgb="FF066D90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8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0" fontId="0" fillId="12" applyFill="1" borderId="0" xfId="0" applyAlignment="1">
      <alignment wrapText="1"/>
    </xf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2" applyFill="1" borderId="0" xfId="0" applyAlignment="1">
      <alignment horizontal="right"/>
    </xf>
    <xf numFmtId="10" applyNumberFormat="1" fontId="2" applyFont="1" fillId="12" applyFill="1" borderId="0" xfId="1"/>
    <xf numFmtId="0" fontId="3" applyFont="1" fillId="19" applyFill="1" borderId="0" xfId="0" applyAlignment="1">
      <alignment wrapText="1"/>
    </xf>
    <xf numFmtId="0" fontId="3" applyFont="1" fillId="20" applyFill="1" borderId="0" xfId="0"/>
    <xf numFmtId="0" fontId="0" fillId="21" applyFill="1" borderId="0"/>
    <xf numFmtId="0" fontId="3" applyFont="1" fillId="21" applyFill="1" borderId="0" xfId="0"/>
    <xf numFmtId="0" fontId="3" applyFont="1" fillId="20" applyFill="1" borderId="0" xfId="0" applyAlignment="1">
      <alignment wrapText="1"/>
    </xf>
    <xf numFmtId="0" fontId="0" fillId="22" applyFill="1" borderId="0" xfId="0" applyAlignment="1">
      <alignment wrapText="1"/>
    </xf>
    <xf numFmtId="0" fontId="3" applyFont="1" fillId="22" applyFill="1" borderId="0" xfId="0" applyAlignment="1">
      <alignment wrapText="1"/>
    </xf>
    <xf numFmtId="0" fontId="3" applyFont="1" fillId="20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0" fontId="3" applyFont="1" fillId="22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4" applyNumberFormat="1" fontId="3" applyFont="1" fillId="21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123"/>
  <sheetViews>
    <sheetView tabSelected="1" topLeftCell="A4" workbookViewId="0">
      <selection activeCell="A12" sqref="A12"/>
    </sheetView>
  </sheetViews>
  <sheetFormatPr defaultColWidth="89.7109375" defaultRowHeight="15" x14ac:dyDescent="0.25"/>
  <cols>
    <col min="1" max="1" bestFit="1" width="102" customWidth="1"/>
    <col min="2" max="2" bestFit="1" width="8.140625" customWidth="1"/>
    <col min="3" max="3" bestFit="1" width="49" customWidth="1"/>
    <col min="4" max="4" bestFit="1" width="6.5703125" customWidth="1"/>
    <col min="5" max="6" bestFit="1" width="8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8">
        <v>7</v>
      </c>
      <c r="F7" s="8">
        <f>+D7*E7</f>
        <v>7</v>
      </c>
      <c r="G7" s="8">
        <v>117.6</v>
      </c>
    </row>
    <row r="8">
      <c r="A8" s="0" t="s">
        <v>11</v>
      </c>
      <c r="B8" s="0" t="s">
        <v>14</v>
      </c>
      <c r="C8" s="5" t="s">
        <v>15</v>
      </c>
      <c r="D8" s="5">
        <v>5</v>
      </c>
      <c r="E8" s="8">
        <v>8</v>
      </c>
      <c r="F8" s="8">
        <f ref="F8:F71" t="shared" si="0">+D8*E8</f>
        <v>40</v>
      </c>
      <c r="G8" s="8">
        <v>672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8">
        <v>11</v>
      </c>
      <c r="F9" s="8">
        <f t="shared" si="0"/>
        <v>11</v>
      </c>
      <c r="G9" s="8">
        <v>201.41</v>
      </c>
    </row>
    <row r="10">
      <c r="A10" s="0" t="s">
        <v>16</v>
      </c>
      <c r="B10" s="0" t="s">
        <v>19</v>
      </c>
      <c r="C10" s="5" t="s">
        <v>20</v>
      </c>
      <c r="D10" s="5">
        <v>5</v>
      </c>
      <c r="E10" s="8">
        <v>4</v>
      </c>
      <c r="F10" s="8">
        <f t="shared" si="0"/>
        <v>20</v>
      </c>
      <c r="G10" s="8">
        <v>366.08</v>
      </c>
    </row>
    <row r="11">
      <c r="A11" s="0" t="s">
        <v>21</v>
      </c>
      <c r="B11" s="0" t="s">
        <v>22</v>
      </c>
      <c r="C11" s="5" t="s">
        <v>23</v>
      </c>
      <c r="D11" s="5">
        <v>1</v>
      </c>
      <c r="E11" s="8">
        <v>48</v>
      </c>
      <c r="F11" s="8">
        <f t="shared" si="0"/>
        <v>48</v>
      </c>
      <c r="G11" s="8">
        <v>1764</v>
      </c>
    </row>
    <row r="12">
      <c r="A12" s="0" t="s">
        <v>21</v>
      </c>
      <c r="B12" s="0" t="s">
        <v>24</v>
      </c>
      <c r="C12" s="5" t="s">
        <v>25</v>
      </c>
      <c r="D12" s="5">
        <v>5</v>
      </c>
      <c r="E12" s="8">
        <v>24</v>
      </c>
      <c r="F12" s="8">
        <f t="shared" si="0"/>
        <v>120</v>
      </c>
      <c r="G12" s="8">
        <v>4410</v>
      </c>
    </row>
    <row r="13">
      <c r="A13" s="0" t="s">
        <v>21</v>
      </c>
      <c r="B13" s="0" t="s">
        <v>26</v>
      </c>
      <c r="C13" s="5" t="s">
        <v>27</v>
      </c>
      <c r="D13" s="5">
        <v>1</v>
      </c>
      <c r="E13" s="8">
        <v>2</v>
      </c>
      <c r="F13" s="8">
        <f t="shared" si="0"/>
        <v>2</v>
      </c>
      <c r="G13" s="8">
        <v>73.5</v>
      </c>
    </row>
    <row r="14">
      <c r="A14" s="0" t="s">
        <v>21</v>
      </c>
      <c r="B14" s="0" t="s">
        <v>28</v>
      </c>
      <c r="C14" s="5" t="s">
        <v>29</v>
      </c>
      <c r="D14" s="5">
        <v>5</v>
      </c>
      <c r="E14" s="8">
        <v>2</v>
      </c>
      <c r="F14" s="8">
        <f t="shared" si="0"/>
        <v>10</v>
      </c>
      <c r="G14" s="8">
        <v>367.5</v>
      </c>
    </row>
    <row r="15">
      <c r="A15" s="0" t="s">
        <v>21</v>
      </c>
      <c r="B15" s="0" t="s">
        <v>30</v>
      </c>
      <c r="C15" s="5" t="s">
        <v>31</v>
      </c>
      <c r="D15" s="5">
        <v>1</v>
      </c>
      <c r="E15" s="8">
        <v>30</v>
      </c>
      <c r="F15" s="8">
        <f t="shared" si="0"/>
        <v>30</v>
      </c>
      <c r="G15" s="8">
        <v>1607.4</v>
      </c>
    </row>
    <row r="16">
      <c r="A16" s="0" t="s">
        <v>21</v>
      </c>
      <c r="B16" s="0" t="s">
        <v>32</v>
      </c>
      <c r="C16" s="5" t="s">
        <v>33</v>
      </c>
      <c r="D16" s="5">
        <v>5</v>
      </c>
      <c r="E16" s="8">
        <v>4</v>
      </c>
      <c r="F16" s="8">
        <f t="shared" si="0"/>
        <v>20</v>
      </c>
      <c r="G16" s="8">
        <v>1071.64</v>
      </c>
    </row>
    <row r="17">
      <c r="A17" s="0" t="s">
        <v>34</v>
      </c>
      <c r="B17" s="0" t="s">
        <v>35</v>
      </c>
      <c r="C17" s="5" t="s">
        <v>36</v>
      </c>
      <c r="D17" s="5">
        <v>1</v>
      </c>
      <c r="E17" s="8">
        <v>23</v>
      </c>
      <c r="F17" s="8">
        <f t="shared" si="0"/>
        <v>23</v>
      </c>
      <c r="G17" s="8">
        <v>1322.96</v>
      </c>
    </row>
    <row r="18">
      <c r="A18" s="0" t="s">
        <v>34</v>
      </c>
      <c r="B18" s="0" t="s">
        <v>37</v>
      </c>
      <c r="C18" s="5" t="s">
        <v>38</v>
      </c>
      <c r="D18" s="5">
        <v>5</v>
      </c>
      <c r="E18" s="8">
        <v>5</v>
      </c>
      <c r="F18" s="8">
        <f t="shared" si="0"/>
        <v>25</v>
      </c>
      <c r="G18" s="8">
        <v>1437.8</v>
      </c>
    </row>
    <row r="19">
      <c r="A19" s="0" t="s">
        <v>34</v>
      </c>
      <c r="B19" s="0" t="s">
        <v>39</v>
      </c>
      <c r="C19" s="5" t="s">
        <v>40</v>
      </c>
      <c r="D19" s="5">
        <v>1</v>
      </c>
      <c r="E19" s="8">
        <v>39</v>
      </c>
      <c r="F19" s="8">
        <f t="shared" si="0"/>
        <v>39</v>
      </c>
      <c r="G19" s="8">
        <v>2089.62</v>
      </c>
    </row>
    <row r="20">
      <c r="A20" s="0" t="s">
        <v>34</v>
      </c>
      <c r="B20" s="0" t="s">
        <v>41</v>
      </c>
      <c r="C20" s="5" t="s">
        <v>42</v>
      </c>
      <c r="D20" s="5">
        <v>1</v>
      </c>
      <c r="E20" s="8">
        <v>1</v>
      </c>
      <c r="F20" s="8">
        <f t="shared" si="0"/>
        <v>1</v>
      </c>
      <c r="G20" s="8">
        <v>35.72</v>
      </c>
    </row>
    <row r="21">
      <c r="A21" s="0" t="s">
        <v>34</v>
      </c>
      <c r="B21" s="0" t="s">
        <v>43</v>
      </c>
      <c r="C21" s="5" t="s">
        <v>44</v>
      </c>
      <c r="D21" s="5">
        <v>5</v>
      </c>
      <c r="E21" s="8">
        <v>2</v>
      </c>
      <c r="F21" s="8">
        <f t="shared" si="0"/>
        <v>10</v>
      </c>
      <c r="G21" s="8">
        <v>450</v>
      </c>
    </row>
    <row r="22">
      <c r="A22" s="0" t="s">
        <v>34</v>
      </c>
      <c r="B22" s="0" t="s">
        <v>45</v>
      </c>
      <c r="C22" s="5" t="s">
        <v>46</v>
      </c>
      <c r="D22" s="5">
        <v>1</v>
      </c>
      <c r="E22" s="8">
        <v>3</v>
      </c>
      <c r="F22" s="8">
        <f t="shared" si="0"/>
        <v>3</v>
      </c>
      <c r="G22" s="8">
        <v>283.5</v>
      </c>
    </row>
    <row r="23">
      <c r="A23" s="0" t="s">
        <v>34</v>
      </c>
      <c r="B23" s="0" t="s">
        <v>47</v>
      </c>
      <c r="C23" s="5" t="s">
        <v>48</v>
      </c>
      <c r="D23" s="5">
        <v>3</v>
      </c>
      <c r="E23" s="8">
        <v>2</v>
      </c>
      <c r="F23" s="8">
        <f t="shared" si="0"/>
        <v>6</v>
      </c>
      <c r="G23" s="8">
        <v>567</v>
      </c>
    </row>
    <row r="24">
      <c r="A24" s="0" t="s">
        <v>49</v>
      </c>
      <c r="B24" s="0" t="s">
        <v>50</v>
      </c>
      <c r="C24" s="5" t="s">
        <v>51</v>
      </c>
      <c r="D24" s="5">
        <v>1</v>
      </c>
      <c r="E24" s="8">
        <v>1</v>
      </c>
      <c r="F24" s="8">
        <f t="shared" si="0"/>
        <v>1</v>
      </c>
      <c r="G24" s="8">
        <v>25.2</v>
      </c>
    </row>
    <row r="25">
      <c r="A25" s="0" t="s">
        <v>49</v>
      </c>
      <c r="B25" s="0" t="s">
        <v>52</v>
      </c>
      <c r="C25" s="5" t="s">
        <v>53</v>
      </c>
      <c r="D25" s="5">
        <v>1</v>
      </c>
      <c r="E25" s="8">
        <v>2</v>
      </c>
      <c r="F25" s="8">
        <f t="shared" si="0"/>
        <v>2</v>
      </c>
      <c r="G25" s="8">
        <v>53.82</v>
      </c>
    </row>
    <row r="26">
      <c r="A26" s="0" t="s">
        <v>49</v>
      </c>
      <c r="B26" s="0" t="s">
        <v>54</v>
      </c>
      <c r="C26" s="5" t="s">
        <v>55</v>
      </c>
      <c r="D26" s="5">
        <v>5</v>
      </c>
      <c r="E26" s="8">
        <v>4</v>
      </c>
      <c r="F26" s="8">
        <f t="shared" si="0"/>
        <v>20</v>
      </c>
      <c r="G26" s="8">
        <v>613.24</v>
      </c>
    </row>
    <row r="27">
      <c r="A27" s="0" t="s">
        <v>56</v>
      </c>
      <c r="B27" s="0" t="s">
        <v>57</v>
      </c>
      <c r="C27" s="5" t="s">
        <v>58</v>
      </c>
      <c r="D27" s="5">
        <v>1</v>
      </c>
      <c r="E27" s="8">
        <v>4</v>
      </c>
      <c r="F27" s="8">
        <f t="shared" si="0"/>
        <v>4</v>
      </c>
      <c r="G27" s="8">
        <v>114.32</v>
      </c>
    </row>
    <row r="28">
      <c r="A28" s="0" t="s">
        <v>56</v>
      </c>
      <c r="B28" s="0" t="s">
        <v>59</v>
      </c>
      <c r="C28" s="5" t="s">
        <v>60</v>
      </c>
      <c r="D28" s="5">
        <v>5</v>
      </c>
      <c r="E28" s="8">
        <v>4</v>
      </c>
      <c r="F28" s="8">
        <f t="shared" si="0"/>
        <v>20</v>
      </c>
      <c r="G28" s="8">
        <v>571.52</v>
      </c>
    </row>
    <row r="29">
      <c r="A29" s="0" t="s">
        <v>56</v>
      </c>
      <c r="B29" s="0" t="s">
        <v>61</v>
      </c>
      <c r="C29" s="5" t="s">
        <v>62</v>
      </c>
      <c r="D29" s="5">
        <v>1</v>
      </c>
      <c r="E29" s="8">
        <v>1</v>
      </c>
      <c r="F29" s="8">
        <f t="shared" si="0"/>
        <v>1</v>
      </c>
      <c r="G29" s="8">
        <v>24.27</v>
      </c>
    </row>
    <row r="30">
      <c r="A30" s="0" t="s">
        <v>56</v>
      </c>
      <c r="B30" s="0" t="s">
        <v>63</v>
      </c>
      <c r="C30" s="5" t="s">
        <v>64</v>
      </c>
      <c r="D30" s="5">
        <v>1</v>
      </c>
      <c r="E30" s="8">
        <v>19</v>
      </c>
      <c r="F30" s="8">
        <f t="shared" si="0"/>
        <v>19</v>
      </c>
      <c r="G30" s="8">
        <v>461.13</v>
      </c>
    </row>
    <row r="31">
      <c r="A31" s="0" t="s">
        <v>56</v>
      </c>
      <c r="B31" s="0" t="s">
        <v>65</v>
      </c>
      <c r="C31" s="5" t="s">
        <v>66</v>
      </c>
      <c r="D31" s="5">
        <v>5</v>
      </c>
      <c r="E31" s="8">
        <v>14</v>
      </c>
      <c r="F31" s="8">
        <f t="shared" si="0"/>
        <v>70</v>
      </c>
      <c r="G31" s="8">
        <v>1697.92</v>
      </c>
    </row>
    <row r="32">
      <c r="A32" s="0" t="s">
        <v>56</v>
      </c>
      <c r="B32" s="0" t="s">
        <v>67</v>
      </c>
      <c r="C32" s="5" t="s">
        <v>68</v>
      </c>
      <c r="D32" s="5">
        <v>1</v>
      </c>
      <c r="E32" s="8">
        <v>12</v>
      </c>
      <c r="F32" s="8">
        <f t="shared" si="0"/>
        <v>12</v>
      </c>
      <c r="G32" s="8">
        <v>438.84</v>
      </c>
    </row>
    <row r="33">
      <c r="A33" s="0" t="s">
        <v>56</v>
      </c>
      <c r="B33" s="0" t="s">
        <v>69</v>
      </c>
      <c r="C33" s="5" t="s">
        <v>70</v>
      </c>
      <c r="D33" s="5">
        <v>5</v>
      </c>
      <c r="E33" s="8">
        <v>34</v>
      </c>
      <c r="F33" s="8">
        <f t="shared" si="0"/>
        <v>170</v>
      </c>
      <c r="G33" s="8">
        <v>6216.9</v>
      </c>
    </row>
    <row r="34">
      <c r="A34" s="0" t="s">
        <v>56</v>
      </c>
      <c r="B34" s="0" t="s">
        <v>71</v>
      </c>
      <c r="C34" s="5" t="s">
        <v>72</v>
      </c>
      <c r="D34" s="5">
        <v>1</v>
      </c>
      <c r="E34" s="8">
        <v>2</v>
      </c>
      <c r="F34" s="8">
        <f t="shared" si="0"/>
        <v>2</v>
      </c>
      <c r="G34" s="8">
        <v>57.16</v>
      </c>
    </row>
    <row r="35">
      <c r="A35" s="0" t="s">
        <v>56</v>
      </c>
      <c r="B35" s="0" t="s">
        <v>73</v>
      </c>
      <c r="C35" s="5" t="s">
        <v>74</v>
      </c>
      <c r="D35" s="5">
        <v>5</v>
      </c>
      <c r="E35" s="8">
        <v>2</v>
      </c>
      <c r="F35" s="8">
        <f t="shared" si="0"/>
        <v>10</v>
      </c>
      <c r="G35" s="8">
        <v>285.82</v>
      </c>
    </row>
    <row r="36">
      <c r="A36" s="0" t="s">
        <v>56</v>
      </c>
      <c r="B36" s="0" t="s">
        <v>75</v>
      </c>
      <c r="C36" s="5" t="s">
        <v>76</v>
      </c>
      <c r="D36" s="5">
        <v>5</v>
      </c>
      <c r="E36" s="8">
        <v>4</v>
      </c>
      <c r="F36" s="8">
        <f t="shared" si="0"/>
        <v>20</v>
      </c>
      <c r="G36" s="8">
        <v>571.64</v>
      </c>
    </row>
    <row r="37">
      <c r="A37" s="0" t="s">
        <v>77</v>
      </c>
      <c r="B37" s="0" t="s">
        <v>78</v>
      </c>
      <c r="C37" s="5" t="s">
        <v>79</v>
      </c>
      <c r="D37" s="5">
        <v>1</v>
      </c>
      <c r="E37" s="8">
        <v>15</v>
      </c>
      <c r="F37" s="8">
        <f t="shared" si="0"/>
        <v>15</v>
      </c>
      <c r="G37" s="8">
        <v>750.15</v>
      </c>
    </row>
    <row r="38">
      <c r="A38" s="0" t="s">
        <v>77</v>
      </c>
      <c r="B38" s="0" t="s">
        <v>80</v>
      </c>
      <c r="C38" s="5" t="s">
        <v>81</v>
      </c>
      <c r="D38" s="5">
        <v>5</v>
      </c>
      <c r="E38" s="8">
        <v>3</v>
      </c>
      <c r="F38" s="8">
        <f t="shared" si="0"/>
        <v>15</v>
      </c>
      <c r="G38" s="8">
        <v>750.15</v>
      </c>
    </row>
    <row r="39">
      <c r="A39" s="0" t="s">
        <v>77</v>
      </c>
      <c r="B39" s="0" t="s">
        <v>82</v>
      </c>
      <c r="C39" s="5" t="s">
        <v>83</v>
      </c>
      <c r="D39" s="5">
        <v>1</v>
      </c>
      <c r="E39" s="8">
        <v>3</v>
      </c>
      <c r="F39" s="8">
        <f t="shared" si="0"/>
        <v>3</v>
      </c>
      <c r="G39" s="8">
        <v>150.03</v>
      </c>
    </row>
    <row r="40">
      <c r="A40" s="0" t="s">
        <v>77</v>
      </c>
      <c r="B40" s="0" t="s">
        <v>84</v>
      </c>
      <c r="C40" s="5" t="s">
        <v>85</v>
      </c>
      <c r="D40" s="5">
        <v>5</v>
      </c>
      <c r="E40" s="8">
        <v>2</v>
      </c>
      <c r="F40" s="8">
        <f t="shared" si="0"/>
        <v>10</v>
      </c>
      <c r="G40" s="8">
        <v>500.1</v>
      </c>
    </row>
    <row r="41">
      <c r="A41" s="0" t="s">
        <v>77</v>
      </c>
      <c r="B41" s="0" t="s">
        <v>86</v>
      </c>
      <c r="C41" s="5" t="s">
        <v>87</v>
      </c>
      <c r="D41" s="5">
        <v>1</v>
      </c>
      <c r="E41" s="8">
        <v>12</v>
      </c>
      <c r="F41" s="8">
        <f t="shared" si="0"/>
        <v>12</v>
      </c>
      <c r="G41" s="8">
        <v>465.72</v>
      </c>
    </row>
    <row r="42">
      <c r="A42" s="0" t="s">
        <v>77</v>
      </c>
      <c r="B42" s="0" t="s">
        <v>88</v>
      </c>
      <c r="C42" s="5" t="s">
        <v>89</v>
      </c>
      <c r="D42" s="5">
        <v>5</v>
      </c>
      <c r="E42" s="8">
        <v>9</v>
      </c>
      <c r="F42" s="8">
        <f t="shared" si="0"/>
        <v>45</v>
      </c>
      <c r="G42" s="8">
        <v>1746.36</v>
      </c>
    </row>
    <row r="43">
      <c r="A43" s="0" t="s">
        <v>90</v>
      </c>
      <c r="B43" s="0" t="s">
        <v>91</v>
      </c>
      <c r="C43" s="5" t="s">
        <v>92</v>
      </c>
      <c r="D43" s="5">
        <v>1</v>
      </c>
      <c r="E43" s="8">
        <v>6</v>
      </c>
      <c r="F43" s="8">
        <f t="shared" si="0"/>
        <v>6</v>
      </c>
      <c r="G43" s="8">
        <v>285.78</v>
      </c>
    </row>
    <row r="44">
      <c r="A44" s="0" t="s">
        <v>90</v>
      </c>
      <c r="B44" s="0" t="s">
        <v>93</v>
      </c>
      <c r="C44" s="5" t="s">
        <v>94</v>
      </c>
      <c r="D44" s="5">
        <v>5</v>
      </c>
      <c r="E44" s="8">
        <v>6</v>
      </c>
      <c r="F44" s="8">
        <f t="shared" si="0"/>
        <v>30</v>
      </c>
      <c r="G44" s="8">
        <v>1428.84</v>
      </c>
    </row>
    <row r="45">
      <c r="A45" s="0" t="s">
        <v>95</v>
      </c>
      <c r="B45" s="0" t="s">
        <v>96</v>
      </c>
      <c r="C45" s="5" t="s">
        <v>97</v>
      </c>
      <c r="D45" s="5">
        <v>1</v>
      </c>
      <c r="E45" s="8">
        <v>2</v>
      </c>
      <c r="F45" s="8">
        <f t="shared" si="0"/>
        <v>2</v>
      </c>
      <c r="G45" s="8">
        <v>100.38</v>
      </c>
    </row>
    <row r="46">
      <c r="A46" s="0" t="s">
        <v>95</v>
      </c>
      <c r="B46" s="0" t="s">
        <v>98</v>
      </c>
      <c r="C46" s="5" t="s">
        <v>99</v>
      </c>
      <c r="D46" s="5">
        <v>5</v>
      </c>
      <c r="E46" s="8">
        <v>6</v>
      </c>
      <c r="F46" s="8">
        <f t="shared" si="0"/>
        <v>30</v>
      </c>
      <c r="G46" s="8">
        <v>1505.7</v>
      </c>
    </row>
    <row r="47">
      <c r="A47" s="0" t="s">
        <v>100</v>
      </c>
      <c r="B47" s="0" t="s">
        <v>101</v>
      </c>
      <c r="C47" s="5" t="s">
        <v>102</v>
      </c>
      <c r="D47" s="5">
        <v>1</v>
      </c>
      <c r="E47" s="8">
        <v>20</v>
      </c>
      <c r="F47" s="8">
        <f t="shared" si="0"/>
        <v>20</v>
      </c>
      <c r="G47" s="8">
        <v>525</v>
      </c>
    </row>
    <row r="48">
      <c r="A48" s="0" t="s">
        <v>100</v>
      </c>
      <c r="B48" s="0" t="s">
        <v>103</v>
      </c>
      <c r="C48" s="5" t="s">
        <v>104</v>
      </c>
      <c r="D48" s="5">
        <v>5</v>
      </c>
      <c r="E48" s="8">
        <v>1</v>
      </c>
      <c r="F48" s="8">
        <f t="shared" si="0"/>
        <v>5</v>
      </c>
      <c r="G48" s="8">
        <v>131.25</v>
      </c>
    </row>
    <row r="49">
      <c r="A49" s="0" t="s">
        <v>100</v>
      </c>
      <c r="B49" s="0" t="s">
        <v>105</v>
      </c>
      <c r="C49" s="5" t="s">
        <v>106</v>
      </c>
      <c r="D49" s="5">
        <v>1</v>
      </c>
      <c r="E49" s="8">
        <v>4</v>
      </c>
      <c r="F49" s="8">
        <f t="shared" si="0"/>
        <v>4</v>
      </c>
      <c r="G49" s="8">
        <v>105</v>
      </c>
    </row>
    <row r="50">
      <c r="A50" s="0" t="s">
        <v>100</v>
      </c>
      <c r="B50" s="0" t="s">
        <v>107</v>
      </c>
      <c r="C50" s="5" t="s">
        <v>108</v>
      </c>
      <c r="D50" s="5">
        <v>5</v>
      </c>
      <c r="E50" s="8">
        <v>1</v>
      </c>
      <c r="F50" s="8">
        <f t="shared" si="0"/>
        <v>5</v>
      </c>
      <c r="G50" s="8">
        <v>131.25</v>
      </c>
    </row>
    <row r="51">
      <c r="A51" s="0" t="s">
        <v>100</v>
      </c>
      <c r="B51" s="0" t="s">
        <v>109</v>
      </c>
      <c r="C51" s="5" t="s">
        <v>110</v>
      </c>
      <c r="D51" s="5">
        <v>1</v>
      </c>
      <c r="E51" s="8">
        <v>1</v>
      </c>
      <c r="F51" s="8">
        <f t="shared" si="0"/>
        <v>1</v>
      </c>
      <c r="G51" s="8">
        <v>26.25</v>
      </c>
    </row>
    <row r="52">
      <c r="A52" s="0" t="s">
        <v>100</v>
      </c>
      <c r="B52" s="0" t="s">
        <v>111</v>
      </c>
      <c r="C52" s="5" t="s">
        <v>112</v>
      </c>
      <c r="D52" s="5">
        <v>1</v>
      </c>
      <c r="E52" s="8">
        <v>65</v>
      </c>
      <c r="F52" s="8">
        <f t="shared" si="0"/>
        <v>65</v>
      </c>
      <c r="G52" s="8">
        <v>1668.55</v>
      </c>
    </row>
    <row r="53">
      <c r="A53" s="0" t="s">
        <v>100</v>
      </c>
      <c r="B53" s="0" t="s">
        <v>113</v>
      </c>
      <c r="C53" s="5" t="s">
        <v>114</v>
      </c>
      <c r="D53" s="5">
        <v>5</v>
      </c>
      <c r="E53" s="8">
        <v>1</v>
      </c>
      <c r="F53" s="8">
        <f t="shared" si="0"/>
        <v>5</v>
      </c>
      <c r="G53" s="8">
        <v>128.28</v>
      </c>
    </row>
    <row r="54">
      <c r="A54" s="0" t="s">
        <v>100</v>
      </c>
      <c r="B54" s="0" t="s">
        <v>115</v>
      </c>
      <c r="C54" s="5" t="s">
        <v>116</v>
      </c>
      <c r="D54" s="5">
        <v>1</v>
      </c>
      <c r="E54" s="8">
        <v>25</v>
      </c>
      <c r="F54" s="8">
        <f t="shared" si="0"/>
        <v>25</v>
      </c>
      <c r="G54" s="8">
        <v>641.75</v>
      </c>
    </row>
    <row r="55">
      <c r="A55" s="0" t="s">
        <v>100</v>
      </c>
      <c r="B55" s="0" t="s">
        <v>117</v>
      </c>
      <c r="C55" s="5" t="s">
        <v>118</v>
      </c>
      <c r="D55" s="5">
        <v>5</v>
      </c>
      <c r="E55" s="8">
        <v>6</v>
      </c>
      <c r="F55" s="8">
        <f t="shared" si="0"/>
        <v>30</v>
      </c>
      <c r="G55" s="8">
        <v>769.68</v>
      </c>
    </row>
    <row r="56">
      <c r="A56" s="0" t="s">
        <v>100</v>
      </c>
      <c r="B56" s="0" t="s">
        <v>119</v>
      </c>
      <c r="C56" s="5" t="s">
        <v>120</v>
      </c>
      <c r="D56" s="5">
        <v>1</v>
      </c>
      <c r="E56" s="8">
        <v>4</v>
      </c>
      <c r="F56" s="8">
        <f t="shared" si="0"/>
        <v>4</v>
      </c>
      <c r="G56" s="8">
        <v>102.68</v>
      </c>
    </row>
    <row r="57">
      <c r="A57" s="0" t="s">
        <v>100</v>
      </c>
      <c r="B57" s="0" t="s">
        <v>121</v>
      </c>
      <c r="C57" s="5" t="s">
        <v>122</v>
      </c>
      <c r="D57" s="5">
        <v>1</v>
      </c>
      <c r="E57" s="8">
        <v>6</v>
      </c>
      <c r="F57" s="8">
        <f t="shared" si="0"/>
        <v>6</v>
      </c>
      <c r="G57" s="8">
        <v>225.12</v>
      </c>
    </row>
    <row r="58">
      <c r="A58" s="0" t="s">
        <v>100</v>
      </c>
      <c r="B58" s="0" t="s">
        <v>123</v>
      </c>
      <c r="C58" s="5" t="s">
        <v>124</v>
      </c>
      <c r="D58" s="5">
        <v>5</v>
      </c>
      <c r="E58" s="8">
        <v>5</v>
      </c>
      <c r="F58" s="8">
        <f t="shared" si="0"/>
        <v>25</v>
      </c>
      <c r="G58" s="8">
        <v>906.4</v>
      </c>
    </row>
    <row r="59">
      <c r="A59" s="0" t="s">
        <v>125</v>
      </c>
      <c r="B59" s="0" t="s">
        <v>126</v>
      </c>
      <c r="C59" s="5" t="s">
        <v>127</v>
      </c>
      <c r="D59" s="5">
        <v>1</v>
      </c>
      <c r="E59" s="8">
        <v>6</v>
      </c>
      <c r="F59" s="8">
        <f t="shared" si="0"/>
        <v>6</v>
      </c>
      <c r="G59" s="8">
        <v>296.34</v>
      </c>
    </row>
    <row r="60">
      <c r="A60" s="0" t="s">
        <v>125</v>
      </c>
      <c r="B60" s="0" t="s">
        <v>128</v>
      </c>
      <c r="C60" s="5" t="s">
        <v>129</v>
      </c>
      <c r="D60" s="5">
        <v>1</v>
      </c>
      <c r="E60" s="8">
        <v>53</v>
      </c>
      <c r="F60" s="8">
        <f t="shared" si="0"/>
        <v>53</v>
      </c>
      <c r="G60" s="8">
        <v>3645.34</v>
      </c>
    </row>
    <row r="61">
      <c r="A61" s="0" t="s">
        <v>125</v>
      </c>
      <c r="B61" s="0" t="s">
        <v>130</v>
      </c>
      <c r="C61" s="5" t="s">
        <v>131</v>
      </c>
      <c r="D61" s="5">
        <v>5</v>
      </c>
      <c r="E61" s="8">
        <v>2</v>
      </c>
      <c r="F61" s="8">
        <f t="shared" si="0"/>
        <v>10</v>
      </c>
      <c r="G61" s="8">
        <v>687.76</v>
      </c>
    </row>
    <row r="62">
      <c r="A62" s="0" t="s">
        <v>125</v>
      </c>
      <c r="B62" s="0" t="s">
        <v>132</v>
      </c>
      <c r="C62" s="5" t="s">
        <v>133</v>
      </c>
      <c r="D62" s="5">
        <v>1</v>
      </c>
      <c r="E62" s="8">
        <v>23</v>
      </c>
      <c r="F62" s="8">
        <f t="shared" si="0"/>
        <v>23</v>
      </c>
      <c r="G62" s="8">
        <v>1581.94</v>
      </c>
    </row>
    <row r="63">
      <c r="A63" s="0" t="s">
        <v>134</v>
      </c>
      <c r="B63" s="0" t="s">
        <v>135</v>
      </c>
      <c r="C63" s="5" t="s">
        <v>136</v>
      </c>
      <c r="D63" s="5">
        <v>1</v>
      </c>
      <c r="E63" s="8">
        <v>5</v>
      </c>
      <c r="F63" s="8">
        <f t="shared" si="0"/>
        <v>5</v>
      </c>
      <c r="G63" s="8">
        <v>236.25</v>
      </c>
    </row>
    <row r="64">
      <c r="A64" s="0" t="s">
        <v>134</v>
      </c>
      <c r="B64" s="0" t="s">
        <v>137</v>
      </c>
      <c r="C64" s="5" t="s">
        <v>138</v>
      </c>
      <c r="D64" s="5">
        <v>1</v>
      </c>
      <c r="E64" s="8">
        <v>27</v>
      </c>
      <c r="F64" s="8">
        <f t="shared" si="0"/>
        <v>27</v>
      </c>
      <c r="G64" s="8">
        <v>1275.75</v>
      </c>
    </row>
    <row r="65">
      <c r="A65" s="0" t="s">
        <v>134</v>
      </c>
      <c r="B65" s="0" t="s">
        <v>139</v>
      </c>
      <c r="C65" s="5" t="s">
        <v>140</v>
      </c>
      <c r="D65" s="5">
        <v>1</v>
      </c>
      <c r="E65" s="8">
        <v>6</v>
      </c>
      <c r="F65" s="8">
        <f t="shared" si="0"/>
        <v>6</v>
      </c>
      <c r="G65" s="8">
        <v>258.84</v>
      </c>
    </row>
    <row r="66">
      <c r="A66" s="0" t="s">
        <v>134</v>
      </c>
      <c r="B66" s="0" t="s">
        <v>141</v>
      </c>
      <c r="C66" s="5" t="s">
        <v>142</v>
      </c>
      <c r="D66" s="5">
        <v>5</v>
      </c>
      <c r="E66" s="8">
        <v>12</v>
      </c>
      <c r="F66" s="8">
        <f t="shared" si="0"/>
        <v>60</v>
      </c>
      <c r="G66" s="8">
        <v>2588.16</v>
      </c>
    </row>
    <row r="67">
      <c r="A67" s="0" t="s">
        <v>134</v>
      </c>
      <c r="B67" s="0" t="s">
        <v>143</v>
      </c>
      <c r="C67" s="5" t="s">
        <v>144</v>
      </c>
      <c r="D67" s="5">
        <v>1</v>
      </c>
      <c r="E67" s="8">
        <v>35</v>
      </c>
      <c r="F67" s="8">
        <f t="shared" si="0"/>
        <v>35</v>
      </c>
      <c r="G67" s="8">
        <v>958.65</v>
      </c>
    </row>
    <row r="68">
      <c r="A68" s="0" t="s">
        <v>134</v>
      </c>
      <c r="B68" s="0" t="s">
        <v>145</v>
      </c>
      <c r="C68" s="5" t="s">
        <v>146</v>
      </c>
      <c r="D68" s="5">
        <v>5</v>
      </c>
      <c r="E68" s="8">
        <v>11</v>
      </c>
      <c r="F68" s="8">
        <f t="shared" si="0"/>
        <v>55</v>
      </c>
      <c r="G68" s="8">
        <v>1375.22</v>
      </c>
    </row>
    <row r="69">
      <c r="A69" s="0" t="s">
        <v>134</v>
      </c>
      <c r="B69" s="0" t="s">
        <v>147</v>
      </c>
      <c r="C69" s="5" t="s">
        <v>148</v>
      </c>
      <c r="D69" s="5">
        <v>1</v>
      </c>
      <c r="E69" s="8">
        <v>3</v>
      </c>
      <c r="F69" s="8">
        <f t="shared" si="0"/>
        <v>3</v>
      </c>
      <c r="G69" s="8">
        <v>82.17</v>
      </c>
    </row>
    <row r="70">
      <c r="A70" s="0" t="s">
        <v>134</v>
      </c>
      <c r="B70" s="0" t="s">
        <v>149</v>
      </c>
      <c r="C70" s="5" t="s">
        <v>150</v>
      </c>
      <c r="D70" s="5">
        <v>5</v>
      </c>
      <c r="E70" s="8">
        <v>13</v>
      </c>
      <c r="F70" s="8">
        <f t="shared" si="0"/>
        <v>65</v>
      </c>
      <c r="G70" s="8">
        <v>1780.09</v>
      </c>
    </row>
    <row r="71">
      <c r="A71" s="0" t="s">
        <v>151</v>
      </c>
      <c r="B71" s="0" t="s">
        <v>152</v>
      </c>
      <c r="C71" s="5" t="s">
        <v>153</v>
      </c>
      <c r="D71" s="5">
        <v>1</v>
      </c>
      <c r="E71" s="8">
        <v>6</v>
      </c>
      <c r="F71" s="8">
        <f t="shared" si="0"/>
        <v>6</v>
      </c>
      <c r="G71" s="8">
        <v>420.06</v>
      </c>
    </row>
    <row r="72">
      <c r="A72" s="0" t="s">
        <v>151</v>
      </c>
      <c r="B72" s="0" t="s">
        <v>154</v>
      </c>
      <c r="C72" s="5" t="s">
        <v>155</v>
      </c>
      <c r="D72" s="5">
        <v>1</v>
      </c>
      <c r="E72" s="8">
        <v>38</v>
      </c>
      <c r="F72" s="8">
        <f ref="F72:F99" t="shared" si="1">+D72*E72</f>
        <v>38</v>
      </c>
      <c r="G72" s="8">
        <v>2660.38</v>
      </c>
    </row>
    <row r="73">
      <c r="A73" s="0" t="s">
        <v>151</v>
      </c>
      <c r="B73" s="0" t="s">
        <v>156</v>
      </c>
      <c r="C73" s="5" t="s">
        <v>157</v>
      </c>
      <c r="D73" s="5">
        <v>1</v>
      </c>
      <c r="E73" s="8">
        <v>9</v>
      </c>
      <c r="F73" s="8">
        <f t="shared" si="1"/>
        <v>9</v>
      </c>
      <c r="G73" s="8">
        <v>600.21</v>
      </c>
    </row>
    <row r="74">
      <c r="A74" s="0" t="s">
        <v>151</v>
      </c>
      <c r="B74" s="0" t="s">
        <v>158</v>
      </c>
      <c r="C74" s="5" t="s">
        <v>159</v>
      </c>
      <c r="D74" s="5">
        <v>5</v>
      </c>
      <c r="E74" s="8">
        <v>3</v>
      </c>
      <c r="F74" s="8">
        <f t="shared" si="1"/>
        <v>15</v>
      </c>
      <c r="G74" s="8">
        <v>1050.21</v>
      </c>
    </row>
    <row r="75">
      <c r="A75" s="0" t="s">
        <v>151</v>
      </c>
      <c r="B75" s="0" t="s">
        <v>160</v>
      </c>
      <c r="C75" s="5" t="s">
        <v>161</v>
      </c>
      <c r="D75" s="5">
        <v>1</v>
      </c>
      <c r="E75" s="8">
        <v>2</v>
      </c>
      <c r="F75" s="8">
        <f t="shared" si="1"/>
        <v>2</v>
      </c>
      <c r="G75" s="8">
        <v>140.02</v>
      </c>
    </row>
    <row r="76">
      <c r="A76" s="0" t="s">
        <v>151</v>
      </c>
      <c r="B76" s="0" t="s">
        <v>162</v>
      </c>
      <c r="C76" s="5" t="s">
        <v>163</v>
      </c>
      <c r="D76" s="5">
        <v>1</v>
      </c>
      <c r="E76" s="8">
        <v>4</v>
      </c>
      <c r="F76" s="8">
        <f t="shared" si="1"/>
        <v>4</v>
      </c>
      <c r="G76" s="8">
        <v>280.04</v>
      </c>
    </row>
    <row r="77">
      <c r="A77" s="0" t="s">
        <v>151</v>
      </c>
      <c r="B77" s="0" t="s">
        <v>164</v>
      </c>
      <c r="C77" s="5" t="s">
        <v>165</v>
      </c>
      <c r="D77" s="5">
        <v>1</v>
      </c>
      <c r="E77" s="8">
        <v>9</v>
      </c>
      <c r="F77" s="8">
        <f t="shared" si="1"/>
        <v>9</v>
      </c>
      <c r="G77" s="8">
        <v>600.21</v>
      </c>
    </row>
    <row r="78">
      <c r="A78" s="0" t="s">
        <v>151</v>
      </c>
      <c r="B78" s="0" t="s">
        <v>166</v>
      </c>
      <c r="C78" s="5" t="s">
        <v>167</v>
      </c>
      <c r="D78" s="5">
        <v>5</v>
      </c>
      <c r="E78" s="8">
        <v>3</v>
      </c>
      <c r="F78" s="8">
        <f t="shared" si="1"/>
        <v>15</v>
      </c>
      <c r="G78" s="8">
        <v>1050.21</v>
      </c>
    </row>
    <row r="79">
      <c r="A79" s="0" t="s">
        <v>151</v>
      </c>
      <c r="B79" s="0" t="s">
        <v>168</v>
      </c>
      <c r="C79" s="5" t="s">
        <v>169</v>
      </c>
      <c r="D79" s="5">
        <v>1</v>
      </c>
      <c r="E79" s="8">
        <v>5</v>
      </c>
      <c r="F79" s="8">
        <f t="shared" si="1"/>
        <v>5</v>
      </c>
      <c r="G79" s="8">
        <v>350.05</v>
      </c>
    </row>
    <row r="80">
      <c r="A80" s="0" t="s">
        <v>170</v>
      </c>
      <c r="B80" s="0" t="s">
        <v>171</v>
      </c>
      <c r="C80" s="5" t="s">
        <v>172</v>
      </c>
      <c r="D80" s="5">
        <v>1</v>
      </c>
      <c r="E80" s="8">
        <v>70</v>
      </c>
      <c r="F80" s="8">
        <f t="shared" si="1"/>
        <v>70</v>
      </c>
      <c r="G80" s="8">
        <v>2646</v>
      </c>
    </row>
    <row r="81">
      <c r="A81" s="0" t="s">
        <v>170</v>
      </c>
      <c r="B81" s="0" t="s">
        <v>173</v>
      </c>
      <c r="C81" s="5" t="s">
        <v>174</v>
      </c>
      <c r="D81" s="5">
        <v>5</v>
      </c>
      <c r="E81" s="8">
        <v>10</v>
      </c>
      <c r="F81" s="8">
        <f t="shared" si="1"/>
        <v>50</v>
      </c>
      <c r="G81" s="8">
        <v>1890</v>
      </c>
    </row>
    <row r="82">
      <c r="A82" s="0" t="s">
        <v>175</v>
      </c>
      <c r="B82" s="0" t="s">
        <v>176</v>
      </c>
      <c r="C82" s="5" t="s">
        <v>177</v>
      </c>
      <c r="D82" s="5">
        <v>1</v>
      </c>
      <c r="E82" s="8">
        <v>3</v>
      </c>
      <c r="F82" s="8">
        <f t="shared" si="1"/>
        <v>3</v>
      </c>
      <c r="G82" s="8">
        <v>174.63</v>
      </c>
    </row>
    <row r="83">
      <c r="A83" s="0" t="s">
        <v>175</v>
      </c>
      <c r="B83" s="0" t="s">
        <v>178</v>
      </c>
      <c r="C83" s="5" t="s">
        <v>179</v>
      </c>
      <c r="D83" s="5">
        <v>5</v>
      </c>
      <c r="E83" s="8">
        <v>4</v>
      </c>
      <c r="F83" s="8">
        <f t="shared" si="1"/>
        <v>20</v>
      </c>
      <c r="G83" s="8">
        <v>1164.24</v>
      </c>
    </row>
    <row r="84">
      <c r="A84" s="0" t="s">
        <v>175</v>
      </c>
      <c r="B84" s="0" t="s">
        <v>180</v>
      </c>
      <c r="C84" s="5" t="s">
        <v>181</v>
      </c>
      <c r="D84" s="5">
        <v>1</v>
      </c>
      <c r="E84" s="8">
        <v>34</v>
      </c>
      <c r="F84" s="8">
        <f t="shared" si="1"/>
        <v>34</v>
      </c>
      <c r="G84" s="8">
        <v>2307.58</v>
      </c>
    </row>
    <row r="85">
      <c r="A85" s="0" t="s">
        <v>175</v>
      </c>
      <c r="B85" s="0" t="s">
        <v>182</v>
      </c>
      <c r="C85" s="5" t="s">
        <v>183</v>
      </c>
      <c r="D85" s="5">
        <v>5</v>
      </c>
      <c r="E85" s="8">
        <v>9</v>
      </c>
      <c r="F85" s="8">
        <f t="shared" si="1"/>
        <v>45</v>
      </c>
      <c r="G85" s="8">
        <v>3054.15</v>
      </c>
    </row>
    <row r="86">
      <c r="A86" s="0" t="s">
        <v>184</v>
      </c>
      <c r="B86" s="0" t="s">
        <v>185</v>
      </c>
      <c r="C86" s="5" t="s">
        <v>186</v>
      </c>
      <c r="D86" s="5">
        <v>1</v>
      </c>
      <c r="E86" s="8">
        <v>9</v>
      </c>
      <c r="F86" s="8">
        <f t="shared" si="1"/>
        <v>9</v>
      </c>
      <c r="G86" s="8">
        <v>459.27</v>
      </c>
    </row>
    <row r="87">
      <c r="A87" s="0" t="s">
        <v>184</v>
      </c>
      <c r="B87" s="0" t="s">
        <v>187</v>
      </c>
      <c r="C87" s="5" t="s">
        <v>188</v>
      </c>
      <c r="D87" s="5">
        <v>1</v>
      </c>
      <c r="E87" s="8">
        <v>92</v>
      </c>
      <c r="F87" s="8">
        <f t="shared" si="1"/>
        <v>92</v>
      </c>
      <c r="G87" s="8">
        <v>4694.76</v>
      </c>
    </row>
    <row r="88">
      <c r="A88" s="0" t="s">
        <v>189</v>
      </c>
      <c r="B88" s="0" t="s">
        <v>190</v>
      </c>
      <c r="C88" s="5" t="s">
        <v>191</v>
      </c>
      <c r="D88" s="5">
        <v>1</v>
      </c>
      <c r="E88" s="8">
        <v>6</v>
      </c>
      <c r="F88" s="8">
        <f t="shared" si="1"/>
        <v>6</v>
      </c>
      <c r="G88" s="8">
        <v>262.56</v>
      </c>
    </row>
    <row r="89">
      <c r="A89" s="0" t="s">
        <v>189</v>
      </c>
      <c r="B89" s="0" t="s">
        <v>192</v>
      </c>
      <c r="C89" s="5" t="s">
        <v>193</v>
      </c>
      <c r="D89" s="5">
        <v>5</v>
      </c>
      <c r="E89" s="8">
        <v>3</v>
      </c>
      <c r="F89" s="8">
        <f t="shared" si="1"/>
        <v>15</v>
      </c>
      <c r="G89" s="8">
        <v>656.4</v>
      </c>
    </row>
    <row r="90">
      <c r="A90" s="0" t="s">
        <v>189</v>
      </c>
      <c r="B90" s="0" t="s">
        <v>194</v>
      </c>
      <c r="C90" s="5" t="s">
        <v>195</v>
      </c>
      <c r="D90" s="5">
        <v>1</v>
      </c>
      <c r="E90" s="8">
        <v>3</v>
      </c>
      <c r="F90" s="8">
        <f t="shared" si="1"/>
        <v>3</v>
      </c>
      <c r="G90" s="8">
        <v>131.28</v>
      </c>
    </row>
    <row r="91">
      <c r="A91" s="0" t="s">
        <v>189</v>
      </c>
      <c r="B91" s="0" t="s">
        <v>196</v>
      </c>
      <c r="C91" s="5" t="s">
        <v>197</v>
      </c>
      <c r="D91" s="5">
        <v>5</v>
      </c>
      <c r="E91" s="8">
        <v>2</v>
      </c>
      <c r="F91" s="8">
        <f t="shared" si="1"/>
        <v>10</v>
      </c>
      <c r="G91" s="8">
        <v>437.6</v>
      </c>
    </row>
    <row r="92">
      <c r="A92" s="0" t="s">
        <v>189</v>
      </c>
      <c r="B92" s="0" t="s">
        <v>198</v>
      </c>
      <c r="C92" s="5" t="s">
        <v>199</v>
      </c>
      <c r="D92" s="5">
        <v>1</v>
      </c>
      <c r="E92" s="8">
        <v>26</v>
      </c>
      <c r="F92" s="8">
        <f t="shared" si="1"/>
        <v>26</v>
      </c>
      <c r="G92" s="8">
        <v>1137.76</v>
      </c>
    </row>
    <row r="93">
      <c r="A93" s="0" t="s">
        <v>189</v>
      </c>
      <c r="B93" s="0" t="s">
        <v>200</v>
      </c>
      <c r="C93" s="5" t="s">
        <v>201</v>
      </c>
      <c r="D93" s="5">
        <v>5</v>
      </c>
      <c r="E93" s="8">
        <v>23</v>
      </c>
      <c r="F93" s="8">
        <f t="shared" si="1"/>
        <v>115</v>
      </c>
      <c r="G93" s="8">
        <v>5032.4</v>
      </c>
    </row>
    <row r="94">
      <c r="A94" s="0" t="s">
        <v>202</v>
      </c>
      <c r="B94" s="0" t="s">
        <v>203</v>
      </c>
      <c r="C94" s="5" t="s">
        <v>204</v>
      </c>
      <c r="D94" s="5">
        <v>1</v>
      </c>
      <c r="E94" s="8">
        <v>4</v>
      </c>
      <c r="F94" s="8">
        <f t="shared" si="1"/>
        <v>4</v>
      </c>
      <c r="G94" s="8">
        <v>198.84</v>
      </c>
    </row>
    <row r="95">
      <c r="A95" s="0" t="s">
        <v>189</v>
      </c>
      <c r="B95" s="0" t="s">
        <v>205</v>
      </c>
      <c r="C95" s="5" t="s">
        <v>206</v>
      </c>
      <c r="D95" s="5">
        <v>1</v>
      </c>
      <c r="E95" s="8">
        <v>6</v>
      </c>
      <c r="F95" s="8">
        <f t="shared" si="1"/>
        <v>6</v>
      </c>
      <c r="G95" s="8">
        <v>464.4</v>
      </c>
    </row>
    <row r="96">
      <c r="A96" s="0" t="s">
        <v>189</v>
      </c>
      <c r="B96" s="0" t="s">
        <v>207</v>
      </c>
      <c r="C96" s="5" t="s">
        <v>208</v>
      </c>
      <c r="D96" s="5">
        <v>5</v>
      </c>
      <c r="E96" s="8">
        <v>18</v>
      </c>
      <c r="F96" s="8">
        <f t="shared" si="1"/>
        <v>90</v>
      </c>
      <c r="G96" s="8">
        <v>6965.64</v>
      </c>
    </row>
    <row r="97">
      <c r="A97" s="0" t="s">
        <v>209</v>
      </c>
      <c r="B97" s="0" t="s">
        <v>210</v>
      </c>
      <c r="C97" s="5" t="s">
        <v>211</v>
      </c>
      <c r="D97" s="5">
        <v>1</v>
      </c>
      <c r="E97" s="8">
        <v>6</v>
      </c>
      <c r="F97" s="8">
        <f t="shared" si="1"/>
        <v>6</v>
      </c>
      <c r="G97" s="8">
        <v>392.94</v>
      </c>
    </row>
    <row r="98">
      <c r="A98" s="0" t="s">
        <v>209</v>
      </c>
      <c r="B98" s="0" t="s">
        <v>212</v>
      </c>
      <c r="C98" s="5" t="s">
        <v>213</v>
      </c>
      <c r="D98" s="5">
        <v>5</v>
      </c>
      <c r="E98" s="8">
        <v>10</v>
      </c>
      <c r="F98" s="8">
        <f t="shared" si="1"/>
        <v>50</v>
      </c>
      <c r="G98" s="8">
        <v>3274.4</v>
      </c>
    </row>
    <row r="99">
      <c r="A99" s="0" t="s">
        <v>214</v>
      </c>
      <c r="B99" s="0" t="s">
        <v>215</v>
      </c>
      <c r="C99" s="5" t="s">
        <v>216</v>
      </c>
      <c r="D99" s="5">
        <v>0.015</v>
      </c>
      <c r="E99" s="8">
        <v>8800</v>
      </c>
      <c r="F99" s="8">
        <f t="shared" si="1"/>
        <v>132</v>
      </c>
      <c r="G99" s="8">
        <v>7216</v>
      </c>
    </row>
    <row r="100">
      <c r="A100" s="6" t="s">
        <v>217</v>
      </c>
      <c r="B100" s="6">
        <v>3040</v>
      </c>
      <c r="C100" s="7" t="s">
        <v>218</v>
      </c>
      <c r="D100" s="7"/>
      <c r="E100" s="4"/>
      <c r="F100" s="3">
        <f>SUM(F7:F99)</f>
        <v>2366</v>
      </c>
      <c r="G100" s="3">
        <f>SUM(G7:G99)</f>
        <v>105492.67999999996</v>
      </c>
    </row>
    <row r="101">
      <c r="C101" s="5"/>
      <c r="D101" s="5"/>
      <c r="E101" s="8"/>
      <c r="F101" s="8"/>
      <c r="G101" s="8"/>
    </row>
    <row r="102">
      <c r="A102" s="6" t="s">
        <v>4</v>
      </c>
      <c r="B102" s="6" t="s">
        <v>5</v>
      </c>
      <c r="C102" s="7" t="s">
        <v>6</v>
      </c>
      <c r="D102" s="7" t="s">
        <v>7</v>
      </c>
      <c r="E102" s="4" t="s">
        <v>8</v>
      </c>
      <c r="F102" s="4" t="s">
        <v>9</v>
      </c>
      <c r="G102" s="4" t="s">
        <v>10</v>
      </c>
    </row>
    <row r="103">
      <c r="A103" s="0" t="s">
        <v>219</v>
      </c>
      <c r="B103" s="0" t="s">
        <v>220</v>
      </c>
      <c r="C103" s="5" t="s">
        <v>221</v>
      </c>
      <c r="D103" s="5">
        <v>1</v>
      </c>
      <c r="E103" s="8">
        <v>98</v>
      </c>
      <c r="F103" s="8">
        <f>+D103*E103</f>
        <v>98</v>
      </c>
      <c r="G103" s="8">
        <v>2940.98</v>
      </c>
    </row>
    <row r="104">
      <c r="A104" s="0" t="s">
        <v>219</v>
      </c>
      <c r="B104" s="0" t="s">
        <v>222</v>
      </c>
      <c r="C104" s="5" t="s">
        <v>223</v>
      </c>
      <c r="D104" s="5">
        <v>5</v>
      </c>
      <c r="E104" s="8">
        <v>39</v>
      </c>
      <c r="F104" s="8">
        <f ref="F104:F119" t="shared" si="2">+D104*E104</f>
        <v>195</v>
      </c>
      <c r="G104" s="8">
        <v>5461.17</v>
      </c>
    </row>
    <row r="105">
      <c r="A105" s="0" t="s">
        <v>219</v>
      </c>
      <c r="B105" s="0" t="s">
        <v>224</v>
      </c>
      <c r="C105" s="5" t="s">
        <v>225</v>
      </c>
      <c r="D105" s="5">
        <v>1</v>
      </c>
      <c r="E105" s="8">
        <v>15</v>
      </c>
      <c r="F105" s="8">
        <f t="shared" si="2"/>
        <v>15</v>
      </c>
      <c r="G105" s="8">
        <v>450.15</v>
      </c>
    </row>
    <row r="106">
      <c r="A106" s="0" t="s">
        <v>219</v>
      </c>
      <c r="B106" s="0" t="s">
        <v>226</v>
      </c>
      <c r="C106" s="5" t="s">
        <v>227</v>
      </c>
      <c r="D106" s="5">
        <v>1</v>
      </c>
      <c r="E106" s="8">
        <v>159</v>
      </c>
      <c r="F106" s="8">
        <f t="shared" si="2"/>
        <v>159</v>
      </c>
      <c r="G106" s="8">
        <v>4963.98</v>
      </c>
    </row>
    <row r="107">
      <c r="A107" s="0" t="s">
        <v>219</v>
      </c>
      <c r="B107" s="0" t="s">
        <v>228</v>
      </c>
      <c r="C107" s="5" t="s">
        <v>229</v>
      </c>
      <c r="D107" s="5">
        <v>5</v>
      </c>
      <c r="E107" s="8">
        <v>145</v>
      </c>
      <c r="F107" s="8">
        <f t="shared" si="2"/>
        <v>725</v>
      </c>
      <c r="G107" s="8">
        <v>22634.5</v>
      </c>
    </row>
    <row r="108">
      <c r="A108" s="0" t="s">
        <v>219</v>
      </c>
      <c r="B108" s="0" t="s">
        <v>230</v>
      </c>
      <c r="C108" s="5" t="s">
        <v>231</v>
      </c>
      <c r="D108" s="5">
        <v>1</v>
      </c>
      <c r="E108" s="8">
        <v>8</v>
      </c>
      <c r="F108" s="8">
        <f t="shared" si="2"/>
        <v>8</v>
      </c>
      <c r="G108" s="8">
        <v>249.76</v>
      </c>
    </row>
    <row r="109">
      <c r="A109" s="0" t="s">
        <v>219</v>
      </c>
      <c r="B109" s="0" t="s">
        <v>232</v>
      </c>
      <c r="C109" s="5" t="s">
        <v>233</v>
      </c>
      <c r="D109" s="5">
        <v>1</v>
      </c>
      <c r="E109" s="8">
        <v>4</v>
      </c>
      <c r="F109" s="8">
        <f t="shared" si="2"/>
        <v>4</v>
      </c>
      <c r="G109" s="8">
        <v>124.88</v>
      </c>
    </row>
    <row r="110">
      <c r="A110" s="0" t="s">
        <v>219</v>
      </c>
      <c r="B110" s="0" t="s">
        <v>234</v>
      </c>
      <c r="C110" s="5" t="s">
        <v>235</v>
      </c>
      <c r="D110" s="5">
        <v>5</v>
      </c>
      <c r="E110" s="8">
        <v>10</v>
      </c>
      <c r="F110" s="8">
        <f t="shared" si="2"/>
        <v>50</v>
      </c>
      <c r="G110" s="8">
        <v>1561</v>
      </c>
    </row>
    <row r="111">
      <c r="A111" s="0" t="s">
        <v>219</v>
      </c>
      <c r="B111" s="0" t="s">
        <v>236</v>
      </c>
      <c r="C111" s="5" t="s">
        <v>237</v>
      </c>
      <c r="D111" s="5">
        <v>1</v>
      </c>
      <c r="E111" s="8">
        <v>18</v>
      </c>
      <c r="F111" s="8">
        <f t="shared" si="2"/>
        <v>18</v>
      </c>
      <c r="G111" s="8">
        <v>561.96</v>
      </c>
    </row>
    <row r="112">
      <c r="A112" s="0" t="s">
        <v>219</v>
      </c>
      <c r="B112" s="0" t="s">
        <v>238</v>
      </c>
      <c r="C112" s="5" t="s">
        <v>239</v>
      </c>
      <c r="D112" s="5">
        <v>5</v>
      </c>
      <c r="E112" s="8">
        <v>1</v>
      </c>
      <c r="F112" s="8">
        <f t="shared" si="2"/>
        <v>5</v>
      </c>
      <c r="G112" s="8">
        <v>156.1</v>
      </c>
    </row>
    <row r="113">
      <c r="A113" s="0" t="s">
        <v>219</v>
      </c>
      <c r="B113" s="0" t="s">
        <v>240</v>
      </c>
      <c r="C113" s="5" t="s">
        <v>241</v>
      </c>
      <c r="D113" s="5">
        <v>5</v>
      </c>
      <c r="E113" s="8">
        <v>4</v>
      </c>
      <c r="F113" s="8">
        <f t="shared" si="2"/>
        <v>20</v>
      </c>
      <c r="G113" s="8">
        <v>624.4</v>
      </c>
    </row>
    <row r="114">
      <c r="A114" s="0" t="s">
        <v>219</v>
      </c>
      <c r="B114" s="0" t="s">
        <v>242</v>
      </c>
      <c r="C114" s="5" t="s">
        <v>243</v>
      </c>
      <c r="D114" s="5">
        <v>1</v>
      </c>
      <c r="E114" s="8">
        <v>8</v>
      </c>
      <c r="F114" s="8">
        <f t="shared" si="2"/>
        <v>8</v>
      </c>
      <c r="G114" s="8">
        <v>275.12</v>
      </c>
    </row>
    <row r="115">
      <c r="A115" s="0" t="s">
        <v>219</v>
      </c>
      <c r="B115" s="0" t="s">
        <v>244</v>
      </c>
      <c r="C115" s="5" t="s">
        <v>245</v>
      </c>
      <c r="D115" s="5">
        <v>5</v>
      </c>
      <c r="E115" s="8">
        <v>18</v>
      </c>
      <c r="F115" s="8">
        <f t="shared" si="2"/>
        <v>90</v>
      </c>
      <c r="G115" s="8">
        <v>3095.1</v>
      </c>
    </row>
    <row r="116">
      <c r="A116" s="0" t="s">
        <v>219</v>
      </c>
      <c r="B116" s="0" t="s">
        <v>246</v>
      </c>
      <c r="C116" s="5" t="s">
        <v>247</v>
      </c>
      <c r="D116" s="5">
        <v>1</v>
      </c>
      <c r="E116" s="8">
        <v>1</v>
      </c>
      <c r="F116" s="8">
        <f t="shared" si="2"/>
        <v>1</v>
      </c>
      <c r="G116" s="8">
        <v>31.22</v>
      </c>
    </row>
    <row r="117">
      <c r="A117" s="0" t="s">
        <v>219</v>
      </c>
      <c r="B117" s="0" t="s">
        <v>248</v>
      </c>
      <c r="C117" s="5" t="s">
        <v>249</v>
      </c>
      <c r="D117" s="5">
        <v>5</v>
      </c>
      <c r="E117" s="8">
        <v>21</v>
      </c>
      <c r="F117" s="8">
        <f t="shared" si="2"/>
        <v>105</v>
      </c>
      <c r="G117" s="8">
        <v>3278.1</v>
      </c>
    </row>
    <row r="118">
      <c r="A118" s="0" t="s">
        <v>250</v>
      </c>
      <c r="B118" s="0" t="s">
        <v>251</v>
      </c>
      <c r="C118" s="5" t="s">
        <v>252</v>
      </c>
      <c r="D118" s="5">
        <v>1</v>
      </c>
      <c r="E118" s="8">
        <v>8</v>
      </c>
      <c r="F118" s="8">
        <f t="shared" si="2"/>
        <v>8</v>
      </c>
      <c r="G118" s="8">
        <v>540.8</v>
      </c>
    </row>
    <row r="119">
      <c r="A119" s="0" t="s">
        <v>253</v>
      </c>
      <c r="B119" s="0" t="s">
        <v>254</v>
      </c>
      <c r="C119" s="5" t="s">
        <v>255</v>
      </c>
      <c r="D119" s="5">
        <v>1</v>
      </c>
      <c r="E119" s="8">
        <v>25</v>
      </c>
      <c r="F119" s="8">
        <f t="shared" si="2"/>
        <v>25</v>
      </c>
      <c r="G119" s="8">
        <v>2031.75</v>
      </c>
    </row>
    <row r="120">
      <c r="A120" s="6" t="s">
        <v>217</v>
      </c>
      <c r="B120" s="6">
        <v>3040</v>
      </c>
      <c r="C120" s="7" t="s">
        <v>218</v>
      </c>
      <c r="D120" s="7"/>
      <c r="E120" s="4"/>
      <c r="F120" s="3">
        <f>SUM(F103:F119)</f>
        <v>1534</v>
      </c>
      <c r="G120" s="3">
        <f>SUM(G103:G119)</f>
        <v>48980.97</v>
      </c>
    </row>
    <row r="122">
      <c r="A122" s="6" t="s">
        <v>256</v>
      </c>
      <c r="B122" s="0" t="s">
        <v>257</v>
      </c>
      <c r="C122" s="5" t="s">
        <v>257</v>
      </c>
      <c r="E122" s="4"/>
      <c r="F122" s="3">
        <f>+F100+F120</f>
        <v>3900</v>
      </c>
      <c r="G122" s="3">
        <f>+G100+G120</f>
        <v>154473.64999999997</v>
      </c>
    </row>
    <row r="123">
      <c r="A123" s="1" t="s">
        <v>258</v>
      </c>
      <c r="B123" s="1" t="s">
        <v>257</v>
      </c>
      <c r="C123" s="2" t="s">
        <v>257</v>
      </c>
      <c r="D123" s="2"/>
      <c r="E123" s="1" t="s">
        <v>257</v>
      </c>
      <c r="F123" s="1">
        <f>+F120/F122</f>
        <v>0.3933333333333333</v>
      </c>
      <c r="G123" s="1">
        <f>+G120/G122</f>
        <v>0.31708301059760036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E7BD-113F-4849-955B-EBD0B0614F65}">
  <dimension ref="A1:H123"/>
  <sheetViews>
    <sheetView tabSelected="1" topLeftCell="A4" workbookViewId="0">
      <selection activeCell="A12" sqref="A12"/>
    </sheetView>
  </sheetViews>
  <sheetFormatPr defaultColWidth="89.7109375" defaultRowHeight="15" x14ac:dyDescent="0.25"/>
  <cols>
    <col min="1" max="1" bestFit="1" width="102" customWidth="1"/>
    <col min="2" max="2" bestFit="1" width="8.140625" customWidth="1"/>
    <col min="3" max="3" bestFit="1" width="49" customWidth="1"/>
    <col min="4" max="4" bestFit="1" width="6.5703125" customWidth="1"/>
    <col min="5" max="6" bestFit="1" width="8.140625" customWidth="1"/>
    <col min="7" max="7" bestFit="1" width="11.28515625" customWidth="1"/>
  </cols>
  <sheetData>
    <row r="1">
      <c r="C1" s="5"/>
      <c r="H1" s="10" t="s">
        <v>259</v>
      </c>
    </row>
    <row r="2">
      <c r="A2" s="9" t="s">
        <v>0</v>
      </c>
      <c r="C2" s="5"/>
      <c r="H2" s="12" t="s">
        <v>260</v>
      </c>
    </row>
    <row r="3">
      <c r="A3" s="6" t="s">
        <v>1</v>
      </c>
      <c r="C3" s="5"/>
      <c r="H3" s="14" t="s">
        <v>261</v>
      </c>
    </row>
    <row r="4">
      <c r="A4" s="11" t="s">
        <v>2</v>
      </c>
      <c r="C4" s="5"/>
      <c r="H4" s="16" t="s">
        <v>262</v>
      </c>
    </row>
    <row r="5">
      <c r="A5" s="0" t="s">
        <v>3</v>
      </c>
      <c r="C5" s="5"/>
      <c r="H5" s="18" t="s">
        <v>263</v>
      </c>
    </row>
    <row r="6">
      <c r="A6" s="6" t="s">
        <v>4</v>
      </c>
      <c r="B6" s="13" t="s">
        <v>5</v>
      </c>
      <c r="C6" s="15" t="s">
        <v>6</v>
      </c>
      <c r="D6" s="7" t="s">
        <v>7</v>
      </c>
      <c r="E6" s="17" t="s">
        <v>8</v>
      </c>
      <c r="F6" s="19" t="s">
        <v>9</v>
      </c>
      <c r="G6" s="4" t="s">
        <v>10</v>
      </c>
      <c r="H6" s="20" t="s">
        <v>264</v>
      </c>
    </row>
    <row r="7">
      <c r="A7" s="21" t="s">
        <v>11</v>
      </c>
      <c r="B7" s="22" t="s">
        <v>12</v>
      </c>
      <c r="C7" s="23" t="s">
        <v>13</v>
      </c>
      <c r="D7" s="25">
        <v>1</v>
      </c>
      <c r="E7" s="27">
        <v>7</v>
      </c>
      <c r="F7" s="27">
        <f>+D7*E7</f>
        <v>7</v>
      </c>
      <c r="G7" s="28">
        <v>117.6</v>
      </c>
      <c r="H7" s="21" t="s">
        <v>265</v>
      </c>
    </row>
    <row r="8">
      <c r="A8" s="21" t="s">
        <v>11</v>
      </c>
      <c r="B8" s="22" t="s">
        <v>14</v>
      </c>
      <c r="C8" s="23" t="s">
        <v>15</v>
      </c>
      <c r="D8" s="25">
        <v>5</v>
      </c>
      <c r="E8" s="27">
        <v>8</v>
      </c>
      <c r="F8" s="27">
        <f ref="F8:F71" t="shared" si="0">+D8*E8</f>
        <v>40</v>
      </c>
      <c r="G8" s="27">
        <v>672</v>
      </c>
      <c r="H8" s="22" t="s">
        <v>266</v>
      </c>
    </row>
    <row r="9">
      <c r="A9" s="30" t="s">
        <v>16</v>
      </c>
      <c r="B9" s="22" t="s">
        <v>17</v>
      </c>
      <c r="C9" s="31" t="s">
        <v>18</v>
      </c>
      <c r="D9" s="25">
        <v>1</v>
      </c>
      <c r="E9" s="27">
        <v>11</v>
      </c>
      <c r="F9" s="27">
        <f t="shared" si="0"/>
        <v>11</v>
      </c>
      <c r="G9" s="28">
        <v>201.41</v>
      </c>
      <c r="H9" s="24" t="s">
        <v>267</v>
      </c>
    </row>
    <row r="10">
      <c r="A10" s="30" t="s">
        <v>16</v>
      </c>
      <c r="B10" s="22" t="s">
        <v>19</v>
      </c>
      <c r="C10" s="31" t="s">
        <v>20</v>
      </c>
      <c r="D10" s="25">
        <v>5</v>
      </c>
      <c r="E10" s="27">
        <v>4</v>
      </c>
      <c r="F10" s="27">
        <f t="shared" si="0"/>
        <v>20</v>
      </c>
      <c r="G10" s="28">
        <v>366.08</v>
      </c>
      <c r="H10" s="26" t="s">
        <v>268</v>
      </c>
    </row>
    <row r="11">
      <c r="A11" s="21" t="s">
        <v>21</v>
      </c>
      <c r="B11" s="22" t="s">
        <v>22</v>
      </c>
      <c r="C11" s="23" t="s">
        <v>23</v>
      </c>
      <c r="D11" s="25">
        <v>1</v>
      </c>
      <c r="E11" s="27">
        <v>48</v>
      </c>
      <c r="F11" s="27">
        <f t="shared" si="0"/>
        <v>48</v>
      </c>
      <c r="G11" s="27">
        <v>1764</v>
      </c>
      <c r="H11" s="29" t="s">
        <v>269</v>
      </c>
    </row>
    <row r="12">
      <c r="A12" s="21" t="s">
        <v>21</v>
      </c>
      <c r="B12" s="22" t="s">
        <v>24</v>
      </c>
      <c r="C12" s="23" t="s">
        <v>25</v>
      </c>
      <c r="D12" s="25">
        <v>5</v>
      </c>
      <c r="E12" s="27">
        <v>24</v>
      </c>
      <c r="F12" s="27">
        <f t="shared" si="0"/>
        <v>120</v>
      </c>
      <c r="G12" s="27">
        <v>4410</v>
      </c>
      <c r="H12" s="30" t="s">
        <v>270</v>
      </c>
    </row>
    <row r="13">
      <c r="A13" s="21" t="s">
        <v>21</v>
      </c>
      <c r="B13" s="22" t="s">
        <v>26</v>
      </c>
      <c r="C13" s="23" t="s">
        <v>27</v>
      </c>
      <c r="D13" s="25">
        <v>1</v>
      </c>
      <c r="E13" s="27">
        <v>2</v>
      </c>
      <c r="F13" s="27">
        <f t="shared" si="0"/>
        <v>2</v>
      </c>
      <c r="G13" s="28">
        <v>73.5</v>
      </c>
      <c r="H13" s="32" t="s">
        <v>271</v>
      </c>
    </row>
    <row r="14">
      <c r="A14" s="21" t="s">
        <v>21</v>
      </c>
      <c r="B14" s="22" t="s">
        <v>28</v>
      </c>
      <c r="C14" s="23" t="s">
        <v>29</v>
      </c>
      <c r="D14" s="25">
        <v>5</v>
      </c>
      <c r="E14" s="27">
        <v>2</v>
      </c>
      <c r="F14" s="27">
        <f t="shared" si="0"/>
        <v>10</v>
      </c>
      <c r="G14" s="28">
        <v>367.5</v>
      </c>
      <c r="H14" s="34" t="s">
        <v>272</v>
      </c>
    </row>
    <row r="15">
      <c r="A15" s="21" t="s">
        <v>21</v>
      </c>
      <c r="B15" s="22" t="s">
        <v>30</v>
      </c>
      <c r="C15" s="23" t="s">
        <v>31</v>
      </c>
      <c r="D15" s="25">
        <v>1</v>
      </c>
      <c r="E15" s="27">
        <v>30</v>
      </c>
      <c r="F15" s="27">
        <f t="shared" si="0"/>
        <v>30</v>
      </c>
      <c r="G15" s="28">
        <v>1607.4</v>
      </c>
      <c r="H15" s="36" t="s">
        <v>273</v>
      </c>
    </row>
    <row r="16">
      <c r="A16" s="21" t="s">
        <v>21</v>
      </c>
      <c r="B16" s="22" t="s">
        <v>32</v>
      </c>
      <c r="C16" s="23" t="s">
        <v>33</v>
      </c>
      <c r="D16" s="25">
        <v>5</v>
      </c>
      <c r="E16" s="27">
        <v>4</v>
      </c>
      <c r="F16" s="27">
        <f t="shared" si="0"/>
        <v>20</v>
      </c>
      <c r="G16" s="28">
        <v>1071.64</v>
      </c>
      <c r="H16" s="38" t="s">
        <v>274</v>
      </c>
    </row>
    <row r="17">
      <c r="A17" s="30" t="s">
        <v>34</v>
      </c>
      <c r="B17" s="22" t="s">
        <v>35</v>
      </c>
      <c r="C17" s="31" t="s">
        <v>36</v>
      </c>
      <c r="D17" s="25">
        <v>1</v>
      </c>
      <c r="E17" s="27">
        <v>23</v>
      </c>
      <c r="F17" s="27">
        <f t="shared" si="0"/>
        <v>23</v>
      </c>
      <c r="G17" s="28">
        <v>1322.96</v>
      </c>
      <c r="H17" s="40" t="s">
        <v>275</v>
      </c>
    </row>
    <row r="18">
      <c r="A18" s="30" t="s">
        <v>34</v>
      </c>
      <c r="B18" s="22" t="s">
        <v>37</v>
      </c>
      <c r="C18" s="31" t="s">
        <v>38</v>
      </c>
      <c r="D18" s="25">
        <v>5</v>
      </c>
      <c r="E18" s="27">
        <v>5</v>
      </c>
      <c r="F18" s="27">
        <f t="shared" si="0"/>
        <v>25</v>
      </c>
      <c r="G18" s="28">
        <v>1437.8</v>
      </c>
    </row>
    <row r="19">
      <c r="A19" s="30" t="s">
        <v>34</v>
      </c>
      <c r="B19" s="22" t="s">
        <v>39</v>
      </c>
      <c r="C19" s="31" t="s">
        <v>40</v>
      </c>
      <c r="D19" s="25">
        <v>1</v>
      </c>
      <c r="E19" s="27">
        <v>39</v>
      </c>
      <c r="F19" s="27">
        <f t="shared" si="0"/>
        <v>39</v>
      </c>
      <c r="G19" s="28">
        <v>2089.62</v>
      </c>
    </row>
    <row r="20">
      <c r="A20" s="30" t="s">
        <v>34</v>
      </c>
      <c r="B20" s="22" t="s">
        <v>41</v>
      </c>
      <c r="C20" s="31" t="s">
        <v>42</v>
      </c>
      <c r="D20" s="25">
        <v>1</v>
      </c>
      <c r="E20" s="27">
        <v>1</v>
      </c>
      <c r="F20" s="27">
        <f t="shared" si="0"/>
        <v>1</v>
      </c>
      <c r="G20" s="28">
        <v>35.72</v>
      </c>
    </row>
    <row r="21">
      <c r="A21" s="30" t="s">
        <v>34</v>
      </c>
      <c r="B21" s="22" t="s">
        <v>43</v>
      </c>
      <c r="C21" s="31" t="s">
        <v>44</v>
      </c>
      <c r="D21" s="25">
        <v>5</v>
      </c>
      <c r="E21" s="27">
        <v>2</v>
      </c>
      <c r="F21" s="27">
        <f t="shared" si="0"/>
        <v>10</v>
      </c>
      <c r="G21" s="27">
        <v>450</v>
      </c>
    </row>
    <row r="22">
      <c r="A22" s="30" t="s">
        <v>34</v>
      </c>
      <c r="B22" s="22" t="s">
        <v>45</v>
      </c>
      <c r="C22" s="31" t="s">
        <v>46</v>
      </c>
      <c r="D22" s="25">
        <v>1</v>
      </c>
      <c r="E22" s="27">
        <v>3</v>
      </c>
      <c r="F22" s="27">
        <f t="shared" si="0"/>
        <v>3</v>
      </c>
      <c r="G22" s="28">
        <v>283.5</v>
      </c>
    </row>
    <row r="23">
      <c r="A23" s="30" t="s">
        <v>34</v>
      </c>
      <c r="B23" s="22" t="s">
        <v>47</v>
      </c>
      <c r="C23" s="31" t="s">
        <v>48</v>
      </c>
      <c r="D23" s="25">
        <v>3</v>
      </c>
      <c r="E23" s="27">
        <v>2</v>
      </c>
      <c r="F23" s="27">
        <f t="shared" si="0"/>
        <v>6</v>
      </c>
      <c r="G23" s="27">
        <v>567</v>
      </c>
    </row>
    <row r="24">
      <c r="A24" s="30" t="s">
        <v>49</v>
      </c>
      <c r="B24" s="22" t="s">
        <v>50</v>
      </c>
      <c r="C24" s="31" t="s">
        <v>51</v>
      </c>
      <c r="D24" s="25">
        <v>1</v>
      </c>
      <c r="E24" s="27">
        <v>1</v>
      </c>
      <c r="F24" s="27">
        <f t="shared" si="0"/>
        <v>1</v>
      </c>
      <c r="G24" s="28">
        <v>25.2</v>
      </c>
    </row>
    <row r="25">
      <c r="A25" s="30" t="s">
        <v>49</v>
      </c>
      <c r="B25" s="22" t="s">
        <v>52</v>
      </c>
      <c r="C25" s="31" t="s">
        <v>53</v>
      </c>
      <c r="D25" s="25">
        <v>1</v>
      </c>
      <c r="E25" s="27">
        <v>2</v>
      </c>
      <c r="F25" s="27">
        <f t="shared" si="0"/>
        <v>2</v>
      </c>
      <c r="G25" s="28">
        <v>53.82</v>
      </c>
    </row>
    <row r="26">
      <c r="A26" s="30" t="s">
        <v>49</v>
      </c>
      <c r="B26" s="22" t="s">
        <v>54</v>
      </c>
      <c r="C26" s="33" t="s">
        <v>55</v>
      </c>
      <c r="D26" s="25">
        <v>5</v>
      </c>
      <c r="E26" s="27">
        <v>4</v>
      </c>
      <c r="F26" s="27">
        <f t="shared" si="0"/>
        <v>20</v>
      </c>
      <c r="G26" s="28">
        <v>613.24</v>
      </c>
    </row>
    <row r="27">
      <c r="A27" s="30" t="s">
        <v>56</v>
      </c>
      <c r="B27" s="22" t="s">
        <v>57</v>
      </c>
      <c r="C27" s="31" t="s">
        <v>58</v>
      </c>
      <c r="D27" s="25">
        <v>1</v>
      </c>
      <c r="E27" s="27">
        <v>4</v>
      </c>
      <c r="F27" s="27">
        <f t="shared" si="0"/>
        <v>4</v>
      </c>
      <c r="G27" s="28">
        <v>114.32</v>
      </c>
    </row>
    <row r="28">
      <c r="A28" s="30" t="s">
        <v>56</v>
      </c>
      <c r="B28" s="22" t="s">
        <v>59</v>
      </c>
      <c r="C28" s="31" t="s">
        <v>60</v>
      </c>
      <c r="D28" s="25">
        <v>5</v>
      </c>
      <c r="E28" s="27">
        <v>4</v>
      </c>
      <c r="F28" s="27">
        <f t="shared" si="0"/>
        <v>20</v>
      </c>
      <c r="G28" s="28">
        <v>571.52</v>
      </c>
    </row>
    <row r="29">
      <c r="A29" s="30" t="s">
        <v>56</v>
      </c>
      <c r="B29" s="22" t="s">
        <v>61</v>
      </c>
      <c r="C29" s="35" t="s">
        <v>62</v>
      </c>
      <c r="D29" s="25">
        <v>1</v>
      </c>
      <c r="E29" s="27">
        <v>1</v>
      </c>
      <c r="F29" s="27">
        <f t="shared" si="0"/>
        <v>1</v>
      </c>
      <c r="G29" s="28">
        <v>24.27</v>
      </c>
    </row>
    <row r="30">
      <c r="A30" s="30" t="s">
        <v>56</v>
      </c>
      <c r="B30" s="22" t="s">
        <v>63</v>
      </c>
      <c r="C30" s="33" t="s">
        <v>64</v>
      </c>
      <c r="D30" s="25">
        <v>1</v>
      </c>
      <c r="E30" s="27">
        <v>19</v>
      </c>
      <c r="F30" s="27">
        <f t="shared" si="0"/>
        <v>19</v>
      </c>
      <c r="G30" s="28">
        <v>461.13</v>
      </c>
    </row>
    <row r="31">
      <c r="A31" s="30" t="s">
        <v>56</v>
      </c>
      <c r="B31" s="22" t="s">
        <v>65</v>
      </c>
      <c r="C31" s="33" t="s">
        <v>66</v>
      </c>
      <c r="D31" s="25">
        <v>5</v>
      </c>
      <c r="E31" s="27">
        <v>14</v>
      </c>
      <c r="F31" s="27">
        <f t="shared" si="0"/>
        <v>70</v>
      </c>
      <c r="G31" s="28">
        <v>1697.92</v>
      </c>
    </row>
    <row r="32">
      <c r="A32" s="30" t="s">
        <v>56</v>
      </c>
      <c r="B32" s="22" t="s">
        <v>67</v>
      </c>
      <c r="C32" s="33" t="s">
        <v>68</v>
      </c>
      <c r="D32" s="25">
        <v>1</v>
      </c>
      <c r="E32" s="27">
        <v>12</v>
      </c>
      <c r="F32" s="27">
        <f t="shared" si="0"/>
        <v>12</v>
      </c>
      <c r="G32" s="28">
        <v>438.84</v>
      </c>
    </row>
    <row r="33">
      <c r="A33" s="30" t="s">
        <v>56</v>
      </c>
      <c r="B33" s="22" t="s">
        <v>69</v>
      </c>
      <c r="C33" s="33" t="s">
        <v>70</v>
      </c>
      <c r="D33" s="25">
        <v>5</v>
      </c>
      <c r="E33" s="27">
        <v>34</v>
      </c>
      <c r="F33" s="27">
        <f t="shared" si="0"/>
        <v>170</v>
      </c>
      <c r="G33" s="28">
        <v>6216.9</v>
      </c>
    </row>
    <row r="34">
      <c r="A34" s="30" t="s">
        <v>56</v>
      </c>
      <c r="B34" s="22" t="s">
        <v>71</v>
      </c>
      <c r="C34" s="33" t="s">
        <v>72</v>
      </c>
      <c r="D34" s="25">
        <v>1</v>
      </c>
      <c r="E34" s="27">
        <v>2</v>
      </c>
      <c r="F34" s="27">
        <f t="shared" si="0"/>
        <v>2</v>
      </c>
      <c r="G34" s="28">
        <v>57.16</v>
      </c>
    </row>
    <row r="35">
      <c r="A35" s="30" t="s">
        <v>56</v>
      </c>
      <c r="B35" s="22" t="s">
        <v>73</v>
      </c>
      <c r="C35" s="33" t="s">
        <v>74</v>
      </c>
      <c r="D35" s="25">
        <v>5</v>
      </c>
      <c r="E35" s="27">
        <v>2</v>
      </c>
      <c r="F35" s="27">
        <f t="shared" si="0"/>
        <v>10</v>
      </c>
      <c r="G35" s="28">
        <v>285.82</v>
      </c>
    </row>
    <row r="36">
      <c r="A36" s="30" t="s">
        <v>56</v>
      </c>
      <c r="B36" s="22" t="s">
        <v>75</v>
      </c>
      <c r="C36" s="33" t="s">
        <v>76</v>
      </c>
      <c r="D36" s="25">
        <v>5</v>
      </c>
      <c r="E36" s="27">
        <v>4</v>
      </c>
      <c r="F36" s="27">
        <f t="shared" si="0"/>
        <v>20</v>
      </c>
      <c r="G36" s="28">
        <v>571.64</v>
      </c>
    </row>
    <row r="37">
      <c r="A37" s="30" t="s">
        <v>77</v>
      </c>
      <c r="B37" s="22" t="s">
        <v>78</v>
      </c>
      <c r="C37" s="35" t="s">
        <v>79</v>
      </c>
      <c r="D37" s="25">
        <v>1</v>
      </c>
      <c r="E37" s="27">
        <v>15</v>
      </c>
      <c r="F37" s="27">
        <f t="shared" si="0"/>
        <v>15</v>
      </c>
      <c r="G37" s="28">
        <v>750.15</v>
      </c>
    </row>
    <row r="38">
      <c r="A38" s="30" t="s">
        <v>77</v>
      </c>
      <c r="B38" s="22" t="s">
        <v>80</v>
      </c>
      <c r="C38" s="35" t="s">
        <v>81</v>
      </c>
      <c r="D38" s="25">
        <v>5</v>
      </c>
      <c r="E38" s="27">
        <v>3</v>
      </c>
      <c r="F38" s="27">
        <f t="shared" si="0"/>
        <v>15</v>
      </c>
      <c r="G38" s="28">
        <v>750.15</v>
      </c>
    </row>
    <row r="39">
      <c r="A39" s="30" t="s">
        <v>77</v>
      </c>
      <c r="B39" s="22" t="s">
        <v>82</v>
      </c>
      <c r="C39" s="33" t="s">
        <v>83</v>
      </c>
      <c r="D39" s="25">
        <v>1</v>
      </c>
      <c r="E39" s="27">
        <v>3</v>
      </c>
      <c r="F39" s="27">
        <f t="shared" si="0"/>
        <v>3</v>
      </c>
      <c r="G39" s="28">
        <v>150.03</v>
      </c>
    </row>
    <row r="40">
      <c r="A40" s="30" t="s">
        <v>77</v>
      </c>
      <c r="B40" s="22" t="s">
        <v>84</v>
      </c>
      <c r="C40" s="33" t="s">
        <v>85</v>
      </c>
      <c r="D40" s="25">
        <v>5</v>
      </c>
      <c r="E40" s="27">
        <v>2</v>
      </c>
      <c r="F40" s="27">
        <f t="shared" si="0"/>
        <v>10</v>
      </c>
      <c r="G40" s="28">
        <v>500.1</v>
      </c>
    </row>
    <row r="41">
      <c r="A41" s="30" t="s">
        <v>77</v>
      </c>
      <c r="B41" s="22" t="s">
        <v>86</v>
      </c>
      <c r="C41" s="31" t="s">
        <v>87</v>
      </c>
      <c r="D41" s="25">
        <v>1</v>
      </c>
      <c r="E41" s="27">
        <v>12</v>
      </c>
      <c r="F41" s="27">
        <f t="shared" si="0"/>
        <v>12</v>
      </c>
      <c r="G41" s="28">
        <v>465.72</v>
      </c>
    </row>
    <row r="42">
      <c r="A42" s="30" t="s">
        <v>77</v>
      </c>
      <c r="B42" s="22" t="s">
        <v>88</v>
      </c>
      <c r="C42" s="31" t="s">
        <v>89</v>
      </c>
      <c r="D42" s="25">
        <v>5</v>
      </c>
      <c r="E42" s="27">
        <v>9</v>
      </c>
      <c r="F42" s="27">
        <f t="shared" si="0"/>
        <v>45</v>
      </c>
      <c r="G42" s="28">
        <v>1746.36</v>
      </c>
    </row>
    <row r="43">
      <c r="A43" s="30" t="s">
        <v>90</v>
      </c>
      <c r="B43" s="22" t="s">
        <v>91</v>
      </c>
      <c r="C43" s="37" t="s">
        <v>92</v>
      </c>
      <c r="D43" s="25">
        <v>1</v>
      </c>
      <c r="E43" s="27">
        <v>6</v>
      </c>
      <c r="F43" s="27">
        <f t="shared" si="0"/>
        <v>6</v>
      </c>
      <c r="G43" s="28">
        <v>285.78</v>
      </c>
    </row>
    <row r="44">
      <c r="A44" s="30" t="s">
        <v>90</v>
      </c>
      <c r="B44" s="22" t="s">
        <v>93</v>
      </c>
      <c r="C44" s="37" t="s">
        <v>94</v>
      </c>
      <c r="D44" s="25">
        <v>5</v>
      </c>
      <c r="E44" s="27">
        <v>6</v>
      </c>
      <c r="F44" s="27">
        <f t="shared" si="0"/>
        <v>30</v>
      </c>
      <c r="G44" s="28">
        <v>1428.84</v>
      </c>
    </row>
    <row r="45">
      <c r="A45" s="30" t="s">
        <v>95</v>
      </c>
      <c r="B45" s="22" t="s">
        <v>96</v>
      </c>
      <c r="C45" s="31" t="s">
        <v>97</v>
      </c>
      <c r="D45" s="25">
        <v>1</v>
      </c>
      <c r="E45" s="27">
        <v>2</v>
      </c>
      <c r="F45" s="27">
        <f t="shared" si="0"/>
        <v>2</v>
      </c>
      <c r="G45" s="28">
        <v>100.38</v>
      </c>
    </row>
    <row r="46">
      <c r="A46" s="30" t="s">
        <v>95</v>
      </c>
      <c r="B46" s="22" t="s">
        <v>98</v>
      </c>
      <c r="C46" s="31" t="s">
        <v>99</v>
      </c>
      <c r="D46" s="25">
        <v>5</v>
      </c>
      <c r="E46" s="27">
        <v>6</v>
      </c>
      <c r="F46" s="27">
        <f t="shared" si="0"/>
        <v>30</v>
      </c>
      <c r="G46" s="28">
        <v>1505.7</v>
      </c>
    </row>
    <row r="47">
      <c r="A47" s="30" t="s">
        <v>100</v>
      </c>
      <c r="B47" s="22" t="s">
        <v>101</v>
      </c>
      <c r="C47" s="33" t="s">
        <v>102</v>
      </c>
      <c r="D47" s="25">
        <v>1</v>
      </c>
      <c r="E47" s="27">
        <v>20</v>
      </c>
      <c r="F47" s="27">
        <f t="shared" si="0"/>
        <v>20</v>
      </c>
      <c r="G47" s="27">
        <v>525</v>
      </c>
    </row>
    <row r="48">
      <c r="A48" s="30" t="s">
        <v>100</v>
      </c>
      <c r="B48" s="22" t="s">
        <v>103</v>
      </c>
      <c r="C48" s="33" t="s">
        <v>104</v>
      </c>
      <c r="D48" s="25">
        <v>5</v>
      </c>
      <c r="E48" s="27">
        <v>1</v>
      </c>
      <c r="F48" s="27">
        <f t="shared" si="0"/>
        <v>5</v>
      </c>
      <c r="G48" s="28">
        <v>131.25</v>
      </c>
    </row>
    <row r="49">
      <c r="A49" s="30" t="s">
        <v>100</v>
      </c>
      <c r="B49" s="22" t="s">
        <v>105</v>
      </c>
      <c r="C49" s="33" t="s">
        <v>106</v>
      </c>
      <c r="D49" s="25">
        <v>1</v>
      </c>
      <c r="E49" s="27">
        <v>4</v>
      </c>
      <c r="F49" s="27">
        <f t="shared" si="0"/>
        <v>4</v>
      </c>
      <c r="G49" s="27">
        <v>105</v>
      </c>
    </row>
    <row r="50">
      <c r="A50" s="30" t="s">
        <v>100</v>
      </c>
      <c r="B50" s="22" t="s">
        <v>107</v>
      </c>
      <c r="C50" s="33" t="s">
        <v>108</v>
      </c>
      <c r="D50" s="25">
        <v>5</v>
      </c>
      <c r="E50" s="27">
        <v>1</v>
      </c>
      <c r="F50" s="27">
        <f t="shared" si="0"/>
        <v>5</v>
      </c>
      <c r="G50" s="28">
        <v>131.25</v>
      </c>
    </row>
    <row r="51">
      <c r="A51" s="30" t="s">
        <v>100</v>
      </c>
      <c r="B51" s="22" t="s">
        <v>109</v>
      </c>
      <c r="C51" s="31" t="s">
        <v>110</v>
      </c>
      <c r="D51" s="25">
        <v>1</v>
      </c>
      <c r="E51" s="27">
        <v>1</v>
      </c>
      <c r="F51" s="27">
        <f t="shared" si="0"/>
        <v>1</v>
      </c>
      <c r="G51" s="28">
        <v>26.25</v>
      </c>
    </row>
    <row r="52">
      <c r="A52" s="30" t="s">
        <v>100</v>
      </c>
      <c r="B52" s="22" t="s">
        <v>111</v>
      </c>
      <c r="C52" s="33" t="s">
        <v>112</v>
      </c>
      <c r="D52" s="25">
        <v>1</v>
      </c>
      <c r="E52" s="27">
        <v>65</v>
      </c>
      <c r="F52" s="27">
        <f t="shared" si="0"/>
        <v>65</v>
      </c>
      <c r="G52" s="28">
        <v>1668.55</v>
      </c>
    </row>
    <row r="53">
      <c r="A53" s="30" t="s">
        <v>100</v>
      </c>
      <c r="B53" s="22" t="s">
        <v>113</v>
      </c>
      <c r="C53" s="33" t="s">
        <v>114</v>
      </c>
      <c r="D53" s="25">
        <v>5</v>
      </c>
      <c r="E53" s="27">
        <v>1</v>
      </c>
      <c r="F53" s="27">
        <f t="shared" si="0"/>
        <v>5</v>
      </c>
      <c r="G53" s="28">
        <v>128.28</v>
      </c>
    </row>
    <row r="54">
      <c r="A54" s="30" t="s">
        <v>100</v>
      </c>
      <c r="B54" s="22" t="s">
        <v>115</v>
      </c>
      <c r="C54" s="31" t="s">
        <v>116</v>
      </c>
      <c r="D54" s="25">
        <v>1</v>
      </c>
      <c r="E54" s="27">
        <v>25</v>
      </c>
      <c r="F54" s="27">
        <f t="shared" si="0"/>
        <v>25</v>
      </c>
      <c r="G54" s="28">
        <v>641.75</v>
      </c>
    </row>
    <row r="55">
      <c r="A55" s="30" t="s">
        <v>100</v>
      </c>
      <c r="B55" s="22" t="s">
        <v>117</v>
      </c>
      <c r="C55" s="31" t="s">
        <v>118</v>
      </c>
      <c r="D55" s="25">
        <v>5</v>
      </c>
      <c r="E55" s="27">
        <v>6</v>
      </c>
      <c r="F55" s="27">
        <f t="shared" si="0"/>
        <v>30</v>
      </c>
      <c r="G55" s="28">
        <v>769.68</v>
      </c>
    </row>
    <row r="56">
      <c r="A56" s="30" t="s">
        <v>100</v>
      </c>
      <c r="B56" s="22" t="s">
        <v>119</v>
      </c>
      <c r="C56" s="31" t="s">
        <v>120</v>
      </c>
      <c r="D56" s="25">
        <v>1</v>
      </c>
      <c r="E56" s="27">
        <v>4</v>
      </c>
      <c r="F56" s="27">
        <f t="shared" si="0"/>
        <v>4</v>
      </c>
      <c r="G56" s="28">
        <v>102.68</v>
      </c>
    </row>
    <row r="57">
      <c r="A57" s="30" t="s">
        <v>100</v>
      </c>
      <c r="B57" s="22" t="s">
        <v>121</v>
      </c>
      <c r="C57" s="31" t="s">
        <v>122</v>
      </c>
      <c r="D57" s="25">
        <v>1</v>
      </c>
      <c r="E57" s="27">
        <v>6</v>
      </c>
      <c r="F57" s="27">
        <f t="shared" si="0"/>
        <v>6</v>
      </c>
      <c r="G57" s="28">
        <v>225.12</v>
      </c>
    </row>
    <row r="58">
      <c r="A58" s="30" t="s">
        <v>100</v>
      </c>
      <c r="B58" s="22" t="s">
        <v>123</v>
      </c>
      <c r="C58" s="31" t="s">
        <v>124</v>
      </c>
      <c r="D58" s="25">
        <v>5</v>
      </c>
      <c r="E58" s="27">
        <v>5</v>
      </c>
      <c r="F58" s="27">
        <f t="shared" si="0"/>
        <v>25</v>
      </c>
      <c r="G58" s="28">
        <v>906.4</v>
      </c>
    </row>
    <row r="59">
      <c r="A59" s="30" t="s">
        <v>125</v>
      </c>
      <c r="B59" s="22" t="s">
        <v>126</v>
      </c>
      <c r="C59" s="31" t="s">
        <v>127</v>
      </c>
      <c r="D59" s="25">
        <v>1</v>
      </c>
      <c r="E59" s="27">
        <v>6</v>
      </c>
      <c r="F59" s="27">
        <f t="shared" si="0"/>
        <v>6</v>
      </c>
      <c r="G59" s="28">
        <v>296.34</v>
      </c>
    </row>
    <row r="60">
      <c r="A60" s="30" t="s">
        <v>125</v>
      </c>
      <c r="B60" s="22" t="s">
        <v>128</v>
      </c>
      <c r="C60" s="31" t="s">
        <v>129</v>
      </c>
      <c r="D60" s="25">
        <v>1</v>
      </c>
      <c r="E60" s="27">
        <v>53</v>
      </c>
      <c r="F60" s="27">
        <f t="shared" si="0"/>
        <v>53</v>
      </c>
      <c r="G60" s="28">
        <v>3645.34</v>
      </c>
    </row>
    <row r="61">
      <c r="A61" s="30" t="s">
        <v>125</v>
      </c>
      <c r="B61" s="22" t="s">
        <v>130</v>
      </c>
      <c r="C61" s="31" t="s">
        <v>131</v>
      </c>
      <c r="D61" s="25">
        <v>5</v>
      </c>
      <c r="E61" s="27">
        <v>2</v>
      </c>
      <c r="F61" s="27">
        <f t="shared" si="0"/>
        <v>10</v>
      </c>
      <c r="G61" s="28">
        <v>687.76</v>
      </c>
    </row>
    <row r="62">
      <c r="A62" s="30" t="s">
        <v>125</v>
      </c>
      <c r="B62" s="22" t="s">
        <v>132</v>
      </c>
      <c r="C62" s="31" t="s">
        <v>133</v>
      </c>
      <c r="D62" s="25">
        <v>1</v>
      </c>
      <c r="E62" s="27">
        <v>23</v>
      </c>
      <c r="F62" s="27">
        <f t="shared" si="0"/>
        <v>23</v>
      </c>
      <c r="G62" s="28">
        <v>1581.94</v>
      </c>
    </row>
    <row r="63">
      <c r="A63" s="30" t="s">
        <v>134</v>
      </c>
      <c r="B63" s="22" t="s">
        <v>135</v>
      </c>
      <c r="C63" s="33" t="s">
        <v>136</v>
      </c>
      <c r="D63" s="25">
        <v>1</v>
      </c>
      <c r="E63" s="27">
        <v>5</v>
      </c>
      <c r="F63" s="27">
        <f t="shared" si="0"/>
        <v>5</v>
      </c>
      <c r="G63" s="28">
        <v>236.25</v>
      </c>
    </row>
    <row r="64">
      <c r="A64" s="30" t="s">
        <v>134</v>
      </c>
      <c r="B64" s="22" t="s">
        <v>137</v>
      </c>
      <c r="C64" s="31" t="s">
        <v>138</v>
      </c>
      <c r="D64" s="25">
        <v>1</v>
      </c>
      <c r="E64" s="27">
        <v>27</v>
      </c>
      <c r="F64" s="27">
        <f t="shared" si="0"/>
        <v>27</v>
      </c>
      <c r="G64" s="28">
        <v>1275.75</v>
      </c>
    </row>
    <row r="65">
      <c r="A65" s="30" t="s">
        <v>134</v>
      </c>
      <c r="B65" s="22" t="s">
        <v>139</v>
      </c>
      <c r="C65" s="33" t="s">
        <v>140</v>
      </c>
      <c r="D65" s="25">
        <v>1</v>
      </c>
      <c r="E65" s="27">
        <v>6</v>
      </c>
      <c r="F65" s="27">
        <f t="shared" si="0"/>
        <v>6</v>
      </c>
      <c r="G65" s="28">
        <v>258.84</v>
      </c>
    </row>
    <row r="66">
      <c r="A66" s="30" t="s">
        <v>134</v>
      </c>
      <c r="B66" s="22" t="s">
        <v>141</v>
      </c>
      <c r="C66" s="33" t="s">
        <v>142</v>
      </c>
      <c r="D66" s="25">
        <v>5</v>
      </c>
      <c r="E66" s="27">
        <v>12</v>
      </c>
      <c r="F66" s="27">
        <f t="shared" si="0"/>
        <v>60</v>
      </c>
      <c r="G66" s="28">
        <v>2588.16</v>
      </c>
    </row>
    <row r="67">
      <c r="A67" s="30" t="s">
        <v>134</v>
      </c>
      <c r="B67" s="22" t="s">
        <v>143</v>
      </c>
      <c r="C67" s="33" t="s">
        <v>144</v>
      </c>
      <c r="D67" s="25">
        <v>1</v>
      </c>
      <c r="E67" s="27">
        <v>35</v>
      </c>
      <c r="F67" s="27">
        <f t="shared" si="0"/>
        <v>35</v>
      </c>
      <c r="G67" s="28">
        <v>958.65</v>
      </c>
    </row>
    <row r="68">
      <c r="A68" s="30" t="s">
        <v>134</v>
      </c>
      <c r="B68" s="22" t="s">
        <v>145</v>
      </c>
      <c r="C68" s="33" t="s">
        <v>146</v>
      </c>
      <c r="D68" s="25">
        <v>5</v>
      </c>
      <c r="E68" s="27">
        <v>11</v>
      </c>
      <c r="F68" s="27">
        <f t="shared" si="0"/>
        <v>55</v>
      </c>
      <c r="G68" s="28">
        <v>1375.22</v>
      </c>
    </row>
    <row r="69">
      <c r="A69" s="30" t="s">
        <v>134</v>
      </c>
      <c r="B69" s="22" t="s">
        <v>147</v>
      </c>
      <c r="C69" s="31" t="s">
        <v>148</v>
      </c>
      <c r="D69" s="25">
        <v>1</v>
      </c>
      <c r="E69" s="27">
        <v>3</v>
      </c>
      <c r="F69" s="27">
        <f t="shared" si="0"/>
        <v>3</v>
      </c>
      <c r="G69" s="28">
        <v>82.17</v>
      </c>
    </row>
    <row r="70">
      <c r="A70" s="30" t="s">
        <v>134</v>
      </c>
      <c r="B70" s="22" t="s">
        <v>149</v>
      </c>
      <c r="C70" s="31" t="s">
        <v>150</v>
      </c>
      <c r="D70" s="25">
        <v>5</v>
      </c>
      <c r="E70" s="27">
        <v>13</v>
      </c>
      <c r="F70" s="27">
        <f t="shared" si="0"/>
        <v>65</v>
      </c>
      <c r="G70" s="28">
        <v>1780.09</v>
      </c>
    </row>
    <row r="71">
      <c r="A71" s="30" t="s">
        <v>151</v>
      </c>
      <c r="B71" s="22" t="s">
        <v>152</v>
      </c>
      <c r="C71" s="31" t="s">
        <v>153</v>
      </c>
      <c r="D71" s="25">
        <v>1</v>
      </c>
      <c r="E71" s="27">
        <v>6</v>
      </c>
      <c r="F71" s="27">
        <f t="shared" si="0"/>
        <v>6</v>
      </c>
      <c r="G71" s="28">
        <v>420.06</v>
      </c>
    </row>
    <row r="72">
      <c r="A72" s="30" t="s">
        <v>151</v>
      </c>
      <c r="B72" s="22" t="s">
        <v>154</v>
      </c>
      <c r="C72" s="33" t="s">
        <v>155</v>
      </c>
      <c r="D72" s="25">
        <v>1</v>
      </c>
      <c r="E72" s="27">
        <v>38</v>
      </c>
      <c r="F72" s="27">
        <f ref="F72:F99" t="shared" si="1">+D72*E72</f>
        <v>38</v>
      </c>
      <c r="G72" s="28">
        <v>2660.38</v>
      </c>
    </row>
    <row r="73">
      <c r="A73" s="30" t="s">
        <v>151</v>
      </c>
      <c r="B73" s="22" t="s">
        <v>156</v>
      </c>
      <c r="C73" s="33" t="s">
        <v>157</v>
      </c>
      <c r="D73" s="25">
        <v>1</v>
      </c>
      <c r="E73" s="27">
        <v>9</v>
      </c>
      <c r="F73" s="27">
        <f t="shared" si="1"/>
        <v>9</v>
      </c>
      <c r="G73" s="28">
        <v>600.21</v>
      </c>
    </row>
    <row r="74">
      <c r="A74" s="30" t="s">
        <v>151</v>
      </c>
      <c r="B74" s="22" t="s">
        <v>158</v>
      </c>
      <c r="C74" s="33" t="s">
        <v>159</v>
      </c>
      <c r="D74" s="25">
        <v>5</v>
      </c>
      <c r="E74" s="27">
        <v>3</v>
      </c>
      <c r="F74" s="27">
        <f t="shared" si="1"/>
        <v>15</v>
      </c>
      <c r="G74" s="28">
        <v>1050.21</v>
      </c>
    </row>
    <row r="75">
      <c r="A75" s="30" t="s">
        <v>151</v>
      </c>
      <c r="B75" s="22" t="s">
        <v>160</v>
      </c>
      <c r="C75" s="31" t="s">
        <v>161</v>
      </c>
      <c r="D75" s="25">
        <v>1</v>
      </c>
      <c r="E75" s="27">
        <v>2</v>
      </c>
      <c r="F75" s="27">
        <f t="shared" si="1"/>
        <v>2</v>
      </c>
      <c r="G75" s="28">
        <v>140.02</v>
      </c>
    </row>
    <row r="76">
      <c r="A76" s="30" t="s">
        <v>151</v>
      </c>
      <c r="B76" s="22" t="s">
        <v>162</v>
      </c>
      <c r="C76" s="33" t="s">
        <v>163</v>
      </c>
      <c r="D76" s="25">
        <v>1</v>
      </c>
      <c r="E76" s="27">
        <v>4</v>
      </c>
      <c r="F76" s="27">
        <f t="shared" si="1"/>
        <v>4</v>
      </c>
      <c r="G76" s="28">
        <v>280.04</v>
      </c>
    </row>
    <row r="77">
      <c r="A77" s="30" t="s">
        <v>151</v>
      </c>
      <c r="B77" s="22" t="s">
        <v>164</v>
      </c>
      <c r="C77" s="33" t="s">
        <v>165</v>
      </c>
      <c r="D77" s="25">
        <v>1</v>
      </c>
      <c r="E77" s="27">
        <v>9</v>
      </c>
      <c r="F77" s="27">
        <f t="shared" si="1"/>
        <v>9</v>
      </c>
      <c r="G77" s="28">
        <v>600.21</v>
      </c>
    </row>
    <row r="78">
      <c r="A78" s="30" t="s">
        <v>151</v>
      </c>
      <c r="B78" s="22" t="s">
        <v>166</v>
      </c>
      <c r="C78" s="33" t="s">
        <v>167</v>
      </c>
      <c r="D78" s="25">
        <v>5</v>
      </c>
      <c r="E78" s="27">
        <v>3</v>
      </c>
      <c r="F78" s="27">
        <f t="shared" si="1"/>
        <v>15</v>
      </c>
      <c r="G78" s="28">
        <v>1050.21</v>
      </c>
    </row>
    <row r="79">
      <c r="A79" s="30" t="s">
        <v>151</v>
      </c>
      <c r="B79" s="22" t="s">
        <v>168</v>
      </c>
      <c r="C79" s="33" t="s">
        <v>169</v>
      </c>
      <c r="D79" s="25">
        <v>1</v>
      </c>
      <c r="E79" s="27">
        <v>5</v>
      </c>
      <c r="F79" s="27">
        <f t="shared" si="1"/>
        <v>5</v>
      </c>
      <c r="G79" s="28">
        <v>350.05</v>
      </c>
    </row>
    <row r="80">
      <c r="A80" s="30" t="s">
        <v>170</v>
      </c>
      <c r="B80" s="22" t="s">
        <v>171</v>
      </c>
      <c r="C80" s="31" t="s">
        <v>172</v>
      </c>
      <c r="D80" s="25">
        <v>1</v>
      </c>
      <c r="E80" s="27">
        <v>70</v>
      </c>
      <c r="F80" s="27">
        <f t="shared" si="1"/>
        <v>70</v>
      </c>
      <c r="G80" s="27">
        <v>2646</v>
      </c>
    </row>
    <row r="81">
      <c r="A81" s="30" t="s">
        <v>170</v>
      </c>
      <c r="B81" s="22" t="s">
        <v>173</v>
      </c>
      <c r="C81" s="31" t="s">
        <v>174</v>
      </c>
      <c r="D81" s="25">
        <v>5</v>
      </c>
      <c r="E81" s="27">
        <v>10</v>
      </c>
      <c r="F81" s="27">
        <f t="shared" si="1"/>
        <v>50</v>
      </c>
      <c r="G81" s="27">
        <v>1890</v>
      </c>
    </row>
    <row r="82">
      <c r="A82" s="30" t="s">
        <v>175</v>
      </c>
      <c r="B82" s="22" t="s">
        <v>176</v>
      </c>
      <c r="C82" s="31" t="s">
        <v>177</v>
      </c>
      <c r="D82" s="25">
        <v>1</v>
      </c>
      <c r="E82" s="27">
        <v>3</v>
      </c>
      <c r="F82" s="27">
        <f t="shared" si="1"/>
        <v>3</v>
      </c>
      <c r="G82" s="28">
        <v>174.63</v>
      </c>
    </row>
    <row r="83">
      <c r="A83" s="30" t="s">
        <v>175</v>
      </c>
      <c r="B83" s="22" t="s">
        <v>178</v>
      </c>
      <c r="C83" s="31" t="s">
        <v>179</v>
      </c>
      <c r="D83" s="25">
        <v>5</v>
      </c>
      <c r="E83" s="27">
        <v>4</v>
      </c>
      <c r="F83" s="27">
        <f t="shared" si="1"/>
        <v>20</v>
      </c>
      <c r="G83" s="28">
        <v>1164.24</v>
      </c>
    </row>
    <row r="84">
      <c r="A84" s="30" t="s">
        <v>175</v>
      </c>
      <c r="B84" s="22" t="s">
        <v>180</v>
      </c>
      <c r="C84" s="31" t="s">
        <v>181</v>
      </c>
      <c r="D84" s="25">
        <v>1</v>
      </c>
      <c r="E84" s="27">
        <v>34</v>
      </c>
      <c r="F84" s="27">
        <f t="shared" si="1"/>
        <v>34</v>
      </c>
      <c r="G84" s="28">
        <v>2307.58</v>
      </c>
    </row>
    <row r="85">
      <c r="A85" s="30" t="s">
        <v>175</v>
      </c>
      <c r="B85" s="22" t="s">
        <v>182</v>
      </c>
      <c r="C85" s="31" t="s">
        <v>183</v>
      </c>
      <c r="D85" s="25">
        <v>5</v>
      </c>
      <c r="E85" s="27">
        <v>9</v>
      </c>
      <c r="F85" s="27">
        <f t="shared" si="1"/>
        <v>45</v>
      </c>
      <c r="G85" s="28">
        <v>3054.15</v>
      </c>
    </row>
    <row r="86">
      <c r="A86" s="30" t="s">
        <v>184</v>
      </c>
      <c r="B86" s="22" t="s">
        <v>185</v>
      </c>
      <c r="C86" s="33" t="s">
        <v>186</v>
      </c>
      <c r="D86" s="25">
        <v>1</v>
      </c>
      <c r="E86" s="27">
        <v>9</v>
      </c>
      <c r="F86" s="27">
        <f t="shared" si="1"/>
        <v>9</v>
      </c>
      <c r="G86" s="28">
        <v>459.27</v>
      </c>
    </row>
    <row r="87">
      <c r="A87" s="30" t="s">
        <v>184</v>
      </c>
      <c r="B87" s="22" t="s">
        <v>187</v>
      </c>
      <c r="C87" s="31" t="s">
        <v>188</v>
      </c>
      <c r="D87" s="25">
        <v>1</v>
      </c>
      <c r="E87" s="27">
        <v>92</v>
      </c>
      <c r="F87" s="27">
        <f t="shared" si="1"/>
        <v>92</v>
      </c>
      <c r="G87" s="28">
        <v>4694.76</v>
      </c>
    </row>
    <row r="88">
      <c r="A88" s="30" t="s">
        <v>189</v>
      </c>
      <c r="B88" s="22" t="s">
        <v>190</v>
      </c>
      <c r="C88" s="35" t="s">
        <v>191</v>
      </c>
      <c r="D88" s="25">
        <v>1</v>
      </c>
      <c r="E88" s="27">
        <v>6</v>
      </c>
      <c r="F88" s="27">
        <f t="shared" si="1"/>
        <v>6</v>
      </c>
      <c r="G88" s="28">
        <v>262.56</v>
      </c>
    </row>
    <row r="89">
      <c r="A89" s="30" t="s">
        <v>189</v>
      </c>
      <c r="B89" s="22" t="s">
        <v>192</v>
      </c>
      <c r="C89" s="35" t="s">
        <v>193</v>
      </c>
      <c r="D89" s="25">
        <v>5</v>
      </c>
      <c r="E89" s="27">
        <v>3</v>
      </c>
      <c r="F89" s="27">
        <f t="shared" si="1"/>
        <v>15</v>
      </c>
      <c r="G89" s="28">
        <v>656.4</v>
      </c>
    </row>
    <row r="90">
      <c r="A90" s="30" t="s">
        <v>189</v>
      </c>
      <c r="B90" s="22" t="s">
        <v>194</v>
      </c>
      <c r="C90" s="33" t="s">
        <v>195</v>
      </c>
      <c r="D90" s="25">
        <v>1</v>
      </c>
      <c r="E90" s="27">
        <v>3</v>
      </c>
      <c r="F90" s="27">
        <f t="shared" si="1"/>
        <v>3</v>
      </c>
      <c r="G90" s="28">
        <v>131.28</v>
      </c>
    </row>
    <row r="91">
      <c r="A91" s="30" t="s">
        <v>189</v>
      </c>
      <c r="B91" s="22" t="s">
        <v>196</v>
      </c>
      <c r="C91" s="33" t="s">
        <v>197</v>
      </c>
      <c r="D91" s="25">
        <v>5</v>
      </c>
      <c r="E91" s="27">
        <v>2</v>
      </c>
      <c r="F91" s="27">
        <f t="shared" si="1"/>
        <v>10</v>
      </c>
      <c r="G91" s="28">
        <v>437.6</v>
      </c>
    </row>
    <row r="92">
      <c r="A92" s="30" t="s">
        <v>189</v>
      </c>
      <c r="B92" s="22" t="s">
        <v>198</v>
      </c>
      <c r="C92" s="33" t="s">
        <v>199</v>
      </c>
      <c r="D92" s="25">
        <v>1</v>
      </c>
      <c r="E92" s="27">
        <v>26</v>
      </c>
      <c r="F92" s="27">
        <f t="shared" si="1"/>
        <v>26</v>
      </c>
      <c r="G92" s="28">
        <v>1137.76</v>
      </c>
    </row>
    <row r="93">
      <c r="A93" s="30" t="s">
        <v>189</v>
      </c>
      <c r="B93" s="22" t="s">
        <v>200</v>
      </c>
      <c r="C93" s="33" t="s">
        <v>201</v>
      </c>
      <c r="D93" s="25">
        <v>5</v>
      </c>
      <c r="E93" s="27">
        <v>23</v>
      </c>
      <c r="F93" s="27">
        <f t="shared" si="1"/>
        <v>115</v>
      </c>
      <c r="G93" s="28">
        <v>5032.4</v>
      </c>
    </row>
    <row r="94">
      <c r="A94" s="30" t="s">
        <v>202</v>
      </c>
      <c r="B94" s="22" t="s">
        <v>203</v>
      </c>
      <c r="C94" s="37" t="s">
        <v>204</v>
      </c>
      <c r="D94" s="25">
        <v>1</v>
      </c>
      <c r="E94" s="27">
        <v>4</v>
      </c>
      <c r="F94" s="27">
        <f t="shared" si="1"/>
        <v>4</v>
      </c>
      <c r="G94" s="28">
        <v>198.84</v>
      </c>
    </row>
    <row r="95">
      <c r="A95" s="30" t="s">
        <v>189</v>
      </c>
      <c r="B95" s="22" t="s">
        <v>205</v>
      </c>
      <c r="C95" s="33" t="s">
        <v>206</v>
      </c>
      <c r="D95" s="25">
        <v>1</v>
      </c>
      <c r="E95" s="27">
        <v>6</v>
      </c>
      <c r="F95" s="27">
        <f t="shared" si="1"/>
        <v>6</v>
      </c>
      <c r="G95" s="28">
        <v>464.4</v>
      </c>
    </row>
    <row r="96">
      <c r="A96" s="30" t="s">
        <v>189</v>
      </c>
      <c r="B96" s="22" t="s">
        <v>207</v>
      </c>
      <c r="C96" s="33" t="s">
        <v>208</v>
      </c>
      <c r="D96" s="25">
        <v>5</v>
      </c>
      <c r="E96" s="27">
        <v>18</v>
      </c>
      <c r="F96" s="27">
        <f t="shared" si="1"/>
        <v>90</v>
      </c>
      <c r="G96" s="28">
        <v>6965.64</v>
      </c>
    </row>
    <row r="97">
      <c r="A97" s="30" t="s">
        <v>209</v>
      </c>
      <c r="B97" s="22" t="s">
        <v>210</v>
      </c>
      <c r="C97" s="33" t="s">
        <v>211</v>
      </c>
      <c r="D97" s="25">
        <v>1</v>
      </c>
      <c r="E97" s="27">
        <v>6</v>
      </c>
      <c r="F97" s="27">
        <f t="shared" si="1"/>
        <v>6</v>
      </c>
      <c r="G97" s="28">
        <v>392.94</v>
      </c>
    </row>
    <row r="98">
      <c r="A98" s="30" t="s">
        <v>209</v>
      </c>
      <c r="B98" s="22" t="s">
        <v>212</v>
      </c>
      <c r="C98" s="33" t="s">
        <v>213</v>
      </c>
      <c r="D98" s="25">
        <v>5</v>
      </c>
      <c r="E98" s="27">
        <v>10</v>
      </c>
      <c r="F98" s="27">
        <f t="shared" si="1"/>
        <v>50</v>
      </c>
      <c r="G98" s="28">
        <v>3274.4</v>
      </c>
    </row>
    <row r="99">
      <c r="A99" s="30" t="s">
        <v>214</v>
      </c>
      <c r="B99" s="22" t="s">
        <v>215</v>
      </c>
      <c r="C99" s="39" t="s">
        <v>216</v>
      </c>
      <c r="D99" s="41">
        <v>0.015</v>
      </c>
      <c r="E99" s="27">
        <v>8800</v>
      </c>
      <c r="F99" s="27">
        <f t="shared" si="1"/>
        <v>132</v>
      </c>
      <c r="G99" s="27">
        <v>7216</v>
      </c>
    </row>
    <row r="100">
      <c r="A100" s="6" t="s">
        <v>217</v>
      </c>
      <c r="B100" s="42">
        <v>3040</v>
      </c>
      <c r="C100" s="7" t="s">
        <v>218</v>
      </c>
      <c r="D100" s="7"/>
      <c r="E100" s="4"/>
      <c r="F100" s="43">
        <f>SUM(F7:F99)</f>
        <v>2366</v>
      </c>
      <c r="G100" s="44">
        <f>SUM(G7:G99)</f>
        <v>105492.67999999996</v>
      </c>
    </row>
    <row r="101">
      <c r="C101" s="5"/>
      <c r="D101" s="5"/>
      <c r="E101" s="8"/>
      <c r="F101" s="8"/>
      <c r="G101" s="8"/>
    </row>
    <row r="102">
      <c r="A102" s="6" t="s">
        <v>4</v>
      </c>
      <c r="B102" s="13" t="s">
        <v>5</v>
      </c>
      <c r="C102" s="15" t="s">
        <v>6</v>
      </c>
      <c r="D102" s="7" t="s">
        <v>7</v>
      </c>
      <c r="E102" s="17" t="s">
        <v>8</v>
      </c>
      <c r="F102" s="19" t="s">
        <v>9</v>
      </c>
      <c r="G102" s="4" t="s">
        <v>10</v>
      </c>
    </row>
    <row r="103">
      <c r="A103" s="30" t="s">
        <v>219</v>
      </c>
      <c r="B103" s="22" t="s">
        <v>220</v>
      </c>
      <c r="C103" s="31" t="s">
        <v>221</v>
      </c>
      <c r="D103" s="25">
        <v>1</v>
      </c>
      <c r="E103" s="27">
        <v>98</v>
      </c>
      <c r="F103" s="27">
        <f>+D103*E103</f>
        <v>98</v>
      </c>
      <c r="G103" s="28">
        <v>2940.98</v>
      </c>
    </row>
    <row r="104">
      <c r="A104" s="30" t="s">
        <v>219</v>
      </c>
      <c r="B104" s="22" t="s">
        <v>222</v>
      </c>
      <c r="C104" s="31" t="s">
        <v>223</v>
      </c>
      <c r="D104" s="25">
        <v>5</v>
      </c>
      <c r="E104" s="27">
        <v>39</v>
      </c>
      <c r="F104" s="27">
        <f ref="F104:F119" t="shared" si="2">+D104*E104</f>
        <v>195</v>
      </c>
      <c r="G104" s="28">
        <v>5461.17</v>
      </c>
    </row>
    <row r="105">
      <c r="A105" s="30" t="s">
        <v>219</v>
      </c>
      <c r="B105" s="22" t="s">
        <v>224</v>
      </c>
      <c r="C105" s="31" t="s">
        <v>225</v>
      </c>
      <c r="D105" s="25">
        <v>1</v>
      </c>
      <c r="E105" s="27">
        <v>15</v>
      </c>
      <c r="F105" s="27">
        <f t="shared" si="2"/>
        <v>15</v>
      </c>
      <c r="G105" s="28">
        <v>450.15</v>
      </c>
    </row>
    <row r="106">
      <c r="A106" s="30" t="s">
        <v>219</v>
      </c>
      <c r="B106" s="22" t="s">
        <v>226</v>
      </c>
      <c r="C106" s="31" t="s">
        <v>227</v>
      </c>
      <c r="D106" s="25">
        <v>1</v>
      </c>
      <c r="E106" s="27">
        <v>159</v>
      </c>
      <c r="F106" s="27">
        <f t="shared" si="2"/>
        <v>159</v>
      </c>
      <c r="G106" s="28">
        <v>4963.98</v>
      </c>
    </row>
    <row r="107">
      <c r="A107" s="30" t="s">
        <v>219</v>
      </c>
      <c r="B107" s="22" t="s">
        <v>228</v>
      </c>
      <c r="C107" s="31" t="s">
        <v>229</v>
      </c>
      <c r="D107" s="25">
        <v>5</v>
      </c>
      <c r="E107" s="27">
        <v>145</v>
      </c>
      <c r="F107" s="27">
        <f t="shared" si="2"/>
        <v>725</v>
      </c>
      <c r="G107" s="28">
        <v>22634.5</v>
      </c>
    </row>
    <row r="108">
      <c r="A108" s="30" t="s">
        <v>219</v>
      </c>
      <c r="B108" s="22" t="s">
        <v>230</v>
      </c>
      <c r="C108" s="33" t="s">
        <v>231</v>
      </c>
      <c r="D108" s="25">
        <v>1</v>
      </c>
      <c r="E108" s="27">
        <v>8</v>
      </c>
      <c r="F108" s="27">
        <f t="shared" si="2"/>
        <v>8</v>
      </c>
      <c r="G108" s="28">
        <v>249.76</v>
      </c>
    </row>
    <row r="109">
      <c r="A109" s="30" t="s">
        <v>219</v>
      </c>
      <c r="B109" s="22" t="s">
        <v>232</v>
      </c>
      <c r="C109" s="33" t="s">
        <v>233</v>
      </c>
      <c r="D109" s="25">
        <v>1</v>
      </c>
      <c r="E109" s="27">
        <v>4</v>
      </c>
      <c r="F109" s="27">
        <f t="shared" si="2"/>
        <v>4</v>
      </c>
      <c r="G109" s="28">
        <v>124.88</v>
      </c>
    </row>
    <row r="110">
      <c r="A110" s="30" t="s">
        <v>219</v>
      </c>
      <c r="B110" s="22" t="s">
        <v>234</v>
      </c>
      <c r="C110" s="33" t="s">
        <v>235</v>
      </c>
      <c r="D110" s="25">
        <v>5</v>
      </c>
      <c r="E110" s="27">
        <v>10</v>
      </c>
      <c r="F110" s="27">
        <f t="shared" si="2"/>
        <v>50</v>
      </c>
      <c r="G110" s="27">
        <v>1561</v>
      </c>
    </row>
    <row r="111">
      <c r="A111" s="30" t="s">
        <v>219</v>
      </c>
      <c r="B111" s="22" t="s">
        <v>236</v>
      </c>
      <c r="C111" s="33" t="s">
        <v>237</v>
      </c>
      <c r="D111" s="25">
        <v>1</v>
      </c>
      <c r="E111" s="27">
        <v>18</v>
      </c>
      <c r="F111" s="27">
        <f t="shared" si="2"/>
        <v>18</v>
      </c>
      <c r="G111" s="28">
        <v>561.96</v>
      </c>
    </row>
    <row r="112">
      <c r="A112" s="30" t="s">
        <v>219</v>
      </c>
      <c r="B112" s="22" t="s">
        <v>238</v>
      </c>
      <c r="C112" s="33" t="s">
        <v>239</v>
      </c>
      <c r="D112" s="25">
        <v>5</v>
      </c>
      <c r="E112" s="27">
        <v>1</v>
      </c>
      <c r="F112" s="27">
        <f t="shared" si="2"/>
        <v>5</v>
      </c>
      <c r="G112" s="28">
        <v>156.1</v>
      </c>
    </row>
    <row r="113">
      <c r="A113" s="30" t="s">
        <v>219</v>
      </c>
      <c r="B113" s="22" t="s">
        <v>240</v>
      </c>
      <c r="C113" s="33" t="s">
        <v>241</v>
      </c>
      <c r="D113" s="25">
        <v>5</v>
      </c>
      <c r="E113" s="27">
        <v>4</v>
      </c>
      <c r="F113" s="27">
        <f t="shared" si="2"/>
        <v>20</v>
      </c>
      <c r="G113" s="28">
        <v>624.4</v>
      </c>
    </row>
    <row r="114">
      <c r="A114" s="30" t="s">
        <v>219</v>
      </c>
      <c r="B114" s="22" t="s">
        <v>242</v>
      </c>
      <c r="C114" s="33" t="s">
        <v>243</v>
      </c>
      <c r="D114" s="25">
        <v>1</v>
      </c>
      <c r="E114" s="27">
        <v>8</v>
      </c>
      <c r="F114" s="27">
        <f t="shared" si="2"/>
        <v>8</v>
      </c>
      <c r="G114" s="28">
        <v>275.12</v>
      </c>
    </row>
    <row r="115">
      <c r="A115" s="30" t="s">
        <v>219</v>
      </c>
      <c r="B115" s="22" t="s">
        <v>244</v>
      </c>
      <c r="C115" s="33" t="s">
        <v>245</v>
      </c>
      <c r="D115" s="25">
        <v>5</v>
      </c>
      <c r="E115" s="27">
        <v>18</v>
      </c>
      <c r="F115" s="27">
        <f t="shared" si="2"/>
        <v>90</v>
      </c>
      <c r="G115" s="28">
        <v>3095.1</v>
      </c>
    </row>
    <row r="116">
      <c r="A116" s="30" t="s">
        <v>219</v>
      </c>
      <c r="B116" s="22" t="s">
        <v>246</v>
      </c>
      <c r="C116" s="31" t="s">
        <v>247</v>
      </c>
      <c r="D116" s="25">
        <v>1</v>
      </c>
      <c r="E116" s="27">
        <v>1</v>
      </c>
      <c r="F116" s="27">
        <f t="shared" si="2"/>
        <v>1</v>
      </c>
      <c r="G116" s="28">
        <v>31.22</v>
      </c>
    </row>
    <row r="117">
      <c r="A117" s="30" t="s">
        <v>219</v>
      </c>
      <c r="B117" s="22" t="s">
        <v>248</v>
      </c>
      <c r="C117" s="31" t="s">
        <v>249</v>
      </c>
      <c r="D117" s="25">
        <v>5</v>
      </c>
      <c r="E117" s="27">
        <v>21</v>
      </c>
      <c r="F117" s="27">
        <f t="shared" si="2"/>
        <v>105</v>
      </c>
      <c r="G117" s="28">
        <v>3278.1</v>
      </c>
    </row>
    <row r="118">
      <c r="A118" s="30" t="s">
        <v>250</v>
      </c>
      <c r="B118" s="22" t="s">
        <v>251</v>
      </c>
      <c r="C118" s="37" t="s">
        <v>252</v>
      </c>
      <c r="D118" s="25">
        <v>1</v>
      </c>
      <c r="E118" s="27">
        <v>8</v>
      </c>
      <c r="F118" s="27">
        <f t="shared" si="2"/>
        <v>8</v>
      </c>
      <c r="G118" s="28">
        <v>540.8</v>
      </c>
    </row>
    <row r="119">
      <c r="A119" s="30" t="s">
        <v>253</v>
      </c>
      <c r="B119" s="22" t="s">
        <v>254</v>
      </c>
      <c r="C119" s="33" t="s">
        <v>255</v>
      </c>
      <c r="D119" s="25">
        <v>1</v>
      </c>
      <c r="E119" s="27">
        <v>25</v>
      </c>
      <c r="F119" s="27">
        <f t="shared" si="2"/>
        <v>25</v>
      </c>
      <c r="G119" s="28">
        <v>2031.75</v>
      </c>
    </row>
    <row r="120">
      <c r="A120" s="6" t="s">
        <v>217</v>
      </c>
      <c r="B120" s="42">
        <v>3040</v>
      </c>
      <c r="C120" s="7" t="s">
        <v>218</v>
      </c>
      <c r="D120" s="7"/>
      <c r="E120" s="4"/>
      <c r="F120" s="43">
        <f>SUM(F103:F119)</f>
        <v>1534</v>
      </c>
      <c r="G120" s="44">
        <f>SUM(G103:G119)</f>
        <v>48980.97</v>
      </c>
    </row>
    <row r="122">
      <c r="A122" s="6" t="s">
        <v>256</v>
      </c>
      <c r="B122" s="0" t="s">
        <v>257</v>
      </c>
      <c r="C122" s="5" t="s">
        <v>257</v>
      </c>
      <c r="E122" s="4"/>
      <c r="F122" s="43">
        <f>+F100+F120</f>
        <v>3900</v>
      </c>
      <c r="G122" s="44">
        <f>+G100+G120</f>
        <v>154473.64999999997</v>
      </c>
    </row>
    <row r="123">
      <c r="A123" s="1" t="s">
        <v>258</v>
      </c>
      <c r="B123" s="1" t="s">
        <v>257</v>
      </c>
      <c r="C123" s="2" t="s">
        <v>257</v>
      </c>
      <c r="D123" s="2"/>
      <c r="E123" s="1" t="s">
        <v>257</v>
      </c>
      <c r="F123" s="45">
        <f>+F120/F122</f>
        <v>0.3933333333333333</v>
      </c>
      <c r="G123" s="45">
        <f>+G120/G122</f>
        <v>0.31708301059760036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6B0C-DEA0-4AD2-B94A-35DB58ED0A58}">
  <dimension ref="A1:G123"/>
  <sheetViews>
    <sheetView tabSelected="1" topLeftCell="A4" workbookViewId="0">
      <selection activeCell="A12" sqref="A12"/>
    </sheetView>
  </sheetViews>
  <sheetFormatPr defaultColWidth="89.7109375" defaultRowHeight="15" x14ac:dyDescent="0.25"/>
  <cols>
    <col min="1" max="1" bestFit="1" width="102" customWidth="1"/>
    <col min="2" max="2" bestFit="1" width="8.140625" customWidth="1"/>
    <col min="3" max="3" bestFit="1" width="49" customWidth="1"/>
    <col min="4" max="4" bestFit="1" width="6.5703125" customWidth="1"/>
    <col min="5" max="6" bestFit="1" width="8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47" t="s">
        <v>276</v>
      </c>
      <c r="C6" s="50" t="s">
        <v>277</v>
      </c>
      <c r="D6" s="46" t="s">
        <v>7</v>
      </c>
      <c r="E6" s="53" t="s">
        <v>278</v>
      </c>
      <c r="F6" s="53" t="s">
        <v>279</v>
      </c>
      <c r="G6" s="4" t="s">
        <v>10</v>
      </c>
    </row>
    <row r="7">
      <c r="A7" s="0" t="s">
        <v>11</v>
      </c>
      <c r="B7" s="48" t="s">
        <v>12</v>
      </c>
      <c r="C7" s="51" t="s">
        <v>13</v>
      </c>
      <c r="D7" s="5">
        <v>1</v>
      </c>
      <c r="E7" s="54">
        <v>7</v>
      </c>
      <c r="F7" s="56">
        <f>+D7*E7</f>
        <v>7</v>
      </c>
      <c r="G7" s="8">
        <v>117.6</v>
      </c>
    </row>
    <row r="8">
      <c r="A8" s="0" t="s">
        <v>11</v>
      </c>
      <c r="B8" s="48" t="s">
        <v>14</v>
      </c>
      <c r="C8" s="51" t="s">
        <v>15</v>
      </c>
      <c r="D8" s="5">
        <v>5</v>
      </c>
      <c r="E8" s="54">
        <v>8</v>
      </c>
      <c r="F8" s="56">
        <f ref="F8:F71" t="shared" si="0">+D8*E8</f>
        <v>40</v>
      </c>
      <c r="G8" s="8">
        <v>672</v>
      </c>
    </row>
    <row r="9">
      <c r="A9" s="0" t="s">
        <v>16</v>
      </c>
      <c r="B9" s="48" t="s">
        <v>17</v>
      </c>
      <c r="C9" s="51" t="s">
        <v>18</v>
      </c>
      <c r="D9" s="5">
        <v>1</v>
      </c>
      <c r="E9" s="54">
        <v>11</v>
      </c>
      <c r="F9" s="56">
        <f t="shared" si="0"/>
        <v>11</v>
      </c>
      <c r="G9" s="8">
        <v>201.41</v>
      </c>
    </row>
    <row r="10">
      <c r="A10" s="0" t="s">
        <v>16</v>
      </c>
      <c r="B10" s="48" t="s">
        <v>19</v>
      </c>
      <c r="C10" s="51" t="s">
        <v>20</v>
      </c>
      <c r="D10" s="5">
        <v>5</v>
      </c>
      <c r="E10" s="54">
        <v>4</v>
      </c>
      <c r="F10" s="56">
        <f t="shared" si="0"/>
        <v>20</v>
      </c>
      <c r="G10" s="8">
        <v>366.08</v>
      </c>
    </row>
    <row r="11">
      <c r="A11" s="0" t="s">
        <v>21</v>
      </c>
      <c r="B11" s="48" t="s">
        <v>22</v>
      </c>
      <c r="C11" s="51" t="s">
        <v>23</v>
      </c>
      <c r="D11" s="5">
        <v>1</v>
      </c>
      <c r="E11" s="54">
        <v>48</v>
      </c>
      <c r="F11" s="56">
        <f t="shared" si="0"/>
        <v>48</v>
      </c>
      <c r="G11" s="8">
        <v>1764</v>
      </c>
    </row>
    <row r="12">
      <c r="A12" s="0" t="s">
        <v>21</v>
      </c>
      <c r="B12" s="48" t="s">
        <v>24</v>
      </c>
      <c r="C12" s="51" t="s">
        <v>25</v>
      </c>
      <c r="D12" s="5">
        <v>5</v>
      </c>
      <c r="E12" s="54">
        <v>24</v>
      </c>
      <c r="F12" s="56">
        <f t="shared" si="0"/>
        <v>120</v>
      </c>
      <c r="G12" s="8">
        <v>4410</v>
      </c>
    </row>
    <row r="13">
      <c r="A13" s="0" t="s">
        <v>21</v>
      </c>
      <c r="B13" s="48" t="s">
        <v>26</v>
      </c>
      <c r="C13" s="51" t="s">
        <v>27</v>
      </c>
      <c r="D13" s="5">
        <v>1</v>
      </c>
      <c r="E13" s="54">
        <v>2</v>
      </c>
      <c r="F13" s="56">
        <f t="shared" si="0"/>
        <v>2</v>
      </c>
      <c r="G13" s="8">
        <v>73.5</v>
      </c>
    </row>
    <row r="14">
      <c r="A14" s="0" t="s">
        <v>21</v>
      </c>
      <c r="B14" s="48" t="s">
        <v>28</v>
      </c>
      <c r="C14" s="51" t="s">
        <v>29</v>
      </c>
      <c r="D14" s="5">
        <v>5</v>
      </c>
      <c r="E14" s="54">
        <v>2</v>
      </c>
      <c r="F14" s="56">
        <f t="shared" si="0"/>
        <v>10</v>
      </c>
      <c r="G14" s="8">
        <v>367.5</v>
      </c>
    </row>
    <row r="15">
      <c r="A15" s="0" t="s">
        <v>21</v>
      </c>
      <c r="B15" s="48" t="s">
        <v>30</v>
      </c>
      <c r="C15" s="51" t="s">
        <v>31</v>
      </c>
      <c r="D15" s="5">
        <v>1</v>
      </c>
      <c r="E15" s="54">
        <v>30</v>
      </c>
      <c r="F15" s="56">
        <f t="shared" si="0"/>
        <v>30</v>
      </c>
      <c r="G15" s="8">
        <v>1607.4</v>
      </c>
    </row>
    <row r="16">
      <c r="A16" s="0" t="s">
        <v>21</v>
      </c>
      <c r="B16" s="48" t="s">
        <v>32</v>
      </c>
      <c r="C16" s="51" t="s">
        <v>33</v>
      </c>
      <c r="D16" s="5">
        <v>5</v>
      </c>
      <c r="E16" s="54">
        <v>4</v>
      </c>
      <c r="F16" s="56">
        <f t="shared" si="0"/>
        <v>20</v>
      </c>
      <c r="G16" s="8">
        <v>1071.64</v>
      </c>
    </row>
    <row r="17">
      <c r="A17" s="0" t="s">
        <v>34</v>
      </c>
      <c r="B17" s="48" t="s">
        <v>35</v>
      </c>
      <c r="C17" s="51" t="s">
        <v>36</v>
      </c>
      <c r="D17" s="5">
        <v>1</v>
      </c>
      <c r="E17" s="54">
        <v>23</v>
      </c>
      <c r="F17" s="56">
        <f t="shared" si="0"/>
        <v>23</v>
      </c>
      <c r="G17" s="8">
        <v>1322.96</v>
      </c>
    </row>
    <row r="18">
      <c r="A18" s="0" t="s">
        <v>34</v>
      </c>
      <c r="B18" s="48" t="s">
        <v>37</v>
      </c>
      <c r="C18" s="51" t="s">
        <v>38</v>
      </c>
      <c r="D18" s="5">
        <v>5</v>
      </c>
      <c r="E18" s="54">
        <v>5</v>
      </c>
      <c r="F18" s="56">
        <f t="shared" si="0"/>
        <v>25</v>
      </c>
      <c r="G18" s="8">
        <v>1437.8</v>
      </c>
    </row>
    <row r="19">
      <c r="A19" s="0" t="s">
        <v>34</v>
      </c>
      <c r="B19" s="48" t="s">
        <v>39</v>
      </c>
      <c r="C19" s="51" t="s">
        <v>40</v>
      </c>
      <c r="D19" s="5">
        <v>1</v>
      </c>
      <c r="E19" s="54">
        <v>39</v>
      </c>
      <c r="F19" s="56">
        <f t="shared" si="0"/>
        <v>39</v>
      </c>
      <c r="G19" s="8">
        <v>2089.62</v>
      </c>
    </row>
    <row r="20">
      <c r="A20" s="0" t="s">
        <v>34</v>
      </c>
      <c r="B20" s="48" t="s">
        <v>41</v>
      </c>
      <c r="C20" s="51" t="s">
        <v>42</v>
      </c>
      <c r="D20" s="5">
        <v>1</v>
      </c>
      <c r="E20" s="54">
        <v>1</v>
      </c>
      <c r="F20" s="56">
        <f t="shared" si="0"/>
        <v>1</v>
      </c>
      <c r="G20" s="8">
        <v>35.72</v>
      </c>
    </row>
    <row r="21">
      <c r="A21" s="0" t="s">
        <v>34</v>
      </c>
      <c r="B21" s="48" t="s">
        <v>43</v>
      </c>
      <c r="C21" s="51" t="s">
        <v>44</v>
      </c>
      <c r="D21" s="5">
        <v>5</v>
      </c>
      <c r="E21" s="54">
        <v>2</v>
      </c>
      <c r="F21" s="56">
        <f t="shared" si="0"/>
        <v>10</v>
      </c>
      <c r="G21" s="8">
        <v>450</v>
      </c>
    </row>
    <row r="22">
      <c r="A22" s="0" t="s">
        <v>34</v>
      </c>
      <c r="B22" s="48" t="s">
        <v>45</v>
      </c>
      <c r="C22" s="51" t="s">
        <v>46</v>
      </c>
      <c r="D22" s="5">
        <v>1</v>
      </c>
      <c r="E22" s="54">
        <v>3</v>
      </c>
      <c r="F22" s="56">
        <f t="shared" si="0"/>
        <v>3</v>
      </c>
      <c r="G22" s="8">
        <v>283.5</v>
      </c>
    </row>
    <row r="23">
      <c r="A23" s="0" t="s">
        <v>34</v>
      </c>
      <c r="B23" s="48" t="s">
        <v>47</v>
      </c>
      <c r="C23" s="51" t="s">
        <v>48</v>
      </c>
      <c r="D23" s="5">
        <v>3</v>
      </c>
      <c r="E23" s="54">
        <v>2</v>
      </c>
      <c r="F23" s="56">
        <f t="shared" si="0"/>
        <v>6</v>
      </c>
      <c r="G23" s="8">
        <v>567</v>
      </c>
    </row>
    <row r="24">
      <c r="A24" s="0" t="s">
        <v>49</v>
      </c>
      <c r="B24" s="48" t="s">
        <v>50</v>
      </c>
      <c r="C24" s="51" t="s">
        <v>51</v>
      </c>
      <c r="D24" s="5">
        <v>1</v>
      </c>
      <c r="E24" s="54">
        <v>1</v>
      </c>
      <c r="F24" s="56">
        <f t="shared" si="0"/>
        <v>1</v>
      </c>
      <c r="G24" s="8">
        <v>25.2</v>
      </c>
    </row>
    <row r="25">
      <c r="A25" s="0" t="s">
        <v>49</v>
      </c>
      <c r="B25" s="48" t="s">
        <v>52</v>
      </c>
      <c r="C25" s="51" t="s">
        <v>53</v>
      </c>
      <c r="D25" s="5">
        <v>1</v>
      </c>
      <c r="E25" s="54">
        <v>2</v>
      </c>
      <c r="F25" s="56">
        <f t="shared" si="0"/>
        <v>2</v>
      </c>
      <c r="G25" s="8">
        <v>53.82</v>
      </c>
    </row>
    <row r="26">
      <c r="A26" s="0" t="s">
        <v>49</v>
      </c>
      <c r="B26" s="48" t="s">
        <v>54</v>
      </c>
      <c r="C26" s="51" t="s">
        <v>55</v>
      </c>
      <c r="D26" s="5">
        <v>5</v>
      </c>
      <c r="E26" s="54">
        <v>4</v>
      </c>
      <c r="F26" s="56">
        <f t="shared" si="0"/>
        <v>20</v>
      </c>
      <c r="G26" s="8">
        <v>613.24</v>
      </c>
    </row>
    <row r="27">
      <c r="A27" s="0" t="s">
        <v>56</v>
      </c>
      <c r="B27" s="48" t="s">
        <v>57</v>
      </c>
      <c r="C27" s="51" t="s">
        <v>58</v>
      </c>
      <c r="D27" s="5">
        <v>1</v>
      </c>
      <c r="E27" s="54">
        <v>4</v>
      </c>
      <c r="F27" s="56">
        <f t="shared" si="0"/>
        <v>4</v>
      </c>
      <c r="G27" s="8">
        <v>114.32</v>
      </c>
    </row>
    <row r="28">
      <c r="A28" s="0" t="s">
        <v>56</v>
      </c>
      <c r="B28" s="48" t="s">
        <v>59</v>
      </c>
      <c r="C28" s="51" t="s">
        <v>60</v>
      </c>
      <c r="D28" s="5">
        <v>5</v>
      </c>
      <c r="E28" s="54">
        <v>4</v>
      </c>
      <c r="F28" s="56">
        <f t="shared" si="0"/>
        <v>20</v>
      </c>
      <c r="G28" s="8">
        <v>571.52</v>
      </c>
    </row>
    <row r="29">
      <c r="A29" s="0" t="s">
        <v>56</v>
      </c>
      <c r="B29" s="48" t="s">
        <v>61</v>
      </c>
      <c r="C29" s="51" t="s">
        <v>62</v>
      </c>
      <c r="D29" s="5">
        <v>1</v>
      </c>
      <c r="E29" s="54">
        <v>1</v>
      </c>
      <c r="F29" s="56">
        <f t="shared" si="0"/>
        <v>1</v>
      </c>
      <c r="G29" s="8">
        <v>24.27</v>
      </c>
    </row>
    <row r="30">
      <c r="A30" s="0" t="s">
        <v>56</v>
      </c>
      <c r="B30" s="48" t="s">
        <v>63</v>
      </c>
      <c r="C30" s="51" t="s">
        <v>64</v>
      </c>
      <c r="D30" s="5">
        <v>1</v>
      </c>
      <c r="E30" s="54">
        <v>19</v>
      </c>
      <c r="F30" s="56">
        <f t="shared" si="0"/>
        <v>19</v>
      </c>
      <c r="G30" s="8">
        <v>461.13</v>
      </c>
    </row>
    <row r="31">
      <c r="A31" s="0" t="s">
        <v>56</v>
      </c>
      <c r="B31" s="48" t="s">
        <v>65</v>
      </c>
      <c r="C31" s="51" t="s">
        <v>66</v>
      </c>
      <c r="D31" s="5">
        <v>5</v>
      </c>
      <c r="E31" s="54">
        <v>14</v>
      </c>
      <c r="F31" s="56">
        <f t="shared" si="0"/>
        <v>70</v>
      </c>
      <c r="G31" s="8">
        <v>1697.92</v>
      </c>
    </row>
    <row r="32">
      <c r="A32" s="0" t="s">
        <v>56</v>
      </c>
      <c r="B32" s="48" t="s">
        <v>67</v>
      </c>
      <c r="C32" s="51" t="s">
        <v>68</v>
      </c>
      <c r="D32" s="5">
        <v>1</v>
      </c>
      <c r="E32" s="54">
        <v>12</v>
      </c>
      <c r="F32" s="56">
        <f t="shared" si="0"/>
        <v>12</v>
      </c>
      <c r="G32" s="8">
        <v>438.84</v>
      </c>
    </row>
    <row r="33">
      <c r="A33" s="0" t="s">
        <v>56</v>
      </c>
      <c r="B33" s="48" t="s">
        <v>69</v>
      </c>
      <c r="C33" s="51" t="s">
        <v>70</v>
      </c>
      <c r="D33" s="5">
        <v>5</v>
      </c>
      <c r="E33" s="54">
        <v>34</v>
      </c>
      <c r="F33" s="56">
        <f t="shared" si="0"/>
        <v>170</v>
      </c>
      <c r="G33" s="8">
        <v>6216.9</v>
      </c>
    </row>
    <row r="34">
      <c r="A34" s="0" t="s">
        <v>56</v>
      </c>
      <c r="B34" s="48" t="s">
        <v>71</v>
      </c>
      <c r="C34" s="51" t="s">
        <v>72</v>
      </c>
      <c r="D34" s="5">
        <v>1</v>
      </c>
      <c r="E34" s="54">
        <v>2</v>
      </c>
      <c r="F34" s="56">
        <f t="shared" si="0"/>
        <v>2</v>
      </c>
      <c r="G34" s="8">
        <v>57.16</v>
      </c>
    </row>
    <row r="35">
      <c r="A35" s="0" t="s">
        <v>56</v>
      </c>
      <c r="B35" s="48" t="s">
        <v>73</v>
      </c>
      <c r="C35" s="51" t="s">
        <v>74</v>
      </c>
      <c r="D35" s="5">
        <v>5</v>
      </c>
      <c r="E35" s="54">
        <v>2</v>
      </c>
      <c r="F35" s="56">
        <f t="shared" si="0"/>
        <v>10</v>
      </c>
      <c r="G35" s="8">
        <v>285.82</v>
      </c>
    </row>
    <row r="36">
      <c r="A36" s="0" t="s">
        <v>56</v>
      </c>
      <c r="B36" s="48" t="s">
        <v>75</v>
      </c>
      <c r="C36" s="51" t="s">
        <v>76</v>
      </c>
      <c r="D36" s="5">
        <v>5</v>
      </c>
      <c r="E36" s="54">
        <v>4</v>
      </c>
      <c r="F36" s="56">
        <f t="shared" si="0"/>
        <v>20</v>
      </c>
      <c r="G36" s="8">
        <v>571.64</v>
      </c>
    </row>
    <row r="37">
      <c r="A37" s="0" t="s">
        <v>77</v>
      </c>
      <c r="B37" s="48" t="s">
        <v>78</v>
      </c>
      <c r="C37" s="51" t="s">
        <v>79</v>
      </c>
      <c r="D37" s="5">
        <v>1</v>
      </c>
      <c r="E37" s="54">
        <v>15</v>
      </c>
      <c r="F37" s="56">
        <f t="shared" si="0"/>
        <v>15</v>
      </c>
      <c r="G37" s="8">
        <v>750.15</v>
      </c>
    </row>
    <row r="38">
      <c r="A38" s="0" t="s">
        <v>77</v>
      </c>
      <c r="B38" s="48" t="s">
        <v>80</v>
      </c>
      <c r="C38" s="51" t="s">
        <v>81</v>
      </c>
      <c r="D38" s="5">
        <v>5</v>
      </c>
      <c r="E38" s="54">
        <v>3</v>
      </c>
      <c r="F38" s="56">
        <f t="shared" si="0"/>
        <v>15</v>
      </c>
      <c r="G38" s="8">
        <v>750.15</v>
      </c>
    </row>
    <row r="39">
      <c r="A39" s="0" t="s">
        <v>77</v>
      </c>
      <c r="B39" s="48" t="s">
        <v>82</v>
      </c>
      <c r="C39" s="51" t="s">
        <v>83</v>
      </c>
      <c r="D39" s="5">
        <v>1</v>
      </c>
      <c r="E39" s="54">
        <v>3</v>
      </c>
      <c r="F39" s="56">
        <f t="shared" si="0"/>
        <v>3</v>
      </c>
      <c r="G39" s="8">
        <v>150.03</v>
      </c>
    </row>
    <row r="40">
      <c r="A40" s="0" t="s">
        <v>77</v>
      </c>
      <c r="B40" s="48" t="s">
        <v>84</v>
      </c>
      <c r="C40" s="51" t="s">
        <v>85</v>
      </c>
      <c r="D40" s="5">
        <v>5</v>
      </c>
      <c r="E40" s="54">
        <v>2</v>
      </c>
      <c r="F40" s="56">
        <f t="shared" si="0"/>
        <v>10</v>
      </c>
      <c r="G40" s="8">
        <v>500.1</v>
      </c>
    </row>
    <row r="41">
      <c r="A41" s="0" t="s">
        <v>77</v>
      </c>
      <c r="B41" s="48" t="s">
        <v>86</v>
      </c>
      <c r="C41" s="51" t="s">
        <v>87</v>
      </c>
      <c r="D41" s="5">
        <v>1</v>
      </c>
      <c r="E41" s="54">
        <v>12</v>
      </c>
      <c r="F41" s="56">
        <f t="shared" si="0"/>
        <v>12</v>
      </c>
      <c r="G41" s="8">
        <v>465.72</v>
      </c>
    </row>
    <row r="42">
      <c r="A42" s="0" t="s">
        <v>77</v>
      </c>
      <c r="B42" s="48" t="s">
        <v>88</v>
      </c>
      <c r="C42" s="51" t="s">
        <v>89</v>
      </c>
      <c r="D42" s="5">
        <v>5</v>
      </c>
      <c r="E42" s="54">
        <v>9</v>
      </c>
      <c r="F42" s="56">
        <f t="shared" si="0"/>
        <v>45</v>
      </c>
      <c r="G42" s="8">
        <v>1746.36</v>
      </c>
    </row>
    <row r="43">
      <c r="A43" s="0" t="s">
        <v>90</v>
      </c>
      <c r="B43" s="48" t="s">
        <v>91</v>
      </c>
      <c r="C43" s="51" t="s">
        <v>92</v>
      </c>
      <c r="D43" s="5">
        <v>1</v>
      </c>
      <c r="E43" s="54">
        <v>6</v>
      </c>
      <c r="F43" s="56">
        <f t="shared" si="0"/>
        <v>6</v>
      </c>
      <c r="G43" s="8">
        <v>285.78</v>
      </c>
    </row>
    <row r="44">
      <c r="A44" s="0" t="s">
        <v>90</v>
      </c>
      <c r="B44" s="48" t="s">
        <v>93</v>
      </c>
      <c r="C44" s="51" t="s">
        <v>94</v>
      </c>
      <c r="D44" s="5">
        <v>5</v>
      </c>
      <c r="E44" s="54">
        <v>6</v>
      </c>
      <c r="F44" s="56">
        <f t="shared" si="0"/>
        <v>30</v>
      </c>
      <c r="G44" s="8">
        <v>1428.84</v>
      </c>
    </row>
    <row r="45">
      <c r="A45" s="0" t="s">
        <v>95</v>
      </c>
      <c r="B45" s="48" t="s">
        <v>96</v>
      </c>
      <c r="C45" s="51" t="s">
        <v>97</v>
      </c>
      <c r="D45" s="5">
        <v>1</v>
      </c>
      <c r="E45" s="54">
        <v>2</v>
      </c>
      <c r="F45" s="56">
        <f t="shared" si="0"/>
        <v>2</v>
      </c>
      <c r="G45" s="8">
        <v>100.38</v>
      </c>
    </row>
    <row r="46">
      <c r="A46" s="0" t="s">
        <v>95</v>
      </c>
      <c r="B46" s="48" t="s">
        <v>98</v>
      </c>
      <c r="C46" s="51" t="s">
        <v>99</v>
      </c>
      <c r="D46" s="5">
        <v>5</v>
      </c>
      <c r="E46" s="54">
        <v>6</v>
      </c>
      <c r="F46" s="56">
        <f t="shared" si="0"/>
        <v>30</v>
      </c>
      <c r="G46" s="8">
        <v>1505.7</v>
      </c>
    </row>
    <row r="47">
      <c r="A47" s="0" t="s">
        <v>100</v>
      </c>
      <c r="B47" s="48" t="s">
        <v>101</v>
      </c>
      <c r="C47" s="51" t="s">
        <v>102</v>
      </c>
      <c r="D47" s="5">
        <v>1</v>
      </c>
      <c r="E47" s="54">
        <v>20</v>
      </c>
      <c r="F47" s="56">
        <f t="shared" si="0"/>
        <v>20</v>
      </c>
      <c r="G47" s="8">
        <v>525</v>
      </c>
    </row>
    <row r="48">
      <c r="A48" s="0" t="s">
        <v>100</v>
      </c>
      <c r="B48" s="48" t="s">
        <v>103</v>
      </c>
      <c r="C48" s="51" t="s">
        <v>104</v>
      </c>
      <c r="D48" s="5">
        <v>5</v>
      </c>
      <c r="E48" s="54">
        <v>1</v>
      </c>
      <c r="F48" s="56">
        <f t="shared" si="0"/>
        <v>5</v>
      </c>
      <c r="G48" s="8">
        <v>131.25</v>
      </c>
    </row>
    <row r="49">
      <c r="A49" s="0" t="s">
        <v>100</v>
      </c>
      <c r="B49" s="48" t="s">
        <v>105</v>
      </c>
      <c r="C49" s="51" t="s">
        <v>106</v>
      </c>
      <c r="D49" s="5">
        <v>1</v>
      </c>
      <c r="E49" s="54">
        <v>4</v>
      </c>
      <c r="F49" s="56">
        <f t="shared" si="0"/>
        <v>4</v>
      </c>
      <c r="G49" s="8">
        <v>105</v>
      </c>
    </row>
    <row r="50">
      <c r="A50" s="0" t="s">
        <v>100</v>
      </c>
      <c r="B50" s="48" t="s">
        <v>107</v>
      </c>
      <c r="C50" s="51" t="s">
        <v>108</v>
      </c>
      <c r="D50" s="5">
        <v>5</v>
      </c>
      <c r="E50" s="54">
        <v>1</v>
      </c>
      <c r="F50" s="56">
        <f t="shared" si="0"/>
        <v>5</v>
      </c>
      <c r="G50" s="8">
        <v>131.25</v>
      </c>
    </row>
    <row r="51">
      <c r="A51" s="0" t="s">
        <v>100</v>
      </c>
      <c r="B51" s="48" t="s">
        <v>109</v>
      </c>
      <c r="C51" s="51" t="s">
        <v>110</v>
      </c>
      <c r="D51" s="5">
        <v>1</v>
      </c>
      <c r="E51" s="54">
        <v>1</v>
      </c>
      <c r="F51" s="56">
        <f t="shared" si="0"/>
        <v>1</v>
      </c>
      <c r="G51" s="8">
        <v>26.25</v>
      </c>
    </row>
    <row r="52">
      <c r="A52" s="0" t="s">
        <v>100</v>
      </c>
      <c r="B52" s="48" t="s">
        <v>111</v>
      </c>
      <c r="C52" s="51" t="s">
        <v>112</v>
      </c>
      <c r="D52" s="5">
        <v>1</v>
      </c>
      <c r="E52" s="54">
        <v>65</v>
      </c>
      <c r="F52" s="56">
        <f t="shared" si="0"/>
        <v>65</v>
      </c>
      <c r="G52" s="8">
        <v>1668.55</v>
      </c>
    </row>
    <row r="53">
      <c r="A53" s="0" t="s">
        <v>100</v>
      </c>
      <c r="B53" s="48" t="s">
        <v>113</v>
      </c>
      <c r="C53" s="51" t="s">
        <v>114</v>
      </c>
      <c r="D53" s="5">
        <v>5</v>
      </c>
      <c r="E53" s="54">
        <v>1</v>
      </c>
      <c r="F53" s="56">
        <f t="shared" si="0"/>
        <v>5</v>
      </c>
      <c r="G53" s="8">
        <v>128.28</v>
      </c>
    </row>
    <row r="54">
      <c r="A54" s="0" t="s">
        <v>100</v>
      </c>
      <c r="B54" s="48" t="s">
        <v>115</v>
      </c>
      <c r="C54" s="51" t="s">
        <v>116</v>
      </c>
      <c r="D54" s="5">
        <v>1</v>
      </c>
      <c r="E54" s="54">
        <v>25</v>
      </c>
      <c r="F54" s="56">
        <f t="shared" si="0"/>
        <v>25</v>
      </c>
      <c r="G54" s="8">
        <v>641.75</v>
      </c>
    </row>
    <row r="55">
      <c r="A55" s="0" t="s">
        <v>100</v>
      </c>
      <c r="B55" s="48" t="s">
        <v>117</v>
      </c>
      <c r="C55" s="51" t="s">
        <v>118</v>
      </c>
      <c r="D55" s="5">
        <v>5</v>
      </c>
      <c r="E55" s="54">
        <v>6</v>
      </c>
      <c r="F55" s="56">
        <f t="shared" si="0"/>
        <v>30</v>
      </c>
      <c r="G55" s="8">
        <v>769.68</v>
      </c>
    </row>
    <row r="56">
      <c r="A56" s="0" t="s">
        <v>100</v>
      </c>
      <c r="B56" s="48" t="s">
        <v>119</v>
      </c>
      <c r="C56" s="51" t="s">
        <v>120</v>
      </c>
      <c r="D56" s="5">
        <v>1</v>
      </c>
      <c r="E56" s="54">
        <v>4</v>
      </c>
      <c r="F56" s="56">
        <f t="shared" si="0"/>
        <v>4</v>
      </c>
      <c r="G56" s="8">
        <v>102.68</v>
      </c>
    </row>
    <row r="57">
      <c r="A57" s="0" t="s">
        <v>100</v>
      </c>
      <c r="B57" s="48" t="s">
        <v>121</v>
      </c>
      <c r="C57" s="51" t="s">
        <v>122</v>
      </c>
      <c r="D57" s="5">
        <v>1</v>
      </c>
      <c r="E57" s="54">
        <v>6</v>
      </c>
      <c r="F57" s="56">
        <f t="shared" si="0"/>
        <v>6</v>
      </c>
      <c r="G57" s="8">
        <v>225.12</v>
      </c>
    </row>
    <row r="58">
      <c r="A58" s="0" t="s">
        <v>100</v>
      </c>
      <c r="B58" s="48" t="s">
        <v>123</v>
      </c>
      <c r="C58" s="51" t="s">
        <v>124</v>
      </c>
      <c r="D58" s="5">
        <v>5</v>
      </c>
      <c r="E58" s="54">
        <v>5</v>
      </c>
      <c r="F58" s="56">
        <f t="shared" si="0"/>
        <v>25</v>
      </c>
      <c r="G58" s="8">
        <v>906.4</v>
      </c>
    </row>
    <row r="59">
      <c r="A59" s="0" t="s">
        <v>125</v>
      </c>
      <c r="B59" s="48" t="s">
        <v>126</v>
      </c>
      <c r="C59" s="51" t="s">
        <v>127</v>
      </c>
      <c r="D59" s="5">
        <v>1</v>
      </c>
      <c r="E59" s="54">
        <v>6</v>
      </c>
      <c r="F59" s="56">
        <f t="shared" si="0"/>
        <v>6</v>
      </c>
      <c r="G59" s="8">
        <v>296.34</v>
      </c>
    </row>
    <row r="60">
      <c r="A60" s="0" t="s">
        <v>125</v>
      </c>
      <c r="B60" s="48" t="s">
        <v>128</v>
      </c>
      <c r="C60" s="51" t="s">
        <v>129</v>
      </c>
      <c r="D60" s="5">
        <v>1</v>
      </c>
      <c r="E60" s="54">
        <v>53</v>
      </c>
      <c r="F60" s="56">
        <f t="shared" si="0"/>
        <v>53</v>
      </c>
      <c r="G60" s="8">
        <v>3645.34</v>
      </c>
    </row>
    <row r="61">
      <c r="A61" s="0" t="s">
        <v>125</v>
      </c>
      <c r="B61" s="48" t="s">
        <v>130</v>
      </c>
      <c r="C61" s="51" t="s">
        <v>131</v>
      </c>
      <c r="D61" s="5">
        <v>5</v>
      </c>
      <c r="E61" s="54">
        <v>2</v>
      </c>
      <c r="F61" s="56">
        <f t="shared" si="0"/>
        <v>10</v>
      </c>
      <c r="G61" s="8">
        <v>687.76</v>
      </c>
    </row>
    <row r="62">
      <c r="A62" s="0" t="s">
        <v>125</v>
      </c>
      <c r="B62" s="48" t="s">
        <v>132</v>
      </c>
      <c r="C62" s="51" t="s">
        <v>133</v>
      </c>
      <c r="D62" s="5">
        <v>1</v>
      </c>
      <c r="E62" s="54">
        <v>23</v>
      </c>
      <c r="F62" s="56">
        <f t="shared" si="0"/>
        <v>23</v>
      </c>
      <c r="G62" s="8">
        <v>1581.94</v>
      </c>
    </row>
    <row r="63">
      <c r="A63" s="0" t="s">
        <v>134</v>
      </c>
      <c r="B63" s="48" t="s">
        <v>135</v>
      </c>
      <c r="C63" s="51" t="s">
        <v>136</v>
      </c>
      <c r="D63" s="5">
        <v>1</v>
      </c>
      <c r="E63" s="54">
        <v>5</v>
      </c>
      <c r="F63" s="56">
        <f t="shared" si="0"/>
        <v>5</v>
      </c>
      <c r="G63" s="8">
        <v>236.25</v>
      </c>
    </row>
    <row r="64">
      <c r="A64" s="0" t="s">
        <v>134</v>
      </c>
      <c r="B64" s="48" t="s">
        <v>137</v>
      </c>
      <c r="C64" s="51" t="s">
        <v>138</v>
      </c>
      <c r="D64" s="5">
        <v>1</v>
      </c>
      <c r="E64" s="54">
        <v>27</v>
      </c>
      <c r="F64" s="56">
        <f t="shared" si="0"/>
        <v>27</v>
      </c>
      <c r="G64" s="8">
        <v>1275.75</v>
      </c>
    </row>
    <row r="65">
      <c r="A65" s="0" t="s">
        <v>134</v>
      </c>
      <c r="B65" s="48" t="s">
        <v>139</v>
      </c>
      <c r="C65" s="51" t="s">
        <v>140</v>
      </c>
      <c r="D65" s="5">
        <v>1</v>
      </c>
      <c r="E65" s="54">
        <v>6</v>
      </c>
      <c r="F65" s="56">
        <f t="shared" si="0"/>
        <v>6</v>
      </c>
      <c r="G65" s="8">
        <v>258.84</v>
      </c>
    </row>
    <row r="66">
      <c r="A66" s="0" t="s">
        <v>134</v>
      </c>
      <c r="B66" s="48" t="s">
        <v>141</v>
      </c>
      <c r="C66" s="51" t="s">
        <v>142</v>
      </c>
      <c r="D66" s="5">
        <v>5</v>
      </c>
      <c r="E66" s="54">
        <v>12</v>
      </c>
      <c r="F66" s="56">
        <f t="shared" si="0"/>
        <v>60</v>
      </c>
      <c r="G66" s="8">
        <v>2588.16</v>
      </c>
    </row>
    <row r="67">
      <c r="A67" s="0" t="s">
        <v>134</v>
      </c>
      <c r="B67" s="48" t="s">
        <v>143</v>
      </c>
      <c r="C67" s="51" t="s">
        <v>144</v>
      </c>
      <c r="D67" s="5">
        <v>1</v>
      </c>
      <c r="E67" s="54">
        <v>35</v>
      </c>
      <c r="F67" s="56">
        <f t="shared" si="0"/>
        <v>35</v>
      </c>
      <c r="G67" s="8">
        <v>958.65</v>
      </c>
    </row>
    <row r="68">
      <c r="A68" s="0" t="s">
        <v>134</v>
      </c>
      <c r="B68" s="48" t="s">
        <v>145</v>
      </c>
      <c r="C68" s="51" t="s">
        <v>146</v>
      </c>
      <c r="D68" s="5">
        <v>5</v>
      </c>
      <c r="E68" s="54">
        <v>11</v>
      </c>
      <c r="F68" s="56">
        <f t="shared" si="0"/>
        <v>55</v>
      </c>
      <c r="G68" s="8">
        <v>1375.22</v>
      </c>
    </row>
    <row r="69">
      <c r="A69" s="0" t="s">
        <v>134</v>
      </c>
      <c r="B69" s="48" t="s">
        <v>147</v>
      </c>
      <c r="C69" s="51" t="s">
        <v>148</v>
      </c>
      <c r="D69" s="5">
        <v>1</v>
      </c>
      <c r="E69" s="54">
        <v>3</v>
      </c>
      <c r="F69" s="56">
        <f t="shared" si="0"/>
        <v>3</v>
      </c>
      <c r="G69" s="8">
        <v>82.17</v>
      </c>
    </row>
    <row r="70">
      <c r="A70" s="0" t="s">
        <v>134</v>
      </c>
      <c r="B70" s="48" t="s">
        <v>149</v>
      </c>
      <c r="C70" s="51" t="s">
        <v>150</v>
      </c>
      <c r="D70" s="5">
        <v>5</v>
      </c>
      <c r="E70" s="54">
        <v>13</v>
      </c>
      <c r="F70" s="56">
        <f t="shared" si="0"/>
        <v>65</v>
      </c>
      <c r="G70" s="8">
        <v>1780.09</v>
      </c>
    </row>
    <row r="71">
      <c r="A71" s="0" t="s">
        <v>151</v>
      </c>
      <c r="B71" s="48" t="s">
        <v>152</v>
      </c>
      <c r="C71" s="51" t="s">
        <v>153</v>
      </c>
      <c r="D71" s="5">
        <v>1</v>
      </c>
      <c r="E71" s="54">
        <v>6</v>
      </c>
      <c r="F71" s="56">
        <f t="shared" si="0"/>
        <v>6</v>
      </c>
      <c r="G71" s="8">
        <v>420.06</v>
      </c>
    </row>
    <row r="72">
      <c r="A72" s="0" t="s">
        <v>151</v>
      </c>
      <c r="B72" s="48" t="s">
        <v>154</v>
      </c>
      <c r="C72" s="51" t="s">
        <v>155</v>
      </c>
      <c r="D72" s="5">
        <v>1</v>
      </c>
      <c r="E72" s="54">
        <v>38</v>
      </c>
      <c r="F72" s="56">
        <f ref="F72:F99" t="shared" si="1">+D72*E72</f>
        <v>38</v>
      </c>
      <c r="G72" s="8">
        <v>2660.38</v>
      </c>
    </row>
    <row r="73">
      <c r="A73" s="0" t="s">
        <v>151</v>
      </c>
      <c r="B73" s="48" t="s">
        <v>156</v>
      </c>
      <c r="C73" s="51" t="s">
        <v>157</v>
      </c>
      <c r="D73" s="5">
        <v>1</v>
      </c>
      <c r="E73" s="54">
        <v>9</v>
      </c>
      <c r="F73" s="56">
        <f t="shared" si="1"/>
        <v>9</v>
      </c>
      <c r="G73" s="8">
        <v>600.21</v>
      </c>
    </row>
    <row r="74">
      <c r="A74" s="0" t="s">
        <v>151</v>
      </c>
      <c r="B74" s="48" t="s">
        <v>158</v>
      </c>
      <c r="C74" s="51" t="s">
        <v>159</v>
      </c>
      <c r="D74" s="5">
        <v>5</v>
      </c>
      <c r="E74" s="54">
        <v>3</v>
      </c>
      <c r="F74" s="56">
        <f t="shared" si="1"/>
        <v>15</v>
      </c>
      <c r="G74" s="8">
        <v>1050.21</v>
      </c>
    </row>
    <row r="75">
      <c r="A75" s="0" t="s">
        <v>151</v>
      </c>
      <c r="B75" s="48" t="s">
        <v>160</v>
      </c>
      <c r="C75" s="51" t="s">
        <v>161</v>
      </c>
      <c r="D75" s="5">
        <v>1</v>
      </c>
      <c r="E75" s="54">
        <v>2</v>
      </c>
      <c r="F75" s="56">
        <f t="shared" si="1"/>
        <v>2</v>
      </c>
      <c r="G75" s="8">
        <v>140.02</v>
      </c>
    </row>
    <row r="76">
      <c r="A76" s="0" t="s">
        <v>151</v>
      </c>
      <c r="B76" s="48" t="s">
        <v>162</v>
      </c>
      <c r="C76" s="51" t="s">
        <v>163</v>
      </c>
      <c r="D76" s="5">
        <v>1</v>
      </c>
      <c r="E76" s="54">
        <v>4</v>
      </c>
      <c r="F76" s="56">
        <f t="shared" si="1"/>
        <v>4</v>
      </c>
      <c r="G76" s="8">
        <v>280.04</v>
      </c>
    </row>
    <row r="77">
      <c r="A77" s="0" t="s">
        <v>151</v>
      </c>
      <c r="B77" s="48" t="s">
        <v>164</v>
      </c>
      <c r="C77" s="51" t="s">
        <v>165</v>
      </c>
      <c r="D77" s="5">
        <v>1</v>
      </c>
      <c r="E77" s="54">
        <v>9</v>
      </c>
      <c r="F77" s="56">
        <f t="shared" si="1"/>
        <v>9</v>
      </c>
      <c r="G77" s="8">
        <v>600.21</v>
      </c>
    </row>
    <row r="78">
      <c r="A78" s="0" t="s">
        <v>151</v>
      </c>
      <c r="B78" s="48" t="s">
        <v>166</v>
      </c>
      <c r="C78" s="51" t="s">
        <v>167</v>
      </c>
      <c r="D78" s="5">
        <v>5</v>
      </c>
      <c r="E78" s="54">
        <v>3</v>
      </c>
      <c r="F78" s="56">
        <f t="shared" si="1"/>
        <v>15</v>
      </c>
      <c r="G78" s="8">
        <v>1050.21</v>
      </c>
    </row>
    <row r="79">
      <c r="A79" s="0" t="s">
        <v>151</v>
      </c>
      <c r="B79" s="48" t="s">
        <v>168</v>
      </c>
      <c r="C79" s="51" t="s">
        <v>169</v>
      </c>
      <c r="D79" s="5">
        <v>1</v>
      </c>
      <c r="E79" s="54">
        <v>5</v>
      </c>
      <c r="F79" s="56">
        <f t="shared" si="1"/>
        <v>5</v>
      </c>
      <c r="G79" s="8">
        <v>350.05</v>
      </c>
    </row>
    <row r="80">
      <c r="A80" s="0" t="s">
        <v>170</v>
      </c>
      <c r="B80" s="48" t="s">
        <v>171</v>
      </c>
      <c r="C80" s="51" t="s">
        <v>172</v>
      </c>
      <c r="D80" s="5">
        <v>1</v>
      </c>
      <c r="E80" s="54">
        <v>70</v>
      </c>
      <c r="F80" s="56">
        <f t="shared" si="1"/>
        <v>70</v>
      </c>
      <c r="G80" s="8">
        <v>2646</v>
      </c>
    </row>
    <row r="81">
      <c r="A81" s="0" t="s">
        <v>170</v>
      </c>
      <c r="B81" s="48" t="s">
        <v>173</v>
      </c>
      <c r="C81" s="51" t="s">
        <v>174</v>
      </c>
      <c r="D81" s="5">
        <v>5</v>
      </c>
      <c r="E81" s="54">
        <v>10</v>
      </c>
      <c r="F81" s="56">
        <f t="shared" si="1"/>
        <v>50</v>
      </c>
      <c r="G81" s="8">
        <v>1890</v>
      </c>
    </row>
    <row r="82">
      <c r="A82" s="0" t="s">
        <v>175</v>
      </c>
      <c r="B82" s="48" t="s">
        <v>176</v>
      </c>
      <c r="C82" s="51" t="s">
        <v>177</v>
      </c>
      <c r="D82" s="5">
        <v>1</v>
      </c>
      <c r="E82" s="54">
        <v>3</v>
      </c>
      <c r="F82" s="56">
        <f t="shared" si="1"/>
        <v>3</v>
      </c>
      <c r="G82" s="8">
        <v>174.63</v>
      </c>
    </row>
    <row r="83">
      <c r="A83" s="0" t="s">
        <v>175</v>
      </c>
      <c r="B83" s="48" t="s">
        <v>178</v>
      </c>
      <c r="C83" s="51" t="s">
        <v>179</v>
      </c>
      <c r="D83" s="5">
        <v>5</v>
      </c>
      <c r="E83" s="54">
        <v>4</v>
      </c>
      <c r="F83" s="56">
        <f t="shared" si="1"/>
        <v>20</v>
      </c>
      <c r="G83" s="8">
        <v>1164.24</v>
      </c>
    </row>
    <row r="84">
      <c r="A84" s="0" t="s">
        <v>175</v>
      </c>
      <c r="B84" s="48" t="s">
        <v>180</v>
      </c>
      <c r="C84" s="51" t="s">
        <v>181</v>
      </c>
      <c r="D84" s="5">
        <v>1</v>
      </c>
      <c r="E84" s="54">
        <v>34</v>
      </c>
      <c r="F84" s="56">
        <f t="shared" si="1"/>
        <v>34</v>
      </c>
      <c r="G84" s="8">
        <v>2307.58</v>
      </c>
    </row>
    <row r="85">
      <c r="A85" s="0" t="s">
        <v>175</v>
      </c>
      <c r="B85" s="48" t="s">
        <v>182</v>
      </c>
      <c r="C85" s="51" t="s">
        <v>183</v>
      </c>
      <c r="D85" s="5">
        <v>5</v>
      </c>
      <c r="E85" s="54">
        <v>9</v>
      </c>
      <c r="F85" s="56">
        <f t="shared" si="1"/>
        <v>45</v>
      </c>
      <c r="G85" s="8">
        <v>3054.15</v>
      </c>
    </row>
    <row r="86">
      <c r="A86" s="0" t="s">
        <v>184</v>
      </c>
      <c r="B86" s="48" t="s">
        <v>185</v>
      </c>
      <c r="C86" s="51" t="s">
        <v>186</v>
      </c>
      <c r="D86" s="5">
        <v>1</v>
      </c>
      <c r="E86" s="54">
        <v>9</v>
      </c>
      <c r="F86" s="56">
        <f t="shared" si="1"/>
        <v>9</v>
      </c>
      <c r="G86" s="8">
        <v>459.27</v>
      </c>
    </row>
    <row r="87">
      <c r="A87" s="0" t="s">
        <v>184</v>
      </c>
      <c r="B87" s="48" t="s">
        <v>187</v>
      </c>
      <c r="C87" s="51" t="s">
        <v>188</v>
      </c>
      <c r="D87" s="5">
        <v>1</v>
      </c>
      <c r="E87" s="54">
        <v>92</v>
      </c>
      <c r="F87" s="56">
        <f t="shared" si="1"/>
        <v>92</v>
      </c>
      <c r="G87" s="8">
        <v>4694.76</v>
      </c>
    </row>
    <row r="88">
      <c r="A88" s="0" t="s">
        <v>189</v>
      </c>
      <c r="B88" s="48" t="s">
        <v>190</v>
      </c>
      <c r="C88" s="51" t="s">
        <v>191</v>
      </c>
      <c r="D88" s="5">
        <v>1</v>
      </c>
      <c r="E88" s="54">
        <v>6</v>
      </c>
      <c r="F88" s="56">
        <f t="shared" si="1"/>
        <v>6</v>
      </c>
      <c r="G88" s="8">
        <v>262.56</v>
      </c>
    </row>
    <row r="89">
      <c r="A89" s="0" t="s">
        <v>189</v>
      </c>
      <c r="B89" s="48" t="s">
        <v>192</v>
      </c>
      <c r="C89" s="51" t="s">
        <v>193</v>
      </c>
      <c r="D89" s="5">
        <v>5</v>
      </c>
      <c r="E89" s="54">
        <v>3</v>
      </c>
      <c r="F89" s="56">
        <f t="shared" si="1"/>
        <v>15</v>
      </c>
      <c r="G89" s="8">
        <v>656.4</v>
      </c>
    </row>
    <row r="90">
      <c r="A90" s="0" t="s">
        <v>189</v>
      </c>
      <c r="B90" s="48" t="s">
        <v>194</v>
      </c>
      <c r="C90" s="51" t="s">
        <v>195</v>
      </c>
      <c r="D90" s="5">
        <v>1</v>
      </c>
      <c r="E90" s="54">
        <v>3</v>
      </c>
      <c r="F90" s="56">
        <f t="shared" si="1"/>
        <v>3</v>
      </c>
      <c r="G90" s="8">
        <v>131.28</v>
      </c>
    </row>
    <row r="91">
      <c r="A91" s="0" t="s">
        <v>189</v>
      </c>
      <c r="B91" s="48" t="s">
        <v>196</v>
      </c>
      <c r="C91" s="51" t="s">
        <v>197</v>
      </c>
      <c r="D91" s="5">
        <v>5</v>
      </c>
      <c r="E91" s="54">
        <v>2</v>
      </c>
      <c r="F91" s="56">
        <f t="shared" si="1"/>
        <v>10</v>
      </c>
      <c r="G91" s="8">
        <v>437.6</v>
      </c>
    </row>
    <row r="92">
      <c r="A92" s="0" t="s">
        <v>189</v>
      </c>
      <c r="B92" s="48" t="s">
        <v>198</v>
      </c>
      <c r="C92" s="51" t="s">
        <v>199</v>
      </c>
      <c r="D92" s="5">
        <v>1</v>
      </c>
      <c r="E92" s="54">
        <v>26</v>
      </c>
      <c r="F92" s="56">
        <f t="shared" si="1"/>
        <v>26</v>
      </c>
      <c r="G92" s="8">
        <v>1137.76</v>
      </c>
    </row>
    <row r="93">
      <c r="A93" s="0" t="s">
        <v>189</v>
      </c>
      <c r="B93" s="48" t="s">
        <v>200</v>
      </c>
      <c r="C93" s="51" t="s">
        <v>201</v>
      </c>
      <c r="D93" s="5">
        <v>5</v>
      </c>
      <c r="E93" s="54">
        <v>23</v>
      </c>
      <c r="F93" s="56">
        <f t="shared" si="1"/>
        <v>115</v>
      </c>
      <c r="G93" s="8">
        <v>5032.4</v>
      </c>
    </row>
    <row r="94">
      <c r="A94" s="0" t="s">
        <v>202</v>
      </c>
      <c r="B94" s="48" t="s">
        <v>203</v>
      </c>
      <c r="C94" s="51" t="s">
        <v>204</v>
      </c>
      <c r="D94" s="5">
        <v>1</v>
      </c>
      <c r="E94" s="54">
        <v>4</v>
      </c>
      <c r="F94" s="56">
        <f t="shared" si="1"/>
        <v>4</v>
      </c>
      <c r="G94" s="8">
        <v>198.84</v>
      </c>
    </row>
    <row r="95">
      <c r="A95" s="0" t="s">
        <v>189</v>
      </c>
      <c r="B95" s="48" t="s">
        <v>205</v>
      </c>
      <c r="C95" s="51" t="s">
        <v>206</v>
      </c>
      <c r="D95" s="5">
        <v>1</v>
      </c>
      <c r="E95" s="54">
        <v>6</v>
      </c>
      <c r="F95" s="56">
        <f t="shared" si="1"/>
        <v>6</v>
      </c>
      <c r="G95" s="8">
        <v>464.4</v>
      </c>
    </row>
    <row r="96">
      <c r="A96" s="0" t="s">
        <v>189</v>
      </c>
      <c r="B96" s="48" t="s">
        <v>207</v>
      </c>
      <c r="C96" s="51" t="s">
        <v>208</v>
      </c>
      <c r="D96" s="5">
        <v>5</v>
      </c>
      <c r="E96" s="54">
        <v>18</v>
      </c>
      <c r="F96" s="56">
        <f t="shared" si="1"/>
        <v>90</v>
      </c>
      <c r="G96" s="8">
        <v>6965.64</v>
      </c>
    </row>
    <row r="97">
      <c r="A97" s="0" t="s">
        <v>209</v>
      </c>
      <c r="B97" s="48" t="s">
        <v>210</v>
      </c>
      <c r="C97" s="51" t="s">
        <v>211</v>
      </c>
      <c r="D97" s="5">
        <v>1</v>
      </c>
      <c r="E97" s="54">
        <v>6</v>
      </c>
      <c r="F97" s="56">
        <f t="shared" si="1"/>
        <v>6</v>
      </c>
      <c r="G97" s="8">
        <v>392.94</v>
      </c>
    </row>
    <row r="98">
      <c r="A98" s="0" t="s">
        <v>209</v>
      </c>
      <c r="B98" s="48" t="s">
        <v>212</v>
      </c>
      <c r="C98" s="51" t="s">
        <v>213</v>
      </c>
      <c r="D98" s="5">
        <v>5</v>
      </c>
      <c r="E98" s="54">
        <v>10</v>
      </c>
      <c r="F98" s="56">
        <f t="shared" si="1"/>
        <v>50</v>
      </c>
      <c r="G98" s="8">
        <v>3274.4</v>
      </c>
    </row>
    <row r="99">
      <c r="A99" s="0" t="s">
        <v>214</v>
      </c>
      <c r="B99" s="48" t="s">
        <v>215</v>
      </c>
      <c r="C99" s="51" t="s">
        <v>216</v>
      </c>
      <c r="D99" s="5">
        <v>0.015</v>
      </c>
      <c r="E99" s="54">
        <v>8800</v>
      </c>
      <c r="F99" s="56">
        <f t="shared" si="1"/>
        <v>132</v>
      </c>
      <c r="G99" s="8">
        <v>7216</v>
      </c>
    </row>
    <row r="100">
      <c r="A100" s="6" t="s">
        <v>217</v>
      </c>
      <c r="B100" s="49">
        <v>3040</v>
      </c>
      <c r="C100" s="52" t="s">
        <v>218</v>
      </c>
      <c r="D100" s="7"/>
      <c r="E100" s="55"/>
      <c r="F100" s="57">
        <f>SUM(F7:F99)</f>
        <v>2366</v>
      </c>
      <c r="G100" s="3">
        <f>SUM(G7:G99)</f>
        <v>105492.67999999996</v>
      </c>
    </row>
    <row r="101">
      <c r="C101" s="5"/>
      <c r="D101" s="5"/>
      <c r="E101" s="8"/>
      <c r="F101" s="8"/>
      <c r="G101" s="8"/>
    </row>
    <row r="102">
      <c r="A102" s="6" t="s">
        <v>4</v>
      </c>
      <c r="B102" s="47" t="s">
        <v>276</v>
      </c>
      <c r="C102" s="50" t="s">
        <v>277</v>
      </c>
      <c r="D102" s="46" t="s">
        <v>7</v>
      </c>
      <c r="E102" s="53" t="s">
        <v>278</v>
      </c>
      <c r="F102" s="53" t="s">
        <v>279</v>
      </c>
      <c r="G102" s="4" t="s">
        <v>10</v>
      </c>
    </row>
    <row r="103">
      <c r="A103" s="0" t="s">
        <v>219</v>
      </c>
      <c r="B103" s="48" t="s">
        <v>220</v>
      </c>
      <c r="C103" s="51" t="s">
        <v>221</v>
      </c>
      <c r="D103" s="5">
        <v>1</v>
      </c>
      <c r="E103" s="54">
        <v>98</v>
      </c>
      <c r="F103" s="56">
        <f>+D103*E103</f>
        <v>98</v>
      </c>
      <c r="G103" s="8">
        <v>2940.98</v>
      </c>
    </row>
    <row r="104">
      <c r="A104" s="0" t="s">
        <v>219</v>
      </c>
      <c r="B104" s="48" t="s">
        <v>222</v>
      </c>
      <c r="C104" s="51" t="s">
        <v>223</v>
      </c>
      <c r="D104" s="5">
        <v>5</v>
      </c>
      <c r="E104" s="54">
        <v>39</v>
      </c>
      <c r="F104" s="56">
        <f ref="F104:F119" t="shared" si="2">+D104*E104</f>
        <v>195</v>
      </c>
      <c r="G104" s="8">
        <v>5461.17</v>
      </c>
    </row>
    <row r="105">
      <c r="A105" s="0" t="s">
        <v>219</v>
      </c>
      <c r="B105" s="48" t="s">
        <v>224</v>
      </c>
      <c r="C105" s="51" t="s">
        <v>225</v>
      </c>
      <c r="D105" s="5">
        <v>1</v>
      </c>
      <c r="E105" s="54">
        <v>15</v>
      </c>
      <c r="F105" s="56">
        <f t="shared" si="2"/>
        <v>15</v>
      </c>
      <c r="G105" s="8">
        <v>450.15</v>
      </c>
    </row>
    <row r="106">
      <c r="A106" s="0" t="s">
        <v>219</v>
      </c>
      <c r="B106" s="48" t="s">
        <v>226</v>
      </c>
      <c r="C106" s="51" t="s">
        <v>227</v>
      </c>
      <c r="D106" s="5">
        <v>1</v>
      </c>
      <c r="E106" s="54">
        <v>159</v>
      </c>
      <c r="F106" s="56">
        <f t="shared" si="2"/>
        <v>159</v>
      </c>
      <c r="G106" s="8">
        <v>4963.98</v>
      </c>
    </row>
    <row r="107">
      <c r="A107" s="0" t="s">
        <v>219</v>
      </c>
      <c r="B107" s="48" t="s">
        <v>228</v>
      </c>
      <c r="C107" s="51" t="s">
        <v>229</v>
      </c>
      <c r="D107" s="5">
        <v>5</v>
      </c>
      <c r="E107" s="54">
        <v>145</v>
      </c>
      <c r="F107" s="56">
        <f t="shared" si="2"/>
        <v>725</v>
      </c>
      <c r="G107" s="8">
        <v>22634.5</v>
      </c>
    </row>
    <row r="108">
      <c r="A108" s="0" t="s">
        <v>219</v>
      </c>
      <c r="B108" s="48" t="s">
        <v>230</v>
      </c>
      <c r="C108" s="51" t="s">
        <v>231</v>
      </c>
      <c r="D108" s="5">
        <v>1</v>
      </c>
      <c r="E108" s="54">
        <v>8</v>
      </c>
      <c r="F108" s="56">
        <f t="shared" si="2"/>
        <v>8</v>
      </c>
      <c r="G108" s="8">
        <v>249.76</v>
      </c>
    </row>
    <row r="109">
      <c r="A109" s="0" t="s">
        <v>219</v>
      </c>
      <c r="B109" s="48" t="s">
        <v>232</v>
      </c>
      <c r="C109" s="51" t="s">
        <v>233</v>
      </c>
      <c r="D109" s="5">
        <v>1</v>
      </c>
      <c r="E109" s="54">
        <v>4</v>
      </c>
      <c r="F109" s="56">
        <f t="shared" si="2"/>
        <v>4</v>
      </c>
      <c r="G109" s="8">
        <v>124.88</v>
      </c>
    </row>
    <row r="110">
      <c r="A110" s="0" t="s">
        <v>219</v>
      </c>
      <c r="B110" s="48" t="s">
        <v>234</v>
      </c>
      <c r="C110" s="51" t="s">
        <v>235</v>
      </c>
      <c r="D110" s="5">
        <v>5</v>
      </c>
      <c r="E110" s="54">
        <v>10</v>
      </c>
      <c r="F110" s="56">
        <f t="shared" si="2"/>
        <v>50</v>
      </c>
      <c r="G110" s="8">
        <v>1561</v>
      </c>
    </row>
    <row r="111">
      <c r="A111" s="0" t="s">
        <v>219</v>
      </c>
      <c r="B111" s="48" t="s">
        <v>236</v>
      </c>
      <c r="C111" s="51" t="s">
        <v>237</v>
      </c>
      <c r="D111" s="5">
        <v>1</v>
      </c>
      <c r="E111" s="54">
        <v>18</v>
      </c>
      <c r="F111" s="56">
        <f t="shared" si="2"/>
        <v>18</v>
      </c>
      <c r="G111" s="8">
        <v>561.96</v>
      </c>
    </row>
    <row r="112">
      <c r="A112" s="0" t="s">
        <v>219</v>
      </c>
      <c r="B112" s="48" t="s">
        <v>238</v>
      </c>
      <c r="C112" s="51" t="s">
        <v>239</v>
      </c>
      <c r="D112" s="5">
        <v>5</v>
      </c>
      <c r="E112" s="54">
        <v>1</v>
      </c>
      <c r="F112" s="56">
        <f t="shared" si="2"/>
        <v>5</v>
      </c>
      <c r="G112" s="8">
        <v>156.1</v>
      </c>
    </row>
    <row r="113">
      <c r="A113" s="0" t="s">
        <v>219</v>
      </c>
      <c r="B113" s="48" t="s">
        <v>240</v>
      </c>
      <c r="C113" s="51" t="s">
        <v>241</v>
      </c>
      <c r="D113" s="5">
        <v>5</v>
      </c>
      <c r="E113" s="54">
        <v>4</v>
      </c>
      <c r="F113" s="56">
        <f t="shared" si="2"/>
        <v>20</v>
      </c>
      <c r="G113" s="8">
        <v>624.4</v>
      </c>
    </row>
    <row r="114">
      <c r="A114" s="0" t="s">
        <v>219</v>
      </c>
      <c r="B114" s="48" t="s">
        <v>242</v>
      </c>
      <c r="C114" s="51" t="s">
        <v>243</v>
      </c>
      <c r="D114" s="5">
        <v>1</v>
      </c>
      <c r="E114" s="54">
        <v>8</v>
      </c>
      <c r="F114" s="56">
        <f t="shared" si="2"/>
        <v>8</v>
      </c>
      <c r="G114" s="8">
        <v>275.12</v>
      </c>
    </row>
    <row r="115">
      <c r="A115" s="0" t="s">
        <v>219</v>
      </c>
      <c r="B115" s="48" t="s">
        <v>244</v>
      </c>
      <c r="C115" s="51" t="s">
        <v>245</v>
      </c>
      <c r="D115" s="5">
        <v>5</v>
      </c>
      <c r="E115" s="54">
        <v>18</v>
      </c>
      <c r="F115" s="56">
        <f t="shared" si="2"/>
        <v>90</v>
      </c>
      <c r="G115" s="8">
        <v>3095.1</v>
      </c>
    </row>
    <row r="116">
      <c r="A116" s="0" t="s">
        <v>219</v>
      </c>
      <c r="B116" s="48" t="s">
        <v>246</v>
      </c>
      <c r="C116" s="51" t="s">
        <v>247</v>
      </c>
      <c r="D116" s="5">
        <v>1</v>
      </c>
      <c r="E116" s="54">
        <v>1</v>
      </c>
      <c r="F116" s="56">
        <f t="shared" si="2"/>
        <v>1</v>
      </c>
      <c r="G116" s="8">
        <v>31.22</v>
      </c>
    </row>
    <row r="117">
      <c r="A117" s="0" t="s">
        <v>219</v>
      </c>
      <c r="B117" s="48" t="s">
        <v>248</v>
      </c>
      <c r="C117" s="51" t="s">
        <v>249</v>
      </c>
      <c r="D117" s="5">
        <v>5</v>
      </c>
      <c r="E117" s="54">
        <v>21</v>
      </c>
      <c r="F117" s="56">
        <f t="shared" si="2"/>
        <v>105</v>
      </c>
      <c r="G117" s="8">
        <v>3278.1</v>
      </c>
    </row>
    <row r="118">
      <c r="A118" s="0" t="s">
        <v>250</v>
      </c>
      <c r="B118" s="48" t="s">
        <v>251</v>
      </c>
      <c r="C118" s="51" t="s">
        <v>252</v>
      </c>
      <c r="D118" s="5">
        <v>1</v>
      </c>
      <c r="E118" s="54">
        <v>8</v>
      </c>
      <c r="F118" s="56">
        <f t="shared" si="2"/>
        <v>8</v>
      </c>
      <c r="G118" s="8">
        <v>540.8</v>
      </c>
    </row>
    <row r="119">
      <c r="A119" s="0" t="s">
        <v>253</v>
      </c>
      <c r="B119" s="48" t="s">
        <v>254</v>
      </c>
      <c r="C119" s="51" t="s">
        <v>255</v>
      </c>
      <c r="D119" s="5">
        <v>1</v>
      </c>
      <c r="E119" s="54">
        <v>25</v>
      </c>
      <c r="F119" s="56">
        <f t="shared" si="2"/>
        <v>25</v>
      </c>
      <c r="G119" s="8">
        <v>2031.75</v>
      </c>
    </row>
    <row r="120">
      <c r="A120" s="6" t="s">
        <v>217</v>
      </c>
      <c r="B120" s="49">
        <v>3040</v>
      </c>
      <c r="C120" s="52" t="s">
        <v>218</v>
      </c>
      <c r="D120" s="7"/>
      <c r="E120" s="55"/>
      <c r="F120" s="57">
        <f>SUM(F103:F119)</f>
        <v>1534</v>
      </c>
      <c r="G120" s="3">
        <f>SUM(G103:G119)</f>
        <v>48980.97</v>
      </c>
    </row>
    <row r="122">
      <c r="A122" s="6" t="s">
        <v>256</v>
      </c>
      <c r="B122" s="0" t="s">
        <v>257</v>
      </c>
      <c r="C122" s="5" t="s">
        <v>257</v>
      </c>
      <c r="E122" s="4"/>
      <c r="F122" s="3">
        <f>+F100+F120</f>
        <v>3900</v>
      </c>
      <c r="G122" s="3">
        <f>+G100+G120</f>
        <v>154473.64999999997</v>
      </c>
    </row>
    <row r="123">
      <c r="A123" s="1" t="s">
        <v>258</v>
      </c>
      <c r="B123" s="1" t="s">
        <v>257</v>
      </c>
      <c r="C123" s="2" t="s">
        <v>257</v>
      </c>
      <c r="D123" s="2"/>
      <c r="E123" s="1" t="s">
        <v>257</v>
      </c>
      <c r="F123" s="1">
        <f>+F120/F122</f>
        <v>0.3933333333333333</v>
      </c>
      <c r="G123" s="1">
        <f>+G120/G122</f>
        <v>0.31708301059760036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2025-01-03T11:56:58Z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