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16" i="1" l="1"/>
  <c r="E12" i="1"/>
  <c r="L13" i="1" l="1"/>
  <c r="J16" i="1"/>
  <c r="K15" i="1"/>
  <c r="J15" i="1"/>
  <c r="E17" i="1" l="1"/>
  <c r="H9" i="1"/>
  <c r="B4" i="3" l="1"/>
</calcChain>
</file>

<file path=xl/sharedStrings.xml><?xml version="1.0" encoding="utf-8"?>
<sst xmlns="http://schemas.openxmlformats.org/spreadsheetml/2006/main" count="37" uniqueCount="36">
  <si>
    <t>idClase</t>
  </si>
  <si>
    <t>nameClase</t>
  </si>
  <si>
    <t>descriptionClase</t>
  </si>
  <si>
    <t>idSubClase</t>
  </si>
  <si>
    <t>nameSubClase</t>
  </si>
  <si>
    <t>descriptionSubClase</t>
  </si>
  <si>
    <t>nameMarca</t>
  </si>
  <si>
    <t>descriptionMarca</t>
  </si>
  <si>
    <t>idMarca</t>
  </si>
  <si>
    <t>nameModelo</t>
  </si>
  <si>
    <t>descriptionModelo</t>
  </si>
  <si>
    <t>dador</t>
  </si>
  <si>
    <t>TCC</t>
  </si>
  <si>
    <t>tipo contrato</t>
  </si>
  <si>
    <t>finance</t>
  </si>
  <si>
    <t>KPO</t>
  </si>
  <si>
    <t>null</t>
  </si>
  <si>
    <t>lalala</t>
  </si>
  <si>
    <t>,</t>
  </si>
  <si>
    <t>fechaTarea</t>
  </si>
  <si>
    <t>al presionar analizar bien</t>
  </si>
  <si>
    <t xml:space="preserve"> </t>
  </si>
  <si>
    <t>analizar bien por activos</t>
  </si>
  <si>
    <t>analizar bien por seguros</t>
  </si>
  <si>
    <t>analizar viabilidad del bien</t>
  </si>
  <si>
    <t xml:space="preserve">http://34.234.32.246:8082/api/bpm/cuore.admin.QA?page=1&amp;size=10&amp;name=Analizar%20Bien%20por%20Activos HTTP/1.1
</t>
  </si>
  <si>
    <t>productoName</t>
  </si>
  <si>
    <t>Clase 143</t>
  </si>
  <si>
    <t>Descripción Clase 143</t>
  </si>
  <si>
    <t>SubClase 143</t>
  </si>
  <si>
    <t>Descripción SubClase 143</t>
  </si>
  <si>
    <t>Marca 143</t>
  </si>
  <si>
    <t>Descripción Marca 143</t>
  </si>
  <si>
    <t>Modelo_143</t>
  </si>
  <si>
    <t>Descripción_Modelo_143</t>
  </si>
  <si>
    <t>Producto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</si>
</sst>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ss]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1" applyAlignment="1"/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34.234.32.246:8082/api/bpm/cuore.admin.QA?page=1&amp;size=10&amp;name=Analizar%20Bien%20por%20Activos%20HTTP/1.1" TargetMode="External"/><Relationship Id="rId1" Type="http://schemas.openxmlformats.org/officeDocument/2006/relationships/hyperlink" Target="http://34.234.32.246:8082/api/bpm/cuore.admin.QA?page=1&amp;size=10&amp;name=Analizar%20Bien%20por%20Activos%20HTTP/1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D1" workbookViewId="0">
      <selection activeCell="O7" sqref="O7"/>
    </sheetView>
  </sheetViews>
  <sheetFormatPr defaultRowHeight="15" x14ac:dyDescent="0.25"/>
  <cols>
    <col min="2" max="2" width="12.7109375" bestFit="1" customWidth="1"/>
    <col min="3" max="3" width="19.140625" bestFit="1" customWidth="1"/>
    <col min="4" max="4" width="10.7109375" bestFit="1" customWidth="1"/>
    <col min="5" max="5" width="25.85546875" customWidth="1"/>
    <col min="6" max="6" width="22.5703125" bestFit="1" customWidth="1"/>
    <col min="7" max="7" width="8" bestFit="1" customWidth="1"/>
    <col min="8" max="8" width="11.28515625" bestFit="1" customWidth="1"/>
    <col min="9" max="9" width="19.7109375" bestFit="1" customWidth="1"/>
    <col min="10" max="10" width="12.85546875" bestFit="1" customWidth="1"/>
    <col min="11" max="11" width="21.42578125" bestFit="1" customWidth="1"/>
    <col min="12" max="12" width="23.5703125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10</v>
      </c>
      <c r="L1" t="s">
        <v>19</v>
      </c>
      <c r="M1" t="s">
        <v>26</v>
      </c>
    </row>
    <row r="2" spans="1:13" x14ac:dyDescent="0.25">
      <c r="A2" s="1"/>
      <c r="B2" s="1" t="s">
        <v>27</v>
      </c>
      <c r="C2" s="1" t="s">
        <v>28</v>
      </c>
      <c r="D2" s="1"/>
      <c r="E2" s="1" t="s">
        <v>29</v>
      </c>
      <c r="F2" s="1" t="s">
        <v>30</v>
      </c>
      <c r="G2" s="1"/>
      <c r="H2" s="1" t="s">
        <v>31</v>
      </c>
      <c r="I2" s="1" t="s">
        <v>32</v>
      </c>
      <c r="J2" s="1" t="s">
        <v>33</v>
      </c>
      <c r="K2" s="1" t="s">
        <v>34</v>
      </c>
      <c r="L2" s="4">
        <v>43214</v>
      </c>
      <c r="M2" t="s">
        <v>35</v>
      </c>
    </row>
    <row r="8" spans="1:13" x14ac:dyDescent="0.25">
      <c r="G8">
        <v>1823</v>
      </c>
      <c r="H8">
        <v>143</v>
      </c>
    </row>
    <row r="9" spans="1:13" x14ac:dyDescent="0.25">
      <c r="G9">
        <v>223</v>
      </c>
      <c r="H9">
        <f>G9/G8</f>
        <v>0.12232583653318706</v>
      </c>
    </row>
    <row r="12" spans="1:13" x14ac:dyDescent="0.25">
      <c r="E12">
        <f>1430000/36</f>
        <v>39722.222222222219</v>
      </c>
    </row>
    <row r="13" spans="1:13" x14ac:dyDescent="0.25">
      <c r="J13">
        <v>4259</v>
      </c>
      <c r="K13">
        <v>4306</v>
      </c>
      <c r="L13">
        <f>K13-J13</f>
        <v>47</v>
      </c>
    </row>
    <row r="14" spans="1:13" x14ac:dyDescent="0.25">
      <c r="J14">
        <v>2796</v>
      </c>
      <c r="K14">
        <v>2879</v>
      </c>
    </row>
    <row r="15" spans="1:13" x14ac:dyDescent="0.25">
      <c r="J15">
        <f>J13-J14</f>
        <v>1463</v>
      </c>
      <c r="K15">
        <f>K13-K14</f>
        <v>1427</v>
      </c>
    </row>
    <row r="16" spans="1:13" x14ac:dyDescent="0.25">
      <c r="E16">
        <f>1430000/143*36</f>
        <v>360000</v>
      </c>
      <c r="J16">
        <f>J13+J15</f>
        <v>5722</v>
      </c>
    </row>
    <row r="17" spans="5:5" x14ac:dyDescent="0.25">
      <c r="E17">
        <f>12*7</f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H2" sqref="H2"/>
    </sheetView>
  </sheetViews>
  <sheetFormatPr defaultRowHeight="15" x14ac:dyDescent="0.25"/>
  <sheetData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12.42578125" bestFit="1" customWidth="1"/>
  </cols>
  <sheetData>
    <row r="1" spans="1:3" x14ac:dyDescent="0.25">
      <c r="A1" t="s">
        <v>13</v>
      </c>
    </row>
    <row r="2" spans="1:3" x14ac:dyDescent="0.25">
      <c r="A2" t="s">
        <v>14</v>
      </c>
      <c r="B2" t="b">
        <v>1</v>
      </c>
      <c r="C2" t="s">
        <v>15</v>
      </c>
    </row>
    <row r="3" spans="1:3" x14ac:dyDescent="0.25">
      <c r="A3" t="s">
        <v>17</v>
      </c>
      <c r="B3" t="s">
        <v>18</v>
      </c>
      <c r="C3" t="s">
        <v>16</v>
      </c>
    </row>
    <row r="4" spans="1:3" s="3" customFormat="1" x14ac:dyDescent="0.25">
      <c r="B4" s="2" t="e">
        <f>IF(B3="Si",3, empty)</f>
        <v>#NAME?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B17" sqref="B17"/>
    </sheetView>
  </sheetViews>
  <sheetFormatPr defaultRowHeight="15" x14ac:dyDescent="0.25"/>
  <cols>
    <col min="2" max="2" width="23.5703125" bestFit="1" customWidth="1"/>
    <col min="5" max="5" width="16" customWidth="1"/>
  </cols>
  <sheetData>
    <row r="1" spans="2:8" x14ac:dyDescent="0.25">
      <c r="F1">
        <v>13399</v>
      </c>
      <c r="G1">
        <v>13410</v>
      </c>
      <c r="H1">
        <v>13422</v>
      </c>
    </row>
    <row r="2" spans="2:8" x14ac:dyDescent="0.25">
      <c r="B2" t="s">
        <v>20</v>
      </c>
      <c r="C2" t="s">
        <v>21</v>
      </c>
      <c r="D2">
        <v>13399</v>
      </c>
      <c r="F2">
        <v>11</v>
      </c>
      <c r="G2">
        <v>12</v>
      </c>
      <c r="H2">
        <v>25</v>
      </c>
    </row>
    <row r="3" spans="2:8" x14ac:dyDescent="0.25">
      <c r="B3" t="s">
        <v>23</v>
      </c>
      <c r="D3">
        <v>13410</v>
      </c>
      <c r="F3">
        <v>1</v>
      </c>
      <c r="G3">
        <v>1</v>
      </c>
      <c r="H3">
        <v>1</v>
      </c>
    </row>
    <row r="4" spans="2:8" x14ac:dyDescent="0.25">
      <c r="B4" t="s">
        <v>22</v>
      </c>
      <c r="D4">
        <v>13422</v>
      </c>
      <c r="F4">
        <v>1</v>
      </c>
      <c r="G4">
        <v>1</v>
      </c>
      <c r="H4">
        <v>1</v>
      </c>
    </row>
    <row r="5" spans="2:8" x14ac:dyDescent="0.25">
      <c r="B5" t="s">
        <v>24</v>
      </c>
      <c r="D5">
        <v>13447</v>
      </c>
      <c r="F5">
        <v>1</v>
      </c>
      <c r="G5">
        <v>1</v>
      </c>
      <c r="H5">
        <v>1</v>
      </c>
    </row>
    <row r="6" spans="2:8" x14ac:dyDescent="0.25">
      <c r="F6">
        <v>1</v>
      </c>
      <c r="G6">
        <v>1</v>
      </c>
      <c r="H6">
        <v>1</v>
      </c>
    </row>
    <row r="7" spans="2:8" x14ac:dyDescent="0.25">
      <c r="F7">
        <v>1</v>
      </c>
      <c r="G7">
        <v>1</v>
      </c>
      <c r="H7">
        <v>1</v>
      </c>
    </row>
    <row r="8" spans="2:8" x14ac:dyDescent="0.25">
      <c r="F8">
        <v>1</v>
      </c>
      <c r="G8">
        <v>1</v>
      </c>
      <c r="H8">
        <v>1</v>
      </c>
    </row>
    <row r="9" spans="2:8" x14ac:dyDescent="0.25">
      <c r="F9">
        <v>1</v>
      </c>
      <c r="G9">
        <v>1</v>
      </c>
      <c r="H9">
        <v>1</v>
      </c>
    </row>
    <row r="10" spans="2:8" x14ac:dyDescent="0.25">
      <c r="F10">
        <v>1</v>
      </c>
      <c r="G10">
        <v>1</v>
      </c>
      <c r="H10">
        <v>1</v>
      </c>
    </row>
    <row r="11" spans="2:8" x14ac:dyDescent="0.25">
      <c r="F11">
        <v>1</v>
      </c>
      <c r="G11">
        <v>1</v>
      </c>
      <c r="H11">
        <v>1</v>
      </c>
    </row>
    <row r="12" spans="2:8" x14ac:dyDescent="0.25">
      <c r="F12">
        <v>1</v>
      </c>
      <c r="G12">
        <v>1</v>
      </c>
      <c r="H12">
        <v>1</v>
      </c>
    </row>
    <row r="13" spans="2:8" x14ac:dyDescent="0.25">
      <c r="G13">
        <v>1</v>
      </c>
      <c r="H13">
        <v>1</v>
      </c>
    </row>
    <row r="14" spans="2:8" x14ac:dyDescent="0.25">
      <c r="H14">
        <v>1</v>
      </c>
    </row>
    <row r="16" spans="2:8" x14ac:dyDescent="0.25">
      <c r="B16" s="5" t="s">
        <v>25</v>
      </c>
    </row>
    <row r="17" spans="2:2" ht="90" x14ac:dyDescent="0.25">
      <c r="B17" s="6" t="s">
        <v>25</v>
      </c>
    </row>
  </sheetData>
  <hyperlinks>
    <hyperlink ref="B16" r:id="rId1"/>
    <hyperlink ref="B17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2018-05-10T20:05:13Z</dcterms:modified>
</cp:coreProperties>
</file>