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s\Desktop\"/>
    </mc:Choice>
  </mc:AlternateContent>
  <bookViews>
    <workbookView xWindow="0" yWindow="0" windowWidth="28800" windowHeight="12210"/>
  </bookViews>
  <sheets>
    <sheet name="README" sheetId="40" r:id="rId1"/>
    <sheet name="Random portfolio generator" sheetId="32" r:id="rId2"/>
    <sheet name="Portfolio returns x DJ" sheetId="39" r:id="rId3"/>
    <sheet name="5 stocks portfolio" sheetId="34" r:id="rId4"/>
    <sheet name="10 stocks portfolio" sheetId="35" r:id="rId5"/>
    <sheet name="15 stocks portfolio" sheetId="36" r:id="rId6"/>
    <sheet name="20 stocks portfolio" sheetId="37" r:id="rId7"/>
    <sheet name="25 stocks portfolio" sheetId="38" r:id="rId8"/>
    <sheet name="All returns" sheetId="33" r:id="rId9"/>
    <sheet name="DJ" sheetId="1" r:id="rId10"/>
    <sheet name="PG" sheetId="3" r:id="rId11"/>
    <sheet name="WMT" sheetId="2" r:id="rId12"/>
    <sheet name="KO" sheetId="4" r:id="rId13"/>
    <sheet name="TRV" sheetId="5" r:id="rId14"/>
    <sheet name="UNH" sheetId="6" r:id="rId15"/>
    <sheet name="MCD" sheetId="7" r:id="rId16"/>
    <sheet name="XOM" sheetId="8" r:id="rId17"/>
    <sheet name="JNJ" sheetId="9" r:id="rId18"/>
    <sheet name="UTX" sheetId="10" r:id="rId19"/>
    <sheet name="PFE" sheetId="11" r:id="rId20"/>
    <sheet name="IBM" sheetId="12" r:id="rId21"/>
    <sheet name="CVX" sheetId="13" r:id="rId22"/>
    <sheet name="NKE" sheetId="14" r:id="rId23"/>
    <sheet name="HD" sheetId="15" r:id="rId24"/>
    <sheet name="DD" sheetId="16" r:id="rId25"/>
    <sheet name="INTC" sheetId="17" r:id="rId26"/>
    <sheet name="AXP" sheetId="18" r:id="rId27"/>
    <sheet name="MSFT" sheetId="19" r:id="rId28"/>
    <sheet name="JPM" sheetId="20" r:id="rId29"/>
    <sheet name="CSCO" sheetId="21" r:id="rId30"/>
    <sheet name="DIS" sheetId="22" r:id="rId31"/>
    <sheet name="MMM" sheetId="23" r:id="rId32"/>
    <sheet name="V" sheetId="24" r:id="rId33"/>
    <sheet name="VZ" sheetId="25" r:id="rId34"/>
    <sheet name="GE" sheetId="26" r:id="rId35"/>
    <sheet name="BA" sheetId="27" r:id="rId36"/>
    <sheet name="GS" sheetId="28" r:id="rId37"/>
    <sheet name="MRK" sheetId="29" r:id="rId38"/>
    <sheet name="AAPL" sheetId="30" r:id="rId39"/>
    <sheet name="CAT" sheetId="31" r:id="rId40"/>
    <sheet name="Sheet3" sheetId="41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12" i="39" l="1"/>
  <c r="U12" i="39"/>
  <c r="T12" i="39"/>
  <c r="S12" i="39"/>
  <c r="R12" i="39"/>
  <c r="X8" i="39"/>
  <c r="S8" i="39"/>
  <c r="T8" i="39"/>
  <c r="U8" i="39"/>
  <c r="V8" i="39"/>
  <c r="R8" i="39"/>
  <c r="P43" i="39" l="1"/>
  <c r="P42" i="39"/>
  <c r="P41" i="39"/>
  <c r="P40" i="39"/>
  <c r="P39" i="39"/>
  <c r="P38" i="39"/>
  <c r="P37" i="39"/>
  <c r="P36" i="39"/>
  <c r="P35" i="39"/>
  <c r="P34" i="39"/>
  <c r="P33" i="39"/>
  <c r="P32" i="39"/>
  <c r="P31" i="39"/>
  <c r="P30" i="39"/>
  <c r="P29" i="39"/>
  <c r="P28" i="39"/>
  <c r="P27" i="39"/>
  <c r="P26" i="39"/>
  <c r="P25" i="39"/>
  <c r="P24" i="39"/>
  <c r="P23" i="39"/>
  <c r="P22" i="39"/>
  <c r="P21" i="39"/>
  <c r="P20" i="39"/>
  <c r="P19" i="39"/>
  <c r="P18" i="39"/>
  <c r="P17" i="39"/>
  <c r="P16" i="39"/>
  <c r="P15" i="39"/>
  <c r="P14" i="39"/>
  <c r="P13" i="39"/>
  <c r="P12" i="39"/>
  <c r="P11" i="39"/>
  <c r="P10" i="39"/>
  <c r="P9" i="39"/>
  <c r="P8" i="39"/>
  <c r="P7" i="39"/>
  <c r="P6" i="39"/>
  <c r="O43" i="39"/>
  <c r="O42" i="39"/>
  <c r="O41" i="39"/>
  <c r="O40" i="39"/>
  <c r="O39" i="39"/>
  <c r="O38" i="39"/>
  <c r="O37" i="39"/>
  <c r="O36" i="39"/>
  <c r="O35" i="39"/>
  <c r="O34" i="39"/>
  <c r="O33" i="39"/>
  <c r="O32" i="39"/>
  <c r="O31" i="39"/>
  <c r="O30" i="39"/>
  <c r="O29" i="39"/>
  <c r="O28" i="39"/>
  <c r="O27" i="39"/>
  <c r="O26" i="39"/>
  <c r="O25" i="39"/>
  <c r="O24" i="39"/>
  <c r="O23" i="39"/>
  <c r="O22" i="39"/>
  <c r="O21" i="39"/>
  <c r="O20" i="39"/>
  <c r="O19" i="39"/>
  <c r="O18" i="39"/>
  <c r="O17" i="39"/>
  <c r="O16" i="39"/>
  <c r="O15" i="39"/>
  <c r="O14" i="39"/>
  <c r="O13" i="39"/>
  <c r="O12" i="39"/>
  <c r="O11" i="39"/>
  <c r="O10" i="39"/>
  <c r="O9" i="39"/>
  <c r="O8" i="39"/>
  <c r="O7" i="39"/>
  <c r="O6" i="39"/>
  <c r="N43" i="39"/>
  <c r="N42" i="39"/>
  <c r="N41" i="39"/>
  <c r="N40" i="39"/>
  <c r="N39" i="39"/>
  <c r="N38" i="39"/>
  <c r="N37" i="39"/>
  <c r="N36" i="39"/>
  <c r="N35" i="39"/>
  <c r="N34" i="39"/>
  <c r="N33" i="39"/>
  <c r="N32" i="39"/>
  <c r="N31" i="39"/>
  <c r="N30" i="39"/>
  <c r="N29" i="39"/>
  <c r="N28" i="39"/>
  <c r="N27" i="39"/>
  <c r="N26" i="39"/>
  <c r="N25" i="39"/>
  <c r="N24" i="39"/>
  <c r="N23" i="39"/>
  <c r="N22" i="39"/>
  <c r="N21" i="39"/>
  <c r="N20" i="39"/>
  <c r="N19" i="39"/>
  <c r="N18" i="39"/>
  <c r="N17" i="39"/>
  <c r="N16" i="39"/>
  <c r="N15" i="39"/>
  <c r="N14" i="39"/>
  <c r="N13" i="39"/>
  <c r="N12" i="39"/>
  <c r="N11" i="39"/>
  <c r="N10" i="39"/>
  <c r="N9" i="39"/>
  <c r="N8" i="39"/>
  <c r="N7" i="39"/>
  <c r="N6" i="39"/>
  <c r="M43" i="39"/>
  <c r="M42" i="39"/>
  <c r="M41" i="39"/>
  <c r="M40" i="39"/>
  <c r="M39" i="39"/>
  <c r="M38" i="39"/>
  <c r="M37" i="39"/>
  <c r="M36" i="39"/>
  <c r="M35" i="39"/>
  <c r="M34" i="39"/>
  <c r="M33" i="39"/>
  <c r="M32" i="39"/>
  <c r="M31" i="39"/>
  <c r="M30" i="39"/>
  <c r="M29" i="39"/>
  <c r="M28" i="39"/>
  <c r="M27" i="39"/>
  <c r="M26" i="39"/>
  <c r="M25" i="39"/>
  <c r="M24" i="39"/>
  <c r="M23" i="39"/>
  <c r="M22" i="39"/>
  <c r="M21" i="39"/>
  <c r="M20" i="39"/>
  <c r="M19" i="39"/>
  <c r="M18" i="39"/>
  <c r="M17" i="39"/>
  <c r="M16" i="39"/>
  <c r="M15" i="39"/>
  <c r="M14" i="39"/>
  <c r="M13" i="39"/>
  <c r="M12" i="39"/>
  <c r="M11" i="39"/>
  <c r="M10" i="39"/>
  <c r="M9" i="39"/>
  <c r="M8" i="39"/>
  <c r="M7" i="39"/>
  <c r="M6" i="39"/>
  <c r="P5" i="39"/>
  <c r="O5" i="39"/>
  <c r="N5" i="39"/>
  <c r="M5" i="39"/>
  <c r="L43" i="39"/>
  <c r="L42" i="39"/>
  <c r="L41" i="39"/>
  <c r="L40" i="39"/>
  <c r="L39" i="39"/>
  <c r="L38" i="39"/>
  <c r="L37" i="39"/>
  <c r="L36" i="39"/>
  <c r="L35" i="39"/>
  <c r="L34" i="39"/>
  <c r="L33" i="39"/>
  <c r="L32" i="39"/>
  <c r="L31" i="39"/>
  <c r="L30" i="39"/>
  <c r="L29" i="39"/>
  <c r="L28" i="39"/>
  <c r="L27" i="39"/>
  <c r="L26" i="39"/>
  <c r="L25" i="39"/>
  <c r="L24" i="39"/>
  <c r="L23" i="39"/>
  <c r="L22" i="39"/>
  <c r="L21" i="39"/>
  <c r="L20" i="39"/>
  <c r="L19" i="39"/>
  <c r="L18" i="39"/>
  <c r="L17" i="39"/>
  <c r="L16" i="39"/>
  <c r="L15" i="39"/>
  <c r="L14" i="39"/>
  <c r="L13" i="39"/>
  <c r="L12" i="39"/>
  <c r="L11" i="39"/>
  <c r="L10" i="39"/>
  <c r="L9" i="39"/>
  <c r="L8" i="39"/>
  <c r="L7" i="39"/>
  <c r="L6" i="39"/>
  <c r="L5" i="39"/>
  <c r="J6" i="39"/>
  <c r="J7" i="39"/>
  <c r="J8" i="39"/>
  <c r="J9" i="39"/>
  <c r="J10" i="39"/>
  <c r="J11" i="39"/>
  <c r="J12" i="39"/>
  <c r="J13" i="39"/>
  <c r="J14" i="39"/>
  <c r="J15" i="39"/>
  <c r="J16" i="39"/>
  <c r="J17" i="39"/>
  <c r="J18" i="39"/>
  <c r="J19" i="39"/>
  <c r="J20" i="39"/>
  <c r="J21" i="39"/>
  <c r="J22" i="39"/>
  <c r="J23" i="39"/>
  <c r="J24" i="39"/>
  <c r="J25" i="39"/>
  <c r="J26" i="39"/>
  <c r="J27" i="39"/>
  <c r="J28" i="39"/>
  <c r="J29" i="39"/>
  <c r="J30" i="39"/>
  <c r="J31" i="39"/>
  <c r="J32" i="39"/>
  <c r="J33" i="39"/>
  <c r="J34" i="39"/>
  <c r="J35" i="39"/>
  <c r="J36" i="39"/>
  <c r="J37" i="39"/>
  <c r="J38" i="39"/>
  <c r="J39" i="39"/>
  <c r="J40" i="39"/>
  <c r="J41" i="39"/>
  <c r="J42" i="39"/>
  <c r="J43" i="39"/>
  <c r="J5" i="39"/>
  <c r="H6" i="39"/>
  <c r="H7" i="39"/>
  <c r="H8" i="39"/>
  <c r="H9" i="39"/>
  <c r="H10" i="39"/>
  <c r="H11" i="39"/>
  <c r="H12" i="39"/>
  <c r="H13" i="39"/>
  <c r="H14" i="39"/>
  <c r="H15" i="39"/>
  <c r="H16" i="39"/>
  <c r="H17" i="39"/>
  <c r="H18" i="39"/>
  <c r="H19" i="39"/>
  <c r="H20" i="39"/>
  <c r="H21" i="39"/>
  <c r="H22" i="39"/>
  <c r="H23" i="39"/>
  <c r="H24" i="39"/>
  <c r="H25" i="39"/>
  <c r="H26" i="39"/>
  <c r="H27" i="39"/>
  <c r="H28" i="39"/>
  <c r="H29" i="39"/>
  <c r="H30" i="39"/>
  <c r="H31" i="39"/>
  <c r="H32" i="39"/>
  <c r="H33" i="39"/>
  <c r="H34" i="39"/>
  <c r="H35" i="39"/>
  <c r="H36" i="39"/>
  <c r="H37" i="39"/>
  <c r="H38" i="39"/>
  <c r="H39" i="39"/>
  <c r="H40" i="39"/>
  <c r="H41" i="39"/>
  <c r="H42" i="39"/>
  <c r="H43" i="39"/>
  <c r="H5" i="39"/>
  <c r="G6" i="39"/>
  <c r="G7" i="39"/>
  <c r="G8" i="39"/>
  <c r="G9" i="39"/>
  <c r="G10" i="39"/>
  <c r="G11" i="39"/>
  <c r="G12" i="39"/>
  <c r="G13" i="39"/>
  <c r="G14" i="39"/>
  <c r="G15" i="39"/>
  <c r="G16" i="39"/>
  <c r="G17" i="39"/>
  <c r="G18" i="39"/>
  <c r="G19" i="39"/>
  <c r="G20" i="39"/>
  <c r="G21" i="39"/>
  <c r="G22" i="39"/>
  <c r="G23" i="39"/>
  <c r="G24" i="39"/>
  <c r="G25" i="39"/>
  <c r="G26" i="39"/>
  <c r="G27" i="39"/>
  <c r="G28" i="39"/>
  <c r="G29" i="39"/>
  <c r="G30" i="39"/>
  <c r="G31" i="39"/>
  <c r="G32" i="39"/>
  <c r="G33" i="39"/>
  <c r="G34" i="39"/>
  <c r="G35" i="39"/>
  <c r="G36" i="39"/>
  <c r="G37" i="39"/>
  <c r="G38" i="39"/>
  <c r="G39" i="39"/>
  <c r="G40" i="39"/>
  <c r="G41" i="39"/>
  <c r="G42" i="39"/>
  <c r="G43" i="39"/>
  <c r="G5" i="39"/>
  <c r="F6" i="39"/>
  <c r="F7" i="39"/>
  <c r="F8" i="39"/>
  <c r="F9" i="39"/>
  <c r="F10" i="39"/>
  <c r="F11" i="39"/>
  <c r="F12" i="39"/>
  <c r="F13" i="39"/>
  <c r="F14" i="39"/>
  <c r="F15" i="39"/>
  <c r="F16" i="39"/>
  <c r="F17" i="39"/>
  <c r="F18" i="39"/>
  <c r="F19" i="39"/>
  <c r="F20" i="39"/>
  <c r="F21" i="39"/>
  <c r="F22" i="39"/>
  <c r="F23" i="39"/>
  <c r="F24" i="39"/>
  <c r="F25" i="39"/>
  <c r="F26" i="39"/>
  <c r="F27" i="39"/>
  <c r="F28" i="39"/>
  <c r="F29" i="39"/>
  <c r="F30" i="39"/>
  <c r="F31" i="39"/>
  <c r="F32" i="39"/>
  <c r="F33" i="39"/>
  <c r="F34" i="39"/>
  <c r="F35" i="39"/>
  <c r="F36" i="39"/>
  <c r="F37" i="39"/>
  <c r="F38" i="39"/>
  <c r="F39" i="39"/>
  <c r="F40" i="39"/>
  <c r="F41" i="39"/>
  <c r="F42" i="39"/>
  <c r="F43" i="39"/>
  <c r="F5" i="39"/>
  <c r="E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3" i="39"/>
  <c r="E34" i="39"/>
  <c r="E35" i="39"/>
  <c r="E36" i="39"/>
  <c r="E37" i="39"/>
  <c r="E38" i="39"/>
  <c r="E39" i="39"/>
  <c r="E40" i="39"/>
  <c r="E41" i="39"/>
  <c r="E42" i="39"/>
  <c r="E43" i="39"/>
  <c r="E5" i="39"/>
  <c r="D6" i="39"/>
  <c r="D7" i="39"/>
  <c r="D8" i="39"/>
  <c r="D9" i="39"/>
  <c r="D10" i="39"/>
  <c r="D11" i="39"/>
  <c r="D12" i="39"/>
  <c r="D13" i="39"/>
  <c r="D14" i="39"/>
  <c r="D15" i="39"/>
  <c r="D16" i="39"/>
  <c r="D17" i="39"/>
  <c r="D18" i="39"/>
  <c r="D19" i="39"/>
  <c r="D20" i="39"/>
  <c r="D21" i="39"/>
  <c r="D22" i="39"/>
  <c r="D23" i="39"/>
  <c r="D24" i="39"/>
  <c r="D25" i="39"/>
  <c r="D26" i="39"/>
  <c r="D27" i="39"/>
  <c r="D28" i="39"/>
  <c r="D29" i="39"/>
  <c r="D30" i="39"/>
  <c r="D31" i="39"/>
  <c r="D32" i="39"/>
  <c r="D33" i="39"/>
  <c r="D34" i="39"/>
  <c r="D35" i="39"/>
  <c r="D36" i="39"/>
  <c r="D37" i="39"/>
  <c r="D38" i="39"/>
  <c r="D39" i="39"/>
  <c r="D40" i="39"/>
  <c r="D41" i="39"/>
  <c r="D42" i="39"/>
  <c r="D43" i="39"/>
  <c r="D5" i="39"/>
  <c r="U5" i="39" l="1"/>
  <c r="T5" i="39"/>
  <c r="V5" i="39"/>
  <c r="S5" i="39"/>
  <c r="R5" i="39"/>
  <c r="AE3" i="38"/>
  <c r="AE4" i="38"/>
  <c r="AE5" i="38"/>
  <c r="AE6" i="38"/>
  <c r="AE7" i="38"/>
  <c r="AE8" i="38"/>
  <c r="AE9" i="38"/>
  <c r="AE10" i="38"/>
  <c r="AE11" i="38"/>
  <c r="AE12" i="38"/>
  <c r="AE13" i="38"/>
  <c r="AE14" i="38"/>
  <c r="AE15" i="38"/>
  <c r="AE16" i="38"/>
  <c r="AE17" i="38"/>
  <c r="AE18" i="38"/>
  <c r="AE19" i="38"/>
  <c r="AE20" i="38"/>
  <c r="AE21" i="38"/>
  <c r="AE22" i="38"/>
  <c r="AE23" i="38"/>
  <c r="AE24" i="38"/>
  <c r="AE25" i="38"/>
  <c r="AE26" i="38"/>
  <c r="AE27" i="38"/>
  <c r="AE28" i="38"/>
  <c r="AE29" i="38"/>
  <c r="AE30" i="38"/>
  <c r="AE31" i="38"/>
  <c r="AE32" i="38"/>
  <c r="AE33" i="38"/>
  <c r="AE34" i="38"/>
  <c r="AE35" i="38"/>
  <c r="AE36" i="38"/>
  <c r="AE37" i="38"/>
  <c r="AE38" i="38"/>
  <c r="AE39" i="38"/>
  <c r="AE40" i="38"/>
  <c r="AE2" i="38"/>
  <c r="Z3" i="37"/>
  <c r="Z4" i="37"/>
  <c r="Z5" i="37"/>
  <c r="Z6" i="37"/>
  <c r="Z7" i="37"/>
  <c r="Z8" i="37"/>
  <c r="Z9" i="37"/>
  <c r="AB2" i="37" s="1"/>
  <c r="Z10" i="37"/>
  <c r="Z11" i="37"/>
  <c r="Z12" i="37"/>
  <c r="Z13" i="37"/>
  <c r="Z14" i="37"/>
  <c r="Z15" i="37"/>
  <c r="Z16" i="37"/>
  <c r="Z17" i="37"/>
  <c r="Z18" i="37"/>
  <c r="Z19" i="37"/>
  <c r="Z20" i="37"/>
  <c r="Z21" i="37"/>
  <c r="Z22" i="37"/>
  <c r="Z23" i="37"/>
  <c r="Z24" i="37"/>
  <c r="Z25" i="37"/>
  <c r="Z26" i="37"/>
  <c r="Z27" i="37"/>
  <c r="Z28" i="37"/>
  <c r="Z29" i="37"/>
  <c r="Z30" i="37"/>
  <c r="Z31" i="37"/>
  <c r="Z32" i="37"/>
  <c r="Z33" i="37"/>
  <c r="Z34" i="37"/>
  <c r="Z35" i="37"/>
  <c r="Z36" i="37"/>
  <c r="Z37" i="37"/>
  <c r="Z38" i="37"/>
  <c r="Z39" i="37"/>
  <c r="Z40" i="37"/>
  <c r="Z2" i="37"/>
  <c r="AA2" i="37" s="1"/>
  <c r="U3" i="36"/>
  <c r="U4" i="36"/>
  <c r="U5" i="36"/>
  <c r="U6" i="36"/>
  <c r="U7" i="36"/>
  <c r="U8" i="36"/>
  <c r="U9" i="36"/>
  <c r="U10" i="36"/>
  <c r="U11" i="36"/>
  <c r="U12" i="36"/>
  <c r="U13" i="36"/>
  <c r="U14" i="36"/>
  <c r="U15" i="36"/>
  <c r="U16" i="36"/>
  <c r="U17" i="36"/>
  <c r="U18" i="36"/>
  <c r="U19" i="36"/>
  <c r="U20" i="36"/>
  <c r="U21" i="36"/>
  <c r="U22" i="36"/>
  <c r="U23" i="36"/>
  <c r="U24" i="36"/>
  <c r="U25" i="36"/>
  <c r="U26" i="36"/>
  <c r="U27" i="36"/>
  <c r="U28" i="36"/>
  <c r="U29" i="36"/>
  <c r="U30" i="36"/>
  <c r="U31" i="36"/>
  <c r="U32" i="36"/>
  <c r="U33" i="36"/>
  <c r="U34" i="36"/>
  <c r="U35" i="36"/>
  <c r="U36" i="36"/>
  <c r="U37" i="36"/>
  <c r="U38" i="36"/>
  <c r="U39" i="36"/>
  <c r="U40" i="36"/>
  <c r="U2" i="36"/>
  <c r="M2" i="33"/>
  <c r="M3" i="33"/>
  <c r="M4" i="33"/>
  <c r="M5" i="33"/>
  <c r="M6" i="33"/>
  <c r="M7" i="33"/>
  <c r="M8" i="33"/>
  <c r="M9" i="33"/>
  <c r="M10" i="33"/>
  <c r="M11" i="33"/>
  <c r="M12" i="33"/>
  <c r="M13" i="33"/>
  <c r="M14" i="33"/>
  <c r="M15" i="33"/>
  <c r="M16" i="33"/>
  <c r="M17" i="33"/>
  <c r="M18" i="33"/>
  <c r="M19" i="33"/>
  <c r="M20" i="33"/>
  <c r="M21" i="33"/>
  <c r="M22" i="33"/>
  <c r="M23" i="33"/>
  <c r="M24" i="33"/>
  <c r="M25" i="33"/>
  <c r="M26" i="33"/>
  <c r="M27" i="33"/>
  <c r="M28" i="33"/>
  <c r="M29" i="33"/>
  <c r="M30" i="33"/>
  <c r="M31" i="33"/>
  <c r="M32" i="33"/>
  <c r="M33" i="33"/>
  <c r="M34" i="33"/>
  <c r="M35" i="33"/>
  <c r="M36" i="33"/>
  <c r="M37" i="33"/>
  <c r="M38" i="33"/>
  <c r="M39" i="33"/>
  <c r="M40" i="33"/>
  <c r="R2" i="35"/>
  <c r="Q2" i="35"/>
  <c r="P3" i="35"/>
  <c r="P4" i="35"/>
  <c r="P5" i="35"/>
  <c r="P6" i="35"/>
  <c r="P7" i="35"/>
  <c r="P8" i="35"/>
  <c r="P9" i="35"/>
  <c r="P10" i="35"/>
  <c r="P11" i="35"/>
  <c r="P12" i="35"/>
  <c r="P13" i="35"/>
  <c r="P14" i="35"/>
  <c r="P15" i="35"/>
  <c r="P16" i="35"/>
  <c r="P17" i="35"/>
  <c r="P18" i="35"/>
  <c r="P19" i="35"/>
  <c r="P20" i="35"/>
  <c r="P21" i="35"/>
  <c r="P22" i="35"/>
  <c r="P23" i="35"/>
  <c r="P24" i="35"/>
  <c r="P25" i="35"/>
  <c r="P26" i="35"/>
  <c r="P27" i="35"/>
  <c r="P28" i="35"/>
  <c r="P29" i="35"/>
  <c r="P30" i="35"/>
  <c r="P31" i="35"/>
  <c r="P32" i="35"/>
  <c r="P33" i="35"/>
  <c r="P34" i="35"/>
  <c r="P35" i="35"/>
  <c r="P36" i="35"/>
  <c r="P37" i="35"/>
  <c r="P38" i="35"/>
  <c r="P39" i="35"/>
  <c r="P40" i="35"/>
  <c r="P2" i="35"/>
  <c r="AG2" i="38" l="1"/>
  <c r="AF2" i="38"/>
  <c r="W2" i="36"/>
  <c r="V2" i="36"/>
  <c r="K2" i="34"/>
  <c r="L2" i="34"/>
  <c r="J3" i="34"/>
  <c r="J4" i="34"/>
  <c r="J5" i="34"/>
  <c r="J6" i="34"/>
  <c r="J7" i="34"/>
  <c r="J8" i="34"/>
  <c r="J9" i="34"/>
  <c r="J10" i="34"/>
  <c r="J11" i="34"/>
  <c r="J12" i="34"/>
  <c r="J13" i="34"/>
  <c r="J14" i="34"/>
  <c r="J15" i="34"/>
  <c r="J16" i="34"/>
  <c r="J17" i="34"/>
  <c r="J18" i="34"/>
  <c r="J19" i="34"/>
  <c r="J20" i="34"/>
  <c r="J21" i="34"/>
  <c r="J22" i="34"/>
  <c r="J23" i="34"/>
  <c r="J24" i="34"/>
  <c r="J25" i="34"/>
  <c r="J26" i="34"/>
  <c r="J27" i="34"/>
  <c r="J28" i="34"/>
  <c r="J29" i="34"/>
  <c r="J30" i="34"/>
  <c r="J31" i="34"/>
  <c r="J32" i="34"/>
  <c r="J33" i="34"/>
  <c r="J34" i="34"/>
  <c r="J35" i="34"/>
  <c r="J36" i="34"/>
  <c r="J37" i="34"/>
  <c r="J38" i="34"/>
  <c r="J39" i="34"/>
  <c r="J40" i="34"/>
  <c r="J2" i="34"/>
  <c r="Q31" i="32"/>
  <c r="Q30" i="32"/>
  <c r="Q29" i="32"/>
  <c r="Q28" i="32"/>
  <c r="Q27" i="32"/>
  <c r="Q26" i="32"/>
  <c r="Q25" i="32"/>
  <c r="Q24" i="32"/>
  <c r="Q23" i="32"/>
  <c r="Q22" i="32"/>
  <c r="Q21" i="32"/>
  <c r="Q20" i="32"/>
  <c r="Q19" i="32"/>
  <c r="Q18" i="32"/>
  <c r="Q17" i="32"/>
  <c r="Q16" i="32"/>
  <c r="Q15" i="32"/>
  <c r="Q14" i="32"/>
  <c r="Q13" i="32"/>
  <c r="Q12" i="32"/>
  <c r="Q11" i="32"/>
  <c r="Q10" i="32"/>
  <c r="Q9" i="32"/>
  <c r="Q8" i="32"/>
  <c r="Q7" i="32"/>
  <c r="Q6" i="32"/>
  <c r="Q5" i="32"/>
  <c r="Q4" i="32"/>
  <c r="Q3" i="32"/>
  <c r="Q2" i="32"/>
  <c r="N31" i="32"/>
  <c r="N30" i="32"/>
  <c r="N29" i="32"/>
  <c r="N28" i="32"/>
  <c r="N27" i="32"/>
  <c r="N26" i="32"/>
  <c r="N25" i="32"/>
  <c r="N24" i="32"/>
  <c r="N23" i="32"/>
  <c r="N22" i="32"/>
  <c r="N21" i="32"/>
  <c r="N20" i="32"/>
  <c r="N19" i="32"/>
  <c r="N18" i="32"/>
  <c r="N17" i="32"/>
  <c r="N16" i="32"/>
  <c r="N15" i="32"/>
  <c r="N14" i="32"/>
  <c r="N13" i="32"/>
  <c r="N12" i="32"/>
  <c r="N11" i="32"/>
  <c r="N10" i="32"/>
  <c r="N9" i="32"/>
  <c r="N8" i="32"/>
  <c r="N7" i="32"/>
  <c r="N6" i="32"/>
  <c r="N5" i="32"/>
  <c r="N4" i="32"/>
  <c r="N3" i="32"/>
  <c r="N2" i="32"/>
  <c r="K31" i="32"/>
  <c r="K30" i="32"/>
  <c r="K29" i="32"/>
  <c r="K28" i="32"/>
  <c r="K27" i="32"/>
  <c r="K26" i="32"/>
  <c r="K25" i="32"/>
  <c r="K24" i="32"/>
  <c r="K23" i="32"/>
  <c r="K22" i="32"/>
  <c r="K21" i="32"/>
  <c r="K20" i="32"/>
  <c r="K19" i="32"/>
  <c r="K18" i="32"/>
  <c r="K17" i="32"/>
  <c r="K16" i="32"/>
  <c r="K15" i="32"/>
  <c r="K14" i="32"/>
  <c r="K13" i="32"/>
  <c r="K12" i="32"/>
  <c r="K11" i="32"/>
  <c r="K10" i="32"/>
  <c r="K9" i="32"/>
  <c r="K8" i="32"/>
  <c r="K7" i="32"/>
  <c r="K6" i="32"/>
  <c r="K5" i="32"/>
  <c r="K4" i="32"/>
  <c r="K3" i="32"/>
  <c r="K2" i="32"/>
  <c r="H31" i="32"/>
  <c r="H30" i="32"/>
  <c r="H29" i="32"/>
  <c r="H28" i="32"/>
  <c r="H27" i="32"/>
  <c r="H26" i="32"/>
  <c r="H25" i="32"/>
  <c r="H24" i="32"/>
  <c r="H23" i="32"/>
  <c r="H22" i="32"/>
  <c r="H21" i="32"/>
  <c r="H20" i="32"/>
  <c r="H19" i="32"/>
  <c r="H18" i="32"/>
  <c r="H17" i="32"/>
  <c r="H16" i="32"/>
  <c r="H15" i="32"/>
  <c r="H14" i="32"/>
  <c r="H13" i="32"/>
  <c r="H12" i="32"/>
  <c r="H11" i="32"/>
  <c r="H10" i="32"/>
  <c r="H9" i="32"/>
  <c r="H8" i="32"/>
  <c r="H7" i="32"/>
  <c r="H6" i="32"/>
  <c r="H5" i="32"/>
  <c r="H4" i="32"/>
  <c r="H3" i="32"/>
  <c r="H2" i="32"/>
  <c r="E31" i="32"/>
  <c r="E3" i="32"/>
  <c r="E4" i="32"/>
  <c r="E5" i="32"/>
  <c r="E6" i="32"/>
  <c r="E7" i="32"/>
  <c r="E8" i="32"/>
  <c r="E9" i="32"/>
  <c r="E10" i="32"/>
  <c r="E11" i="32"/>
  <c r="E12" i="32"/>
  <c r="E13" i="32"/>
  <c r="E14" i="32"/>
  <c r="E15" i="32"/>
  <c r="E16" i="32"/>
  <c r="E17" i="32"/>
  <c r="E18" i="32"/>
  <c r="E19" i="32"/>
  <c r="E20" i="32"/>
  <c r="E21" i="32"/>
  <c r="E22" i="32"/>
  <c r="E23" i="32"/>
  <c r="E24" i="32"/>
  <c r="E25" i="32"/>
  <c r="E26" i="32"/>
  <c r="E27" i="32"/>
  <c r="E28" i="32"/>
  <c r="E29" i="32"/>
  <c r="E30" i="32"/>
  <c r="E2" i="32"/>
  <c r="AF3" i="33"/>
  <c r="AF4" i="33"/>
  <c r="AF5" i="33"/>
  <c r="AF6" i="33"/>
  <c r="AF7" i="33"/>
  <c r="AF8" i="33"/>
  <c r="AF9" i="33"/>
  <c r="AF10" i="33"/>
  <c r="AF11" i="33"/>
  <c r="AF12" i="33"/>
  <c r="AF13" i="33"/>
  <c r="AF14" i="33"/>
  <c r="AF15" i="33"/>
  <c r="AF16" i="33"/>
  <c r="AF17" i="33"/>
  <c r="AF18" i="33"/>
  <c r="AF19" i="33"/>
  <c r="AF20" i="33"/>
  <c r="AF21" i="33"/>
  <c r="AF22" i="33"/>
  <c r="AF23" i="33"/>
  <c r="AF24" i="33"/>
  <c r="AF25" i="33"/>
  <c r="AF26" i="33"/>
  <c r="AF27" i="33"/>
  <c r="AF28" i="33"/>
  <c r="AF29" i="33"/>
  <c r="AF30" i="33"/>
  <c r="AF31" i="33"/>
  <c r="AF32" i="33"/>
  <c r="AF33" i="33"/>
  <c r="AF34" i="33"/>
  <c r="AF35" i="33"/>
  <c r="AF36" i="33"/>
  <c r="AF37" i="33"/>
  <c r="AF38" i="33"/>
  <c r="AF39" i="33"/>
  <c r="AF40" i="33"/>
  <c r="AF2" i="33"/>
  <c r="AE3" i="33"/>
  <c r="AE4" i="33"/>
  <c r="AE5" i="33"/>
  <c r="AE6" i="33"/>
  <c r="AE7" i="33"/>
  <c r="AE8" i="33"/>
  <c r="AE9" i="33"/>
  <c r="AE10" i="33"/>
  <c r="AE11" i="33"/>
  <c r="AE12" i="33"/>
  <c r="AE13" i="33"/>
  <c r="AE14" i="33"/>
  <c r="AE15" i="33"/>
  <c r="AE16" i="33"/>
  <c r="AE17" i="33"/>
  <c r="AE18" i="33"/>
  <c r="AE19" i="33"/>
  <c r="AE20" i="33"/>
  <c r="AE21" i="33"/>
  <c r="AE22" i="33"/>
  <c r="AE23" i="33"/>
  <c r="AE24" i="33"/>
  <c r="AE25" i="33"/>
  <c r="AE26" i="33"/>
  <c r="AE27" i="33"/>
  <c r="AE28" i="33"/>
  <c r="AE29" i="33"/>
  <c r="AE30" i="33"/>
  <c r="AE31" i="33"/>
  <c r="AE32" i="33"/>
  <c r="AE33" i="33"/>
  <c r="AE34" i="33"/>
  <c r="AE35" i="33"/>
  <c r="AE36" i="33"/>
  <c r="AE37" i="33"/>
  <c r="AE38" i="33"/>
  <c r="AE39" i="33"/>
  <c r="AE40" i="33"/>
  <c r="AE2" i="33"/>
  <c r="AD3" i="33"/>
  <c r="AD4" i="33"/>
  <c r="AD5" i="33"/>
  <c r="AD6" i="33"/>
  <c r="AD7" i="33"/>
  <c r="AD8" i="33"/>
  <c r="AD9" i="33"/>
  <c r="AD10" i="33"/>
  <c r="AD11" i="33"/>
  <c r="AD12" i="33"/>
  <c r="AD13" i="33"/>
  <c r="AD14" i="33"/>
  <c r="AD15" i="33"/>
  <c r="AD16" i="33"/>
  <c r="AD17" i="33"/>
  <c r="AD18" i="33"/>
  <c r="AD19" i="33"/>
  <c r="AD20" i="33"/>
  <c r="AD21" i="33"/>
  <c r="AD22" i="33"/>
  <c r="AD23" i="33"/>
  <c r="AD24" i="33"/>
  <c r="AD25" i="33"/>
  <c r="AD26" i="33"/>
  <c r="AD27" i="33"/>
  <c r="AD28" i="33"/>
  <c r="AD29" i="33"/>
  <c r="AD30" i="33"/>
  <c r="AD31" i="33"/>
  <c r="AD32" i="33"/>
  <c r="AD33" i="33"/>
  <c r="AD34" i="33"/>
  <c r="AD35" i="33"/>
  <c r="AD36" i="33"/>
  <c r="AD37" i="33"/>
  <c r="AD38" i="33"/>
  <c r="AD39" i="33"/>
  <c r="AD40" i="33"/>
  <c r="AD2" i="33"/>
  <c r="AC3" i="33"/>
  <c r="AC4" i="33"/>
  <c r="AC5" i="33"/>
  <c r="AC6" i="33"/>
  <c r="AC7" i="33"/>
  <c r="AC8" i="33"/>
  <c r="AC9" i="33"/>
  <c r="AC10" i="33"/>
  <c r="AC11" i="33"/>
  <c r="AC12" i="33"/>
  <c r="AC13" i="33"/>
  <c r="AC14" i="33"/>
  <c r="AC15" i="33"/>
  <c r="AC16" i="33"/>
  <c r="AC17" i="33"/>
  <c r="AC18" i="33"/>
  <c r="AC19" i="33"/>
  <c r="AC20" i="33"/>
  <c r="AC21" i="33"/>
  <c r="AC22" i="33"/>
  <c r="AC23" i="33"/>
  <c r="AC24" i="33"/>
  <c r="AC25" i="33"/>
  <c r="AC26" i="33"/>
  <c r="AC27" i="33"/>
  <c r="AC28" i="33"/>
  <c r="AC29" i="33"/>
  <c r="AC30" i="33"/>
  <c r="AC31" i="33"/>
  <c r="AC32" i="33"/>
  <c r="AC33" i="33"/>
  <c r="AC34" i="33"/>
  <c r="AC35" i="33"/>
  <c r="AC36" i="33"/>
  <c r="AC37" i="33"/>
  <c r="AC38" i="33"/>
  <c r="AC39" i="33"/>
  <c r="AC40" i="33"/>
  <c r="AC2" i="33"/>
  <c r="AB3" i="33"/>
  <c r="AB4" i="33"/>
  <c r="AB5" i="33"/>
  <c r="AB6" i="33"/>
  <c r="AB7" i="33"/>
  <c r="AB8" i="33"/>
  <c r="AB9" i="33"/>
  <c r="AB10" i="33"/>
  <c r="AB11" i="33"/>
  <c r="AB12" i="33"/>
  <c r="AB13" i="33"/>
  <c r="AB14" i="33"/>
  <c r="AB15" i="33"/>
  <c r="AB16" i="33"/>
  <c r="AB17" i="33"/>
  <c r="AB18" i="33"/>
  <c r="AB19" i="33"/>
  <c r="AB20" i="33"/>
  <c r="AB21" i="33"/>
  <c r="AB22" i="33"/>
  <c r="AB23" i="33"/>
  <c r="AB24" i="33"/>
  <c r="AB25" i="33"/>
  <c r="AB26" i="33"/>
  <c r="AB27" i="33"/>
  <c r="AB28" i="33"/>
  <c r="AB29" i="33"/>
  <c r="AB30" i="33"/>
  <c r="AB31" i="33"/>
  <c r="AB32" i="33"/>
  <c r="AB33" i="33"/>
  <c r="AB34" i="33"/>
  <c r="AB35" i="33"/>
  <c r="AB36" i="33"/>
  <c r="AB37" i="33"/>
  <c r="AB38" i="33"/>
  <c r="AB39" i="33"/>
  <c r="AB40" i="33"/>
  <c r="AB2" i="33"/>
  <c r="AA3" i="33"/>
  <c r="AA4" i="33"/>
  <c r="AA5" i="33"/>
  <c r="AA6" i="33"/>
  <c r="AA7" i="33"/>
  <c r="AA8" i="33"/>
  <c r="AA9" i="33"/>
  <c r="AA10" i="33"/>
  <c r="AA11" i="33"/>
  <c r="AA12" i="33"/>
  <c r="AA13" i="33"/>
  <c r="AA14" i="33"/>
  <c r="AA15" i="33"/>
  <c r="AA16" i="33"/>
  <c r="AA17" i="33"/>
  <c r="AA18" i="33"/>
  <c r="AA19" i="33"/>
  <c r="AA20" i="33"/>
  <c r="AA21" i="33"/>
  <c r="AA22" i="33"/>
  <c r="AA23" i="33"/>
  <c r="AA24" i="33"/>
  <c r="AA25" i="33"/>
  <c r="AA26" i="33"/>
  <c r="AA27" i="33"/>
  <c r="AA28" i="33"/>
  <c r="AA29" i="33"/>
  <c r="AA30" i="33"/>
  <c r="AA31" i="33"/>
  <c r="AA32" i="33"/>
  <c r="AA33" i="33"/>
  <c r="AA34" i="33"/>
  <c r="AA35" i="33"/>
  <c r="AA36" i="33"/>
  <c r="AA37" i="33"/>
  <c r="AA38" i="33"/>
  <c r="AA39" i="33"/>
  <c r="AA40" i="33"/>
  <c r="AA2" i="33"/>
  <c r="Z3" i="33"/>
  <c r="Z4" i="33"/>
  <c r="Z5" i="33"/>
  <c r="Z6" i="33"/>
  <c r="Z7" i="33"/>
  <c r="Z8" i="33"/>
  <c r="Z9" i="33"/>
  <c r="Z10" i="33"/>
  <c r="Z11" i="33"/>
  <c r="Z12" i="33"/>
  <c r="Z13" i="33"/>
  <c r="Z14" i="33"/>
  <c r="Z15" i="33"/>
  <c r="Z16" i="33"/>
  <c r="Z17" i="33"/>
  <c r="Z18" i="33"/>
  <c r="Z19" i="33"/>
  <c r="Z20" i="33"/>
  <c r="Z21" i="33"/>
  <c r="Z22" i="33"/>
  <c r="Z23" i="33"/>
  <c r="Z24" i="33"/>
  <c r="Z25" i="33"/>
  <c r="Z26" i="33"/>
  <c r="Z27" i="33"/>
  <c r="Z28" i="33"/>
  <c r="Z29" i="33"/>
  <c r="Z30" i="33"/>
  <c r="Z31" i="33"/>
  <c r="Z32" i="33"/>
  <c r="Z33" i="33"/>
  <c r="Z34" i="33"/>
  <c r="Z35" i="33"/>
  <c r="Z36" i="33"/>
  <c r="Z37" i="33"/>
  <c r="Z38" i="33"/>
  <c r="Z39" i="33"/>
  <c r="Z40" i="33"/>
  <c r="Z2" i="33"/>
  <c r="Y3" i="33"/>
  <c r="Y4" i="33"/>
  <c r="Y5" i="33"/>
  <c r="Y6" i="33"/>
  <c r="Y7" i="33"/>
  <c r="Y8" i="33"/>
  <c r="Y9" i="33"/>
  <c r="Y10" i="33"/>
  <c r="Y11" i="33"/>
  <c r="Y12" i="33"/>
  <c r="Y13" i="33"/>
  <c r="Y14" i="33"/>
  <c r="Y15" i="33"/>
  <c r="Y16" i="33"/>
  <c r="Y17" i="33"/>
  <c r="Y18" i="33"/>
  <c r="Y19" i="33"/>
  <c r="Y20" i="33"/>
  <c r="Y21" i="33"/>
  <c r="Y22" i="33"/>
  <c r="Y23" i="33"/>
  <c r="Y24" i="33"/>
  <c r="Y25" i="33"/>
  <c r="Y26" i="33"/>
  <c r="Y27" i="33"/>
  <c r="Y28" i="33"/>
  <c r="Y29" i="33"/>
  <c r="Y30" i="33"/>
  <c r="Y31" i="33"/>
  <c r="Y32" i="33"/>
  <c r="Y33" i="33"/>
  <c r="Y34" i="33"/>
  <c r="Y35" i="33"/>
  <c r="Y36" i="33"/>
  <c r="Y37" i="33"/>
  <c r="Y38" i="33"/>
  <c r="Y39" i="33"/>
  <c r="Y40" i="33"/>
  <c r="Y2" i="33"/>
  <c r="X3" i="33"/>
  <c r="X4" i="33"/>
  <c r="X5" i="33"/>
  <c r="X6" i="33"/>
  <c r="X7" i="33"/>
  <c r="X8" i="33"/>
  <c r="X9" i="33"/>
  <c r="X10" i="33"/>
  <c r="X11" i="33"/>
  <c r="X12" i="33"/>
  <c r="X13" i="33"/>
  <c r="X14" i="33"/>
  <c r="X15" i="33"/>
  <c r="X16" i="33"/>
  <c r="X17" i="33"/>
  <c r="X18" i="33"/>
  <c r="X19" i="33"/>
  <c r="X20" i="33"/>
  <c r="X21" i="33"/>
  <c r="X22" i="33"/>
  <c r="X23" i="33"/>
  <c r="X24" i="33"/>
  <c r="X25" i="33"/>
  <c r="X26" i="33"/>
  <c r="X27" i="33"/>
  <c r="X28" i="33"/>
  <c r="X29" i="33"/>
  <c r="X30" i="33"/>
  <c r="X31" i="33"/>
  <c r="X32" i="33"/>
  <c r="X33" i="33"/>
  <c r="X34" i="33"/>
  <c r="X35" i="33"/>
  <c r="X36" i="33"/>
  <c r="X37" i="33"/>
  <c r="X38" i="33"/>
  <c r="X39" i="33"/>
  <c r="X40" i="33"/>
  <c r="X2" i="33"/>
  <c r="W3" i="33"/>
  <c r="W4" i="33"/>
  <c r="W5" i="33"/>
  <c r="W6" i="33"/>
  <c r="W7" i="33"/>
  <c r="W8" i="33"/>
  <c r="W9" i="33"/>
  <c r="W10" i="33"/>
  <c r="W11" i="33"/>
  <c r="W12" i="33"/>
  <c r="W13" i="33"/>
  <c r="W14" i="33"/>
  <c r="W15" i="33"/>
  <c r="W16" i="33"/>
  <c r="W17" i="33"/>
  <c r="W18" i="33"/>
  <c r="W19" i="33"/>
  <c r="W20" i="33"/>
  <c r="W21" i="33"/>
  <c r="W22" i="33"/>
  <c r="W23" i="33"/>
  <c r="W24" i="33"/>
  <c r="W25" i="33"/>
  <c r="W26" i="33"/>
  <c r="W27" i="33"/>
  <c r="W28" i="33"/>
  <c r="W29" i="33"/>
  <c r="W30" i="33"/>
  <c r="W31" i="33"/>
  <c r="W32" i="33"/>
  <c r="W33" i="33"/>
  <c r="W34" i="33"/>
  <c r="W35" i="33"/>
  <c r="W36" i="33"/>
  <c r="W37" i="33"/>
  <c r="W38" i="33"/>
  <c r="W39" i="33"/>
  <c r="W40" i="33"/>
  <c r="W2" i="33"/>
  <c r="V3" i="33"/>
  <c r="V4" i="33"/>
  <c r="V5" i="33"/>
  <c r="V6" i="33"/>
  <c r="V7" i="33"/>
  <c r="V8" i="33"/>
  <c r="V9" i="33"/>
  <c r="V10" i="33"/>
  <c r="V11" i="33"/>
  <c r="V12" i="33"/>
  <c r="V13" i="33"/>
  <c r="V14" i="33"/>
  <c r="V15" i="33"/>
  <c r="V16" i="33"/>
  <c r="V17" i="33"/>
  <c r="V18" i="33"/>
  <c r="V19" i="33"/>
  <c r="V20" i="33"/>
  <c r="V21" i="33"/>
  <c r="V22" i="33"/>
  <c r="V23" i="33"/>
  <c r="V24" i="33"/>
  <c r="V25" i="33"/>
  <c r="V26" i="33"/>
  <c r="V27" i="33"/>
  <c r="V28" i="33"/>
  <c r="V29" i="33"/>
  <c r="V30" i="33"/>
  <c r="V31" i="33"/>
  <c r="V32" i="33"/>
  <c r="V33" i="33"/>
  <c r="V34" i="33"/>
  <c r="V35" i="33"/>
  <c r="V36" i="33"/>
  <c r="V37" i="33"/>
  <c r="V38" i="33"/>
  <c r="V39" i="33"/>
  <c r="V40" i="33"/>
  <c r="V2" i="33"/>
  <c r="U3" i="33"/>
  <c r="U4" i="33"/>
  <c r="U5" i="33"/>
  <c r="U6" i="33"/>
  <c r="U7" i="33"/>
  <c r="U8" i="33"/>
  <c r="U9" i="33"/>
  <c r="U10" i="33"/>
  <c r="U11" i="33"/>
  <c r="U12" i="33"/>
  <c r="U13" i="33"/>
  <c r="U14" i="33"/>
  <c r="U15" i="33"/>
  <c r="U16" i="33"/>
  <c r="U17" i="33"/>
  <c r="U18" i="33"/>
  <c r="U19" i="33"/>
  <c r="U20" i="33"/>
  <c r="U21" i="33"/>
  <c r="U22" i="33"/>
  <c r="U23" i="33"/>
  <c r="U24" i="33"/>
  <c r="U25" i="33"/>
  <c r="U26" i="33"/>
  <c r="U27" i="33"/>
  <c r="U28" i="33"/>
  <c r="U29" i="33"/>
  <c r="U30" i="33"/>
  <c r="U31" i="33"/>
  <c r="U32" i="33"/>
  <c r="U33" i="33"/>
  <c r="U34" i="33"/>
  <c r="U35" i="33"/>
  <c r="U36" i="33"/>
  <c r="U37" i="33"/>
  <c r="U38" i="33"/>
  <c r="U39" i="33"/>
  <c r="U40" i="33"/>
  <c r="U2" i="33"/>
  <c r="T3" i="33"/>
  <c r="T4" i="33"/>
  <c r="T5" i="33"/>
  <c r="T6" i="33"/>
  <c r="T7" i="33"/>
  <c r="T8" i="33"/>
  <c r="T9" i="33"/>
  <c r="T10" i="33"/>
  <c r="T11" i="33"/>
  <c r="T12" i="33"/>
  <c r="T13" i="33"/>
  <c r="T14" i="33"/>
  <c r="T15" i="33"/>
  <c r="T16" i="33"/>
  <c r="T17" i="33"/>
  <c r="T18" i="33"/>
  <c r="T19" i="33"/>
  <c r="T20" i="33"/>
  <c r="T21" i="33"/>
  <c r="T22" i="33"/>
  <c r="T23" i="33"/>
  <c r="T24" i="33"/>
  <c r="T25" i="33"/>
  <c r="T26" i="33"/>
  <c r="T27" i="33"/>
  <c r="T28" i="33"/>
  <c r="T29" i="33"/>
  <c r="T30" i="33"/>
  <c r="T31" i="33"/>
  <c r="T32" i="33"/>
  <c r="T33" i="33"/>
  <c r="T34" i="33"/>
  <c r="T35" i="33"/>
  <c r="T36" i="33"/>
  <c r="T37" i="33"/>
  <c r="T38" i="33"/>
  <c r="T39" i="33"/>
  <c r="T40" i="33"/>
  <c r="T2" i="33"/>
  <c r="S3" i="33"/>
  <c r="S4" i="33"/>
  <c r="S5" i="33"/>
  <c r="S6" i="33"/>
  <c r="S7" i="33"/>
  <c r="S8" i="33"/>
  <c r="S9" i="33"/>
  <c r="S10" i="33"/>
  <c r="S11" i="33"/>
  <c r="S12" i="33"/>
  <c r="S13" i="33"/>
  <c r="S14" i="33"/>
  <c r="S15" i="33"/>
  <c r="S16" i="33"/>
  <c r="S17" i="33"/>
  <c r="S18" i="33"/>
  <c r="S19" i="33"/>
  <c r="S20" i="33"/>
  <c r="S21" i="33"/>
  <c r="S22" i="33"/>
  <c r="S23" i="33"/>
  <c r="S24" i="33"/>
  <c r="S25" i="33"/>
  <c r="S26" i="33"/>
  <c r="S27" i="33"/>
  <c r="S28" i="33"/>
  <c r="S29" i="33"/>
  <c r="S30" i="33"/>
  <c r="S31" i="33"/>
  <c r="S32" i="33"/>
  <c r="S33" i="33"/>
  <c r="S34" i="33"/>
  <c r="S35" i="33"/>
  <c r="S36" i="33"/>
  <c r="S37" i="33"/>
  <c r="S38" i="33"/>
  <c r="S39" i="33"/>
  <c r="S40" i="33"/>
  <c r="S2" i="33"/>
  <c r="R3" i="33"/>
  <c r="R4" i="33"/>
  <c r="R5" i="33"/>
  <c r="R6" i="33"/>
  <c r="R7" i="33"/>
  <c r="R8" i="33"/>
  <c r="R9" i="33"/>
  <c r="R10" i="33"/>
  <c r="R11" i="33"/>
  <c r="R12" i="33"/>
  <c r="R13" i="33"/>
  <c r="R14" i="33"/>
  <c r="R15" i="33"/>
  <c r="R16" i="33"/>
  <c r="R17" i="33"/>
  <c r="R18" i="33"/>
  <c r="R19" i="33"/>
  <c r="R20" i="33"/>
  <c r="R21" i="33"/>
  <c r="R22" i="33"/>
  <c r="R23" i="33"/>
  <c r="R24" i="33"/>
  <c r="R25" i="33"/>
  <c r="R26" i="33"/>
  <c r="R27" i="33"/>
  <c r="R28" i="33"/>
  <c r="R29" i="33"/>
  <c r="R30" i="33"/>
  <c r="R31" i="33"/>
  <c r="R32" i="33"/>
  <c r="R33" i="33"/>
  <c r="R34" i="33"/>
  <c r="R35" i="33"/>
  <c r="R36" i="33"/>
  <c r="R37" i="33"/>
  <c r="R38" i="33"/>
  <c r="R39" i="33"/>
  <c r="R40" i="33"/>
  <c r="R2" i="33"/>
  <c r="Q3" i="33"/>
  <c r="Q4" i="33"/>
  <c r="Q5" i="33"/>
  <c r="Q6" i="33"/>
  <c r="Q7" i="33"/>
  <c r="Q8" i="33"/>
  <c r="Q9" i="33"/>
  <c r="Q10" i="33"/>
  <c r="Q11" i="33"/>
  <c r="Q12" i="33"/>
  <c r="Q13" i="33"/>
  <c r="Q14" i="33"/>
  <c r="Q15" i="33"/>
  <c r="Q16" i="33"/>
  <c r="Q17" i="33"/>
  <c r="Q18" i="33"/>
  <c r="Q19" i="33"/>
  <c r="Q20" i="33"/>
  <c r="Q21" i="33"/>
  <c r="Q22" i="33"/>
  <c r="Q23" i="33"/>
  <c r="Q24" i="33"/>
  <c r="Q25" i="33"/>
  <c r="Q26" i="33"/>
  <c r="Q27" i="33"/>
  <c r="Q28" i="33"/>
  <c r="Q29" i="33"/>
  <c r="Q30" i="33"/>
  <c r="Q31" i="33"/>
  <c r="Q32" i="33"/>
  <c r="Q33" i="33"/>
  <c r="Q34" i="33"/>
  <c r="Q35" i="33"/>
  <c r="Q36" i="33"/>
  <c r="Q37" i="33"/>
  <c r="Q38" i="33"/>
  <c r="Q39" i="33"/>
  <c r="Q40" i="33"/>
  <c r="Q2" i="33"/>
  <c r="P3" i="33"/>
  <c r="P4" i="33"/>
  <c r="P5" i="33"/>
  <c r="P6" i="33"/>
  <c r="P7" i="33"/>
  <c r="P8" i="33"/>
  <c r="P9" i="33"/>
  <c r="P10" i="33"/>
  <c r="P11" i="33"/>
  <c r="P12" i="33"/>
  <c r="P13" i="33"/>
  <c r="P14" i="33"/>
  <c r="P15" i="33"/>
  <c r="P16" i="33"/>
  <c r="P17" i="33"/>
  <c r="P18" i="33"/>
  <c r="P19" i="33"/>
  <c r="P20" i="33"/>
  <c r="P21" i="33"/>
  <c r="P22" i="33"/>
  <c r="P23" i="33"/>
  <c r="P24" i="33"/>
  <c r="P25" i="33"/>
  <c r="P26" i="33"/>
  <c r="P27" i="33"/>
  <c r="P28" i="33"/>
  <c r="P29" i="33"/>
  <c r="P30" i="33"/>
  <c r="P31" i="33"/>
  <c r="P32" i="33"/>
  <c r="P33" i="33"/>
  <c r="P34" i="33"/>
  <c r="P35" i="33"/>
  <c r="P36" i="33"/>
  <c r="P37" i="33"/>
  <c r="P38" i="33"/>
  <c r="P39" i="33"/>
  <c r="P40" i="33"/>
  <c r="P2" i="33"/>
  <c r="O3" i="33"/>
  <c r="O4" i="33"/>
  <c r="O5" i="33"/>
  <c r="O6" i="33"/>
  <c r="O7" i="33"/>
  <c r="O8" i="33"/>
  <c r="O9" i="33"/>
  <c r="O10" i="33"/>
  <c r="O11" i="33"/>
  <c r="O12" i="33"/>
  <c r="O13" i="33"/>
  <c r="O14" i="33"/>
  <c r="O15" i="33"/>
  <c r="O16" i="33"/>
  <c r="O17" i="33"/>
  <c r="O18" i="33"/>
  <c r="O19" i="33"/>
  <c r="O20" i="33"/>
  <c r="O21" i="33"/>
  <c r="O22" i="33"/>
  <c r="O23" i="33"/>
  <c r="O24" i="33"/>
  <c r="O25" i="33"/>
  <c r="O26" i="33"/>
  <c r="O27" i="33"/>
  <c r="O28" i="33"/>
  <c r="O29" i="33"/>
  <c r="O30" i="33"/>
  <c r="O31" i="33"/>
  <c r="O32" i="33"/>
  <c r="O33" i="33"/>
  <c r="O34" i="33"/>
  <c r="O35" i="33"/>
  <c r="O36" i="33"/>
  <c r="O37" i="33"/>
  <c r="O38" i="33"/>
  <c r="O39" i="33"/>
  <c r="O40" i="33"/>
  <c r="O2" i="33"/>
  <c r="N3" i="33"/>
  <c r="N4" i="33"/>
  <c r="N5" i="33"/>
  <c r="N6" i="33"/>
  <c r="N7" i="33"/>
  <c r="N8" i="33"/>
  <c r="N9" i="33"/>
  <c r="N10" i="33"/>
  <c r="N11" i="33"/>
  <c r="N12" i="33"/>
  <c r="N13" i="33"/>
  <c r="N14" i="33"/>
  <c r="N15" i="33"/>
  <c r="N16" i="33"/>
  <c r="N17" i="33"/>
  <c r="N18" i="33"/>
  <c r="N19" i="33"/>
  <c r="N20" i="33"/>
  <c r="N21" i="33"/>
  <c r="N22" i="33"/>
  <c r="N23" i="33"/>
  <c r="N24" i="33"/>
  <c r="N25" i="33"/>
  <c r="N26" i="33"/>
  <c r="N27" i="33"/>
  <c r="N28" i="33"/>
  <c r="N29" i="33"/>
  <c r="N30" i="33"/>
  <c r="N31" i="33"/>
  <c r="N32" i="33"/>
  <c r="N33" i="33"/>
  <c r="N34" i="33"/>
  <c r="N35" i="33"/>
  <c r="N36" i="33"/>
  <c r="N37" i="33"/>
  <c r="N38" i="33"/>
  <c r="N39" i="33"/>
  <c r="N40" i="33"/>
  <c r="N2" i="33"/>
  <c r="L3" i="33"/>
  <c r="L4" i="33"/>
  <c r="L5" i="33"/>
  <c r="L6" i="33"/>
  <c r="L7" i="33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L21" i="33"/>
  <c r="L22" i="33"/>
  <c r="L23" i="33"/>
  <c r="L24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2" i="33"/>
  <c r="K3" i="33"/>
  <c r="K4" i="33"/>
  <c r="K5" i="33"/>
  <c r="K6" i="33"/>
  <c r="K7" i="33"/>
  <c r="K8" i="33"/>
  <c r="K9" i="33"/>
  <c r="K10" i="33"/>
  <c r="K11" i="33"/>
  <c r="K12" i="33"/>
  <c r="K13" i="33"/>
  <c r="K14" i="33"/>
  <c r="K15" i="33"/>
  <c r="K16" i="33"/>
  <c r="K17" i="33"/>
  <c r="K18" i="33"/>
  <c r="K19" i="33"/>
  <c r="K20" i="33"/>
  <c r="K21" i="33"/>
  <c r="K22" i="33"/>
  <c r="K23" i="33"/>
  <c r="K24" i="33"/>
  <c r="K25" i="33"/>
  <c r="K26" i="33"/>
  <c r="K27" i="33"/>
  <c r="K28" i="33"/>
  <c r="K29" i="33"/>
  <c r="K30" i="33"/>
  <c r="K31" i="33"/>
  <c r="K32" i="33"/>
  <c r="K33" i="33"/>
  <c r="K34" i="33"/>
  <c r="K35" i="33"/>
  <c r="K36" i="33"/>
  <c r="K37" i="33"/>
  <c r="K38" i="33"/>
  <c r="K39" i="33"/>
  <c r="K40" i="33"/>
  <c r="K2" i="33"/>
  <c r="J3" i="33"/>
  <c r="J4" i="33"/>
  <c r="J5" i="33"/>
  <c r="J6" i="33"/>
  <c r="J7" i="33"/>
  <c r="J8" i="33"/>
  <c r="J9" i="33"/>
  <c r="J10" i="33"/>
  <c r="J11" i="33"/>
  <c r="J12" i="33"/>
  <c r="J13" i="33"/>
  <c r="J14" i="33"/>
  <c r="J15" i="33"/>
  <c r="J16" i="33"/>
  <c r="J17" i="33"/>
  <c r="J18" i="33"/>
  <c r="J19" i="33"/>
  <c r="J20" i="33"/>
  <c r="J21" i="33"/>
  <c r="J22" i="33"/>
  <c r="J23" i="33"/>
  <c r="J24" i="33"/>
  <c r="J25" i="33"/>
  <c r="J26" i="33"/>
  <c r="J27" i="33"/>
  <c r="J28" i="33"/>
  <c r="J29" i="33"/>
  <c r="J30" i="33"/>
  <c r="J31" i="33"/>
  <c r="J32" i="33"/>
  <c r="J33" i="33"/>
  <c r="J34" i="33"/>
  <c r="J35" i="33"/>
  <c r="J36" i="33"/>
  <c r="J37" i="33"/>
  <c r="J38" i="33"/>
  <c r="J39" i="33"/>
  <c r="J40" i="33"/>
  <c r="J2" i="33"/>
  <c r="I3" i="33"/>
  <c r="I4" i="33"/>
  <c r="I5" i="33"/>
  <c r="I6" i="33"/>
  <c r="I7" i="33"/>
  <c r="I8" i="33"/>
  <c r="I9" i="33"/>
  <c r="I10" i="33"/>
  <c r="I11" i="33"/>
  <c r="I12" i="33"/>
  <c r="I13" i="33"/>
  <c r="I14" i="33"/>
  <c r="I15" i="33"/>
  <c r="I16" i="33"/>
  <c r="I17" i="33"/>
  <c r="I18" i="33"/>
  <c r="I19" i="33"/>
  <c r="I20" i="33"/>
  <c r="I21" i="33"/>
  <c r="I22" i="33"/>
  <c r="I23" i="33"/>
  <c r="I24" i="33"/>
  <c r="I25" i="33"/>
  <c r="I26" i="33"/>
  <c r="I27" i="33"/>
  <c r="I28" i="33"/>
  <c r="I29" i="33"/>
  <c r="I30" i="33"/>
  <c r="I31" i="33"/>
  <c r="I32" i="33"/>
  <c r="I33" i="33"/>
  <c r="I34" i="33"/>
  <c r="I35" i="33"/>
  <c r="I36" i="33"/>
  <c r="I37" i="33"/>
  <c r="I38" i="33"/>
  <c r="I39" i="33"/>
  <c r="I40" i="33"/>
  <c r="I2" i="33"/>
  <c r="H3" i="33"/>
  <c r="H4" i="33"/>
  <c r="H5" i="33"/>
  <c r="H6" i="33"/>
  <c r="H7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37" i="33"/>
  <c r="H38" i="33"/>
  <c r="H39" i="33"/>
  <c r="H40" i="33"/>
  <c r="H2" i="33"/>
  <c r="G3" i="33"/>
  <c r="G4" i="33"/>
  <c r="G5" i="33"/>
  <c r="G6" i="33"/>
  <c r="G7" i="33"/>
  <c r="G8" i="33"/>
  <c r="G9" i="33"/>
  <c r="G10" i="33"/>
  <c r="G11" i="33"/>
  <c r="G12" i="33"/>
  <c r="G13" i="33"/>
  <c r="G14" i="33"/>
  <c r="G15" i="33"/>
  <c r="G16" i="33"/>
  <c r="G17" i="33"/>
  <c r="G18" i="33"/>
  <c r="G19" i="33"/>
  <c r="G20" i="33"/>
  <c r="G21" i="33"/>
  <c r="G22" i="33"/>
  <c r="G23" i="33"/>
  <c r="G24" i="33"/>
  <c r="G25" i="33"/>
  <c r="G26" i="33"/>
  <c r="G27" i="33"/>
  <c r="G28" i="33"/>
  <c r="G29" i="33"/>
  <c r="G30" i="33"/>
  <c r="G31" i="33"/>
  <c r="G32" i="33"/>
  <c r="G33" i="33"/>
  <c r="G34" i="33"/>
  <c r="G35" i="33"/>
  <c r="G36" i="33"/>
  <c r="G37" i="33"/>
  <c r="G38" i="33"/>
  <c r="G39" i="33"/>
  <c r="G40" i="33"/>
  <c r="G2" i="33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F2" i="33"/>
  <c r="E3" i="33"/>
  <c r="E4" i="33"/>
  <c r="E5" i="33"/>
  <c r="E6" i="33"/>
  <c r="E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E40" i="33"/>
  <c r="E2" i="33"/>
  <c r="D3" i="33"/>
  <c r="D4" i="33"/>
  <c r="D5" i="33"/>
  <c r="D6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D21" i="33"/>
  <c r="D22" i="33"/>
  <c r="D23" i="33"/>
  <c r="D24" i="33"/>
  <c r="D25" i="33"/>
  <c r="D26" i="33"/>
  <c r="D27" i="33"/>
  <c r="D28" i="33"/>
  <c r="D29" i="33"/>
  <c r="D30" i="33"/>
  <c r="D31" i="33"/>
  <c r="D32" i="33"/>
  <c r="D33" i="33"/>
  <c r="D34" i="33"/>
  <c r="D35" i="33"/>
  <c r="D36" i="33"/>
  <c r="D37" i="33"/>
  <c r="D38" i="33"/>
  <c r="D39" i="33"/>
  <c r="D40" i="33"/>
  <c r="D2" i="33"/>
  <c r="C3" i="33"/>
  <c r="C4" i="33"/>
  <c r="C5" i="33"/>
  <c r="C6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C21" i="33"/>
  <c r="C22" i="33"/>
  <c r="C23" i="33"/>
  <c r="C24" i="33"/>
  <c r="C25" i="33"/>
  <c r="C26" i="33"/>
  <c r="C27" i="33"/>
  <c r="C28" i="33"/>
  <c r="C29" i="33"/>
  <c r="C30" i="33"/>
  <c r="C31" i="33"/>
  <c r="C32" i="33"/>
  <c r="C33" i="33"/>
  <c r="C34" i="33"/>
  <c r="C35" i="33"/>
  <c r="C36" i="33"/>
  <c r="C37" i="33"/>
  <c r="C38" i="33"/>
  <c r="C39" i="33"/>
  <c r="C40" i="33"/>
  <c r="C2" i="33"/>
  <c r="B3" i="33"/>
  <c r="B4" i="33"/>
  <c r="B5" i="33"/>
  <c r="B6" i="33"/>
  <c r="B7" i="33"/>
  <c r="B8" i="33"/>
  <c r="B9" i="33"/>
  <c r="B10" i="33"/>
  <c r="B11" i="33"/>
  <c r="B12" i="33"/>
  <c r="B13" i="33"/>
  <c r="B14" i="33"/>
  <c r="B15" i="33"/>
  <c r="B16" i="33"/>
  <c r="B17" i="33"/>
  <c r="B18" i="33"/>
  <c r="B19" i="33"/>
  <c r="B20" i="33"/>
  <c r="B21" i="33"/>
  <c r="B22" i="33"/>
  <c r="B23" i="33"/>
  <c r="B24" i="33"/>
  <c r="B25" i="33"/>
  <c r="B26" i="33"/>
  <c r="B27" i="33"/>
  <c r="B28" i="33"/>
  <c r="B29" i="33"/>
  <c r="B30" i="33"/>
  <c r="B31" i="33"/>
  <c r="B32" i="33"/>
  <c r="B33" i="33"/>
  <c r="B34" i="33"/>
  <c r="B35" i="33"/>
  <c r="B36" i="33"/>
  <c r="B37" i="33"/>
  <c r="B38" i="33"/>
  <c r="B39" i="33"/>
  <c r="B40" i="33"/>
  <c r="B2" i="33"/>
  <c r="H40" i="31"/>
  <c r="H39" i="31"/>
  <c r="H38" i="31"/>
  <c r="H37" i="31"/>
  <c r="H36" i="31"/>
  <c r="H35" i="31"/>
  <c r="H34" i="31"/>
  <c r="H33" i="31"/>
  <c r="H32" i="31"/>
  <c r="H31" i="31"/>
  <c r="H30" i="31"/>
  <c r="H29" i="31"/>
  <c r="H28" i="31"/>
  <c r="H27" i="31"/>
  <c r="H26" i="31"/>
  <c r="H25" i="31"/>
  <c r="H24" i="31"/>
  <c r="H23" i="31"/>
  <c r="H22" i="31"/>
  <c r="H21" i="31"/>
  <c r="H20" i="31"/>
  <c r="H19" i="31"/>
  <c r="H18" i="31"/>
  <c r="H17" i="31"/>
  <c r="H16" i="31"/>
  <c r="H15" i="31"/>
  <c r="H14" i="31"/>
  <c r="H13" i="31"/>
  <c r="H12" i="31"/>
  <c r="H11" i="31"/>
  <c r="H10" i="31"/>
  <c r="H9" i="31"/>
  <c r="J2" i="31" s="1"/>
  <c r="H8" i="31"/>
  <c r="H7" i="31"/>
  <c r="H6" i="31"/>
  <c r="H5" i="31"/>
  <c r="H4" i="31"/>
  <c r="H3" i="31"/>
  <c r="I2" i="31"/>
  <c r="H2" i="31"/>
  <c r="H40" i="30"/>
  <c r="H39" i="30"/>
  <c r="H38" i="30"/>
  <c r="H37" i="30"/>
  <c r="H36" i="30"/>
  <c r="H35" i="30"/>
  <c r="H34" i="30"/>
  <c r="H33" i="30"/>
  <c r="H32" i="30"/>
  <c r="H31" i="30"/>
  <c r="H30" i="30"/>
  <c r="H29" i="30"/>
  <c r="H28" i="30"/>
  <c r="H27" i="30"/>
  <c r="H26" i="30"/>
  <c r="H25" i="30"/>
  <c r="H24" i="30"/>
  <c r="H23" i="30"/>
  <c r="H22" i="30"/>
  <c r="H21" i="30"/>
  <c r="H20" i="30"/>
  <c r="H19" i="30"/>
  <c r="H18" i="30"/>
  <c r="H17" i="30"/>
  <c r="H16" i="30"/>
  <c r="H15" i="30"/>
  <c r="H14" i="30"/>
  <c r="H13" i="30"/>
  <c r="H12" i="30"/>
  <c r="H11" i="30"/>
  <c r="H10" i="30"/>
  <c r="H9" i="30"/>
  <c r="H8" i="30"/>
  <c r="H7" i="30"/>
  <c r="H6" i="30"/>
  <c r="H5" i="30"/>
  <c r="H4" i="30"/>
  <c r="H3" i="30"/>
  <c r="J2" i="30"/>
  <c r="H2" i="30"/>
  <c r="I2" i="30" s="1"/>
  <c r="H40" i="29"/>
  <c r="H39" i="29"/>
  <c r="H38" i="29"/>
  <c r="H37" i="29"/>
  <c r="H36" i="29"/>
  <c r="H35" i="29"/>
  <c r="H34" i="29"/>
  <c r="H33" i="29"/>
  <c r="H32" i="29"/>
  <c r="H31" i="29"/>
  <c r="H30" i="29"/>
  <c r="H29" i="29"/>
  <c r="H28" i="29"/>
  <c r="H27" i="29"/>
  <c r="H26" i="29"/>
  <c r="H25" i="29"/>
  <c r="H24" i="29"/>
  <c r="H23" i="29"/>
  <c r="H22" i="29"/>
  <c r="H21" i="29"/>
  <c r="H20" i="29"/>
  <c r="H19" i="29"/>
  <c r="H18" i="29"/>
  <c r="H17" i="29"/>
  <c r="H16" i="29"/>
  <c r="H15" i="29"/>
  <c r="H14" i="29"/>
  <c r="H13" i="29"/>
  <c r="H12" i="29"/>
  <c r="H11" i="29"/>
  <c r="H10" i="29"/>
  <c r="H9" i="29"/>
  <c r="J2" i="29" s="1"/>
  <c r="H8" i="29"/>
  <c r="H7" i="29"/>
  <c r="H6" i="29"/>
  <c r="H5" i="29"/>
  <c r="H4" i="29"/>
  <c r="H3" i="29"/>
  <c r="I2" i="29"/>
  <c r="H2" i="29"/>
  <c r="H40" i="28"/>
  <c r="H39" i="28"/>
  <c r="H38" i="28"/>
  <c r="H37" i="28"/>
  <c r="H36" i="28"/>
  <c r="H35" i="28"/>
  <c r="H34" i="28"/>
  <c r="H33" i="28"/>
  <c r="H32" i="28"/>
  <c r="H31" i="28"/>
  <c r="H30" i="28"/>
  <c r="H29" i="28"/>
  <c r="H28" i="28"/>
  <c r="H27" i="28"/>
  <c r="H26" i="28"/>
  <c r="H25" i="28"/>
  <c r="H24" i="28"/>
  <c r="H23" i="28"/>
  <c r="H22" i="28"/>
  <c r="H21" i="28"/>
  <c r="H20" i="28"/>
  <c r="H19" i="28"/>
  <c r="H18" i="28"/>
  <c r="H17" i="28"/>
  <c r="H16" i="28"/>
  <c r="H15" i="28"/>
  <c r="H14" i="28"/>
  <c r="H13" i="28"/>
  <c r="H12" i="28"/>
  <c r="H11" i="28"/>
  <c r="H10" i="28"/>
  <c r="H9" i="28"/>
  <c r="H8" i="28"/>
  <c r="H7" i="28"/>
  <c r="H6" i="28"/>
  <c r="H5" i="28"/>
  <c r="H4" i="28"/>
  <c r="H3" i="28"/>
  <c r="I2" i="28" s="1"/>
  <c r="J2" i="28"/>
  <c r="H2" i="28"/>
  <c r="H40" i="27"/>
  <c r="H39" i="27"/>
  <c r="H38" i="27"/>
  <c r="H37" i="27"/>
  <c r="H36" i="27"/>
  <c r="H35" i="27"/>
  <c r="H34" i="27"/>
  <c r="H33" i="27"/>
  <c r="H32" i="27"/>
  <c r="H31" i="27"/>
  <c r="H30" i="27"/>
  <c r="H29" i="27"/>
  <c r="H28" i="27"/>
  <c r="H27" i="27"/>
  <c r="H26" i="27"/>
  <c r="H25" i="27"/>
  <c r="H24" i="27"/>
  <c r="H23" i="27"/>
  <c r="H22" i="27"/>
  <c r="H21" i="27"/>
  <c r="H20" i="27"/>
  <c r="H19" i="27"/>
  <c r="H18" i="27"/>
  <c r="H17" i="27"/>
  <c r="H16" i="27"/>
  <c r="H15" i="27"/>
  <c r="H14" i="27"/>
  <c r="H13" i="27"/>
  <c r="H12" i="27"/>
  <c r="H11" i="27"/>
  <c r="H10" i="27"/>
  <c r="H9" i="27"/>
  <c r="H8" i="27"/>
  <c r="H7" i="27"/>
  <c r="H6" i="27"/>
  <c r="H5" i="27"/>
  <c r="I2" i="27" s="1"/>
  <c r="H4" i="27"/>
  <c r="H3" i="27"/>
  <c r="J2" i="27"/>
  <c r="H2" i="27"/>
  <c r="H40" i="26"/>
  <c r="H39" i="26"/>
  <c r="H38" i="26"/>
  <c r="H37" i="26"/>
  <c r="H36" i="26"/>
  <c r="H35" i="26"/>
  <c r="H34" i="26"/>
  <c r="H33" i="26"/>
  <c r="H32" i="26"/>
  <c r="H31" i="26"/>
  <c r="H30" i="26"/>
  <c r="H29" i="26"/>
  <c r="H28" i="26"/>
  <c r="H27" i="26"/>
  <c r="H26" i="26"/>
  <c r="H25" i="26"/>
  <c r="H24" i="26"/>
  <c r="H23" i="26"/>
  <c r="H22" i="26"/>
  <c r="H21" i="26"/>
  <c r="H20" i="26"/>
  <c r="H19" i="26"/>
  <c r="H18" i="26"/>
  <c r="H17" i="26"/>
  <c r="H16" i="26"/>
  <c r="H15" i="26"/>
  <c r="H14" i="26"/>
  <c r="H13" i="26"/>
  <c r="H12" i="26"/>
  <c r="H11" i="26"/>
  <c r="H10" i="26"/>
  <c r="H9" i="26"/>
  <c r="H8" i="26"/>
  <c r="H7" i="26"/>
  <c r="H6" i="26"/>
  <c r="H5" i="26"/>
  <c r="H4" i="26"/>
  <c r="H3" i="26"/>
  <c r="J2" i="26"/>
  <c r="H2" i="26"/>
  <c r="I2" i="26" s="1"/>
  <c r="H40" i="25"/>
  <c r="H39" i="25"/>
  <c r="H38" i="25"/>
  <c r="H37" i="25"/>
  <c r="H36" i="25"/>
  <c r="H35" i="25"/>
  <c r="H34" i="25"/>
  <c r="H33" i="25"/>
  <c r="H32" i="25"/>
  <c r="H31" i="25"/>
  <c r="H30" i="25"/>
  <c r="H29" i="25"/>
  <c r="H28" i="25"/>
  <c r="H27" i="25"/>
  <c r="H26" i="25"/>
  <c r="H25" i="25"/>
  <c r="H24" i="25"/>
  <c r="H23" i="25"/>
  <c r="H22" i="25"/>
  <c r="H21" i="25"/>
  <c r="H20" i="25"/>
  <c r="H19" i="25"/>
  <c r="H18" i="25"/>
  <c r="H17" i="25"/>
  <c r="H16" i="25"/>
  <c r="H15" i="25"/>
  <c r="H14" i="25"/>
  <c r="H13" i="25"/>
  <c r="H12" i="25"/>
  <c r="H11" i="25"/>
  <c r="H10" i="25"/>
  <c r="I2" i="25" s="1"/>
  <c r="H9" i="25"/>
  <c r="H8" i="25"/>
  <c r="H7" i="25"/>
  <c r="H6" i="25"/>
  <c r="H5" i="25"/>
  <c r="H4" i="25"/>
  <c r="H3" i="25"/>
  <c r="J2" i="25"/>
  <c r="H2" i="25"/>
  <c r="H40" i="24"/>
  <c r="H39" i="24"/>
  <c r="H38" i="24"/>
  <c r="H37" i="24"/>
  <c r="H36" i="24"/>
  <c r="H35" i="24"/>
  <c r="H34" i="24"/>
  <c r="H33" i="24"/>
  <c r="H32" i="24"/>
  <c r="H31" i="24"/>
  <c r="H30" i="24"/>
  <c r="H29" i="24"/>
  <c r="H28" i="24"/>
  <c r="H27" i="24"/>
  <c r="H26" i="24"/>
  <c r="H25" i="24"/>
  <c r="H24" i="24"/>
  <c r="H23" i="24"/>
  <c r="H22" i="24"/>
  <c r="H21" i="24"/>
  <c r="H20" i="24"/>
  <c r="H19" i="24"/>
  <c r="H18" i="24"/>
  <c r="H17" i="24"/>
  <c r="H16" i="24"/>
  <c r="H15" i="24"/>
  <c r="H14" i="24"/>
  <c r="H13" i="24"/>
  <c r="H12" i="24"/>
  <c r="H11" i="24"/>
  <c r="H10" i="24"/>
  <c r="H9" i="24"/>
  <c r="J2" i="24" s="1"/>
  <c r="H8" i="24"/>
  <c r="H7" i="24"/>
  <c r="H6" i="24"/>
  <c r="H5" i="24"/>
  <c r="H4" i="24"/>
  <c r="H3" i="24"/>
  <c r="I2" i="24"/>
  <c r="H2" i="24"/>
  <c r="H40" i="23"/>
  <c r="H39" i="23"/>
  <c r="H38" i="23"/>
  <c r="H37" i="23"/>
  <c r="H36" i="23"/>
  <c r="H35" i="23"/>
  <c r="H34" i="23"/>
  <c r="H33" i="23"/>
  <c r="H32" i="23"/>
  <c r="H31" i="23"/>
  <c r="H30" i="23"/>
  <c r="H29" i="23"/>
  <c r="H28" i="23"/>
  <c r="H27" i="23"/>
  <c r="H26" i="23"/>
  <c r="H25" i="23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8" i="23"/>
  <c r="H7" i="23"/>
  <c r="H6" i="23"/>
  <c r="H5" i="23"/>
  <c r="H4" i="23"/>
  <c r="H3" i="23"/>
  <c r="J2" i="23"/>
  <c r="H2" i="23"/>
  <c r="I2" i="23" s="1"/>
  <c r="H40" i="22"/>
  <c r="H39" i="22"/>
  <c r="H38" i="22"/>
  <c r="H37" i="22"/>
  <c r="H36" i="22"/>
  <c r="H35" i="22"/>
  <c r="H34" i="22"/>
  <c r="H33" i="22"/>
  <c r="H32" i="22"/>
  <c r="H31" i="22"/>
  <c r="H30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17" i="22"/>
  <c r="H16" i="22"/>
  <c r="H15" i="22"/>
  <c r="H14" i="22"/>
  <c r="H13" i="22"/>
  <c r="H12" i="22"/>
  <c r="H11" i="22"/>
  <c r="H10" i="22"/>
  <c r="H9" i="22"/>
  <c r="J2" i="22" s="1"/>
  <c r="H8" i="22"/>
  <c r="H7" i="22"/>
  <c r="H6" i="22"/>
  <c r="H5" i="22"/>
  <c r="H4" i="22"/>
  <c r="H3" i="22"/>
  <c r="I2" i="22"/>
  <c r="H2" i="22"/>
  <c r="H40" i="21"/>
  <c r="H39" i="21"/>
  <c r="H38" i="21"/>
  <c r="H37" i="21"/>
  <c r="H36" i="21"/>
  <c r="H35" i="21"/>
  <c r="H34" i="21"/>
  <c r="H33" i="21"/>
  <c r="H32" i="21"/>
  <c r="H31" i="21"/>
  <c r="H30" i="21"/>
  <c r="H29" i="21"/>
  <c r="H28" i="21"/>
  <c r="H27" i="21"/>
  <c r="H26" i="21"/>
  <c r="H25" i="21"/>
  <c r="H24" i="21"/>
  <c r="H23" i="21"/>
  <c r="H22" i="21"/>
  <c r="H21" i="21"/>
  <c r="H20" i="21"/>
  <c r="H19" i="21"/>
  <c r="H18" i="21"/>
  <c r="H17" i="21"/>
  <c r="H16" i="21"/>
  <c r="H15" i="21"/>
  <c r="H14" i="21"/>
  <c r="H13" i="21"/>
  <c r="H12" i="21"/>
  <c r="H11" i="21"/>
  <c r="H10" i="21"/>
  <c r="H9" i="21"/>
  <c r="J2" i="21" s="1"/>
  <c r="H8" i="21"/>
  <c r="H7" i="21"/>
  <c r="H6" i="21"/>
  <c r="H5" i="21"/>
  <c r="H4" i="21"/>
  <c r="H3" i="21"/>
  <c r="I2" i="21"/>
  <c r="H2" i="21"/>
  <c r="H40" i="20"/>
  <c r="H39" i="20"/>
  <c r="H38" i="20"/>
  <c r="H37" i="20"/>
  <c r="H36" i="20"/>
  <c r="H35" i="20"/>
  <c r="H34" i="20"/>
  <c r="H33" i="20"/>
  <c r="H32" i="20"/>
  <c r="H31" i="20"/>
  <c r="H30" i="20"/>
  <c r="H29" i="20"/>
  <c r="H28" i="20"/>
  <c r="H27" i="20"/>
  <c r="H26" i="20"/>
  <c r="H25" i="20"/>
  <c r="H24" i="20"/>
  <c r="H23" i="20"/>
  <c r="H22" i="20"/>
  <c r="H21" i="20"/>
  <c r="H20" i="20"/>
  <c r="H19" i="20"/>
  <c r="H18" i="20"/>
  <c r="H17" i="20"/>
  <c r="H16" i="20"/>
  <c r="H15" i="20"/>
  <c r="H14" i="20"/>
  <c r="H13" i="20"/>
  <c r="H12" i="20"/>
  <c r="H11" i="20"/>
  <c r="H10" i="20"/>
  <c r="H9" i="20"/>
  <c r="H8" i="20"/>
  <c r="H7" i="20"/>
  <c r="H6" i="20"/>
  <c r="H5" i="20"/>
  <c r="H4" i="20"/>
  <c r="H3" i="20"/>
  <c r="H2" i="20"/>
  <c r="J2" i="20" s="1"/>
  <c r="H40" i="19"/>
  <c r="H39" i="19"/>
  <c r="H38" i="19"/>
  <c r="H37" i="19"/>
  <c r="H36" i="19"/>
  <c r="H35" i="19"/>
  <c r="H34" i="19"/>
  <c r="H33" i="19"/>
  <c r="H32" i="19"/>
  <c r="H31" i="19"/>
  <c r="H30" i="19"/>
  <c r="H29" i="19"/>
  <c r="H28" i="19"/>
  <c r="H27" i="19"/>
  <c r="H26" i="19"/>
  <c r="H25" i="19"/>
  <c r="H24" i="19"/>
  <c r="H23" i="19"/>
  <c r="H22" i="19"/>
  <c r="H21" i="19"/>
  <c r="H20" i="19"/>
  <c r="H19" i="19"/>
  <c r="H18" i="19"/>
  <c r="H17" i="19"/>
  <c r="H16" i="19"/>
  <c r="H15" i="19"/>
  <c r="J2" i="19" s="1"/>
  <c r="H14" i="19"/>
  <c r="H13" i="19"/>
  <c r="H12" i="19"/>
  <c r="H11" i="19"/>
  <c r="H10" i="19"/>
  <c r="H9" i="19"/>
  <c r="H8" i="19"/>
  <c r="H7" i="19"/>
  <c r="H6" i="19"/>
  <c r="H5" i="19"/>
  <c r="H4" i="19"/>
  <c r="H3" i="19"/>
  <c r="H2" i="19"/>
  <c r="I2" i="19" s="1"/>
  <c r="H40" i="18"/>
  <c r="H39" i="18"/>
  <c r="H38" i="18"/>
  <c r="H37" i="18"/>
  <c r="H36" i="18"/>
  <c r="H35" i="18"/>
  <c r="H34" i="18"/>
  <c r="H33" i="18"/>
  <c r="I2" i="18" s="1"/>
  <c r="H32" i="18"/>
  <c r="H31" i="18"/>
  <c r="H30" i="18"/>
  <c r="H29" i="18"/>
  <c r="H28" i="18"/>
  <c r="H27" i="18"/>
  <c r="H26" i="18"/>
  <c r="H25" i="18"/>
  <c r="H24" i="18"/>
  <c r="H23" i="18"/>
  <c r="H22" i="18"/>
  <c r="H21" i="18"/>
  <c r="H20" i="18"/>
  <c r="H19" i="18"/>
  <c r="H18" i="18"/>
  <c r="H17" i="18"/>
  <c r="H16" i="18"/>
  <c r="H15" i="18"/>
  <c r="H14" i="18"/>
  <c r="H13" i="18"/>
  <c r="H12" i="18"/>
  <c r="H11" i="18"/>
  <c r="H10" i="18"/>
  <c r="H9" i="18"/>
  <c r="J2" i="18" s="1"/>
  <c r="H8" i="18"/>
  <c r="H7" i="18"/>
  <c r="H6" i="18"/>
  <c r="H5" i="18"/>
  <c r="H4" i="18"/>
  <c r="H3" i="18"/>
  <c r="H2" i="18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H4" i="17"/>
  <c r="H3" i="17"/>
  <c r="J2" i="17"/>
  <c r="I2" i="17"/>
  <c r="H2" i="17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J2" i="16"/>
  <c r="H2" i="16"/>
  <c r="I2" i="16" s="1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J2" i="15" s="1"/>
  <c r="H8" i="15"/>
  <c r="H7" i="15"/>
  <c r="H6" i="15"/>
  <c r="H5" i="15"/>
  <c r="H4" i="15"/>
  <c r="H3" i="15"/>
  <c r="I2" i="15"/>
  <c r="H2" i="15"/>
  <c r="H40" i="14"/>
  <c r="H39" i="14"/>
  <c r="H38" i="14"/>
  <c r="H37" i="14"/>
  <c r="H36" i="14"/>
  <c r="H35" i="14"/>
  <c r="H34" i="14"/>
  <c r="H33" i="14"/>
  <c r="H32" i="14"/>
  <c r="H31" i="14"/>
  <c r="H30" i="14"/>
  <c r="H29" i="14"/>
  <c r="H28" i="14"/>
  <c r="H27" i="14"/>
  <c r="H26" i="14"/>
  <c r="H25" i="14"/>
  <c r="H24" i="14"/>
  <c r="H23" i="14"/>
  <c r="H22" i="14"/>
  <c r="H21" i="14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H4" i="14"/>
  <c r="H3" i="14"/>
  <c r="J2" i="14"/>
  <c r="H2" i="14"/>
  <c r="I2" i="14" s="1"/>
  <c r="H40" i="13"/>
  <c r="H39" i="13"/>
  <c r="H38" i="13"/>
  <c r="H37" i="13"/>
  <c r="H36" i="13"/>
  <c r="H35" i="13"/>
  <c r="H34" i="13"/>
  <c r="H33" i="13"/>
  <c r="H32" i="13"/>
  <c r="H31" i="13"/>
  <c r="H30" i="13"/>
  <c r="H29" i="13"/>
  <c r="H28" i="13"/>
  <c r="H27" i="13"/>
  <c r="H26" i="13"/>
  <c r="H25" i="13"/>
  <c r="H24" i="13"/>
  <c r="H23" i="13"/>
  <c r="H22" i="13"/>
  <c r="H21" i="13"/>
  <c r="H20" i="13"/>
  <c r="H19" i="13"/>
  <c r="H18" i="13"/>
  <c r="H17" i="13"/>
  <c r="H16" i="13"/>
  <c r="H15" i="13"/>
  <c r="H14" i="13"/>
  <c r="H13" i="13"/>
  <c r="H12" i="13"/>
  <c r="H11" i="13"/>
  <c r="H10" i="13"/>
  <c r="H9" i="13"/>
  <c r="J2" i="13" s="1"/>
  <c r="H8" i="13"/>
  <c r="H7" i="13"/>
  <c r="H6" i="13"/>
  <c r="H5" i="13"/>
  <c r="H4" i="13"/>
  <c r="H3" i="13"/>
  <c r="I2" i="13"/>
  <c r="H2" i="13"/>
  <c r="H40" i="12"/>
  <c r="H39" i="12"/>
  <c r="H38" i="12"/>
  <c r="H37" i="12"/>
  <c r="H36" i="12"/>
  <c r="H35" i="12"/>
  <c r="H34" i="12"/>
  <c r="H33" i="12"/>
  <c r="H32" i="12"/>
  <c r="H31" i="12"/>
  <c r="H30" i="12"/>
  <c r="H29" i="12"/>
  <c r="H28" i="12"/>
  <c r="H27" i="12"/>
  <c r="H26" i="12"/>
  <c r="H25" i="12"/>
  <c r="H24" i="12"/>
  <c r="H23" i="12"/>
  <c r="H22" i="12"/>
  <c r="H21" i="12"/>
  <c r="H20" i="12"/>
  <c r="H19" i="12"/>
  <c r="H18" i="12"/>
  <c r="H17" i="12"/>
  <c r="H16" i="12"/>
  <c r="H15" i="12"/>
  <c r="H14" i="12"/>
  <c r="H13" i="12"/>
  <c r="H12" i="12"/>
  <c r="H11" i="12"/>
  <c r="H10" i="12"/>
  <c r="H9" i="12"/>
  <c r="H8" i="12"/>
  <c r="H7" i="12"/>
  <c r="H6" i="12"/>
  <c r="H5" i="12"/>
  <c r="H4" i="12"/>
  <c r="H3" i="12"/>
  <c r="J2" i="12"/>
  <c r="H2" i="12"/>
  <c r="I2" i="12" s="1"/>
  <c r="H40" i="11"/>
  <c r="H39" i="11"/>
  <c r="H38" i="11"/>
  <c r="H37" i="11"/>
  <c r="H36" i="11"/>
  <c r="H35" i="11"/>
  <c r="H34" i="11"/>
  <c r="H33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I2" i="11" s="1"/>
  <c r="H9" i="11"/>
  <c r="H8" i="11"/>
  <c r="H7" i="11"/>
  <c r="H6" i="11"/>
  <c r="H5" i="11"/>
  <c r="H4" i="11"/>
  <c r="H3" i="11"/>
  <c r="J2" i="11"/>
  <c r="H2" i="11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J2" i="10" s="1"/>
  <c r="H8" i="10"/>
  <c r="H7" i="10"/>
  <c r="H6" i="10"/>
  <c r="H5" i="10"/>
  <c r="H4" i="10"/>
  <c r="H3" i="10"/>
  <c r="I2" i="10"/>
  <c r="H2" i="10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J2" i="9"/>
  <c r="I2" i="9"/>
  <c r="H2" i="9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J2" i="8"/>
  <c r="H2" i="8"/>
  <c r="I2" i="8" s="1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J2" i="7"/>
  <c r="I2" i="7"/>
  <c r="H2" i="7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I2" i="6" s="1"/>
  <c r="H9" i="6"/>
  <c r="H8" i="6"/>
  <c r="H7" i="6"/>
  <c r="H6" i="6"/>
  <c r="H5" i="6"/>
  <c r="H4" i="6"/>
  <c r="H3" i="6"/>
  <c r="J2" i="6"/>
  <c r="H2" i="6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J2" i="5"/>
  <c r="H2" i="5"/>
  <c r="I2" i="5" s="1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J2" i="4" s="1"/>
  <c r="H8" i="4"/>
  <c r="H7" i="4"/>
  <c r="H6" i="4"/>
  <c r="H5" i="4"/>
  <c r="H4" i="4"/>
  <c r="H3" i="4"/>
  <c r="I2" i="4"/>
  <c r="H2" i="4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J2" i="3"/>
  <c r="I2" i="3"/>
  <c r="H2" i="3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J2" i="2"/>
  <c r="I2" i="2"/>
  <c r="H2" i="2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J2" i="1"/>
  <c r="I2" i="1"/>
  <c r="H2" i="1"/>
  <c r="R8" i="32" l="1"/>
  <c r="R16" i="32"/>
  <c r="R24" i="32"/>
  <c r="R9" i="32"/>
  <c r="R17" i="32"/>
  <c r="R25" i="32"/>
  <c r="R10" i="32"/>
  <c r="R18" i="32"/>
  <c r="R26" i="32"/>
  <c r="R3" i="32"/>
  <c r="R12" i="32"/>
  <c r="R20" i="32"/>
  <c r="R28" i="32"/>
  <c r="R5" i="32"/>
  <c r="R13" i="32"/>
  <c r="R21" i="32"/>
  <c r="R29" i="32"/>
  <c r="R6" i="32"/>
  <c r="R14" i="32"/>
  <c r="R22" i="32"/>
  <c r="R30" i="32"/>
  <c r="R31" i="32"/>
  <c r="R23" i="32"/>
  <c r="R15" i="32"/>
  <c r="R7" i="32"/>
  <c r="O8" i="32"/>
  <c r="O16" i="32"/>
  <c r="O24" i="32"/>
  <c r="R2" i="32"/>
  <c r="R4" i="32"/>
  <c r="R27" i="32"/>
  <c r="R19" i="32"/>
  <c r="R11" i="32"/>
  <c r="O7" i="32"/>
  <c r="O9" i="32"/>
  <c r="O17" i="32"/>
  <c r="O25" i="32"/>
  <c r="O2" i="32"/>
  <c r="O10" i="32"/>
  <c r="O18" i="32"/>
  <c r="O26" i="32"/>
  <c r="O3" i="32"/>
  <c r="O4" i="32"/>
  <c r="O12" i="32"/>
  <c r="O20" i="32"/>
  <c r="O28" i="32"/>
  <c r="O5" i="32"/>
  <c r="O13" i="32"/>
  <c r="O21" i="32"/>
  <c r="O29" i="32"/>
  <c r="O6" i="32"/>
  <c r="O14" i="32"/>
  <c r="O22" i="32"/>
  <c r="O30" i="32"/>
  <c r="L3" i="32"/>
  <c r="O31" i="32"/>
  <c r="O23" i="32"/>
  <c r="O15" i="32"/>
  <c r="L6" i="32"/>
  <c r="O27" i="32"/>
  <c r="O19" i="32"/>
  <c r="O11" i="32"/>
  <c r="L5" i="32"/>
  <c r="L13" i="32"/>
  <c r="L21" i="32"/>
  <c r="L29" i="32"/>
  <c r="L14" i="32"/>
  <c r="L22" i="32"/>
  <c r="L30" i="32"/>
  <c r="L7" i="32"/>
  <c r="L15" i="32"/>
  <c r="L23" i="32"/>
  <c r="L31" i="32"/>
  <c r="L2" i="32"/>
  <c r="L10" i="32"/>
  <c r="L18" i="32"/>
  <c r="L26" i="32"/>
  <c r="L11" i="32"/>
  <c r="L19" i="32"/>
  <c r="L27" i="32"/>
  <c r="L4" i="32"/>
  <c r="L12" i="32"/>
  <c r="L20" i="32"/>
  <c r="L28" i="32"/>
  <c r="L17" i="32"/>
  <c r="I25" i="32"/>
  <c r="L16" i="32"/>
  <c r="L9" i="32"/>
  <c r="L8" i="32"/>
  <c r="L24" i="32"/>
  <c r="I4" i="32"/>
  <c r="I9" i="32"/>
  <c r="L25" i="32"/>
  <c r="I5" i="32"/>
  <c r="I13" i="32"/>
  <c r="I21" i="32"/>
  <c r="I29" i="32"/>
  <c r="I6" i="32"/>
  <c r="I14" i="32"/>
  <c r="I22" i="32"/>
  <c r="I30" i="32"/>
  <c r="I7" i="32"/>
  <c r="I15" i="32"/>
  <c r="I23" i="32"/>
  <c r="I31" i="32"/>
  <c r="I17" i="32"/>
  <c r="I16" i="32"/>
  <c r="I24" i="32"/>
  <c r="I10" i="32"/>
  <c r="I18" i="32"/>
  <c r="I26" i="32"/>
  <c r="I3" i="32"/>
  <c r="I11" i="32"/>
  <c r="I19" i="32"/>
  <c r="I27" i="32"/>
  <c r="I12" i="32"/>
  <c r="I20" i="32"/>
  <c r="I28" i="32"/>
  <c r="I8" i="32"/>
  <c r="I2" i="32"/>
  <c r="F24" i="32"/>
  <c r="F16" i="32"/>
  <c r="F8" i="32"/>
  <c r="F25" i="32"/>
  <c r="F17" i="32"/>
  <c r="F9" i="32"/>
  <c r="F23" i="32"/>
  <c r="F15" i="32"/>
  <c r="F7" i="32"/>
  <c r="F30" i="32"/>
  <c r="F22" i="32"/>
  <c r="F14" i="32"/>
  <c r="F6" i="32"/>
  <c r="F29" i="32"/>
  <c r="F21" i="32"/>
  <c r="F13" i="32"/>
  <c r="F5" i="32"/>
  <c r="F28" i="32"/>
  <c r="F20" i="32"/>
  <c r="F12" i="32"/>
  <c r="F4" i="32"/>
  <c r="F27" i="32"/>
  <c r="F19" i="32"/>
  <c r="F11" i="32"/>
  <c r="F3" i="32"/>
  <c r="F31" i="32"/>
  <c r="F10" i="32"/>
  <c r="F18" i="32"/>
  <c r="F26" i="32"/>
  <c r="F2" i="32"/>
  <c r="I2" i="20"/>
</calcChain>
</file>

<file path=xl/sharedStrings.xml><?xml version="1.0" encoding="utf-8"?>
<sst xmlns="http://schemas.openxmlformats.org/spreadsheetml/2006/main" count="612" uniqueCount="108">
  <si>
    <t>Date</t>
  </si>
  <si>
    <t>Open</t>
  </si>
  <si>
    <t>High</t>
  </si>
  <si>
    <t>Low</t>
  </si>
  <si>
    <t>Close</t>
  </si>
  <si>
    <t>Adj Close</t>
  </si>
  <si>
    <t>Volume</t>
  </si>
  <si>
    <t>Monthly Return</t>
  </si>
  <si>
    <t>Mean</t>
  </si>
  <si>
    <t>Std Deviation</t>
  </si>
  <si>
    <t>MMM</t>
  </si>
  <si>
    <t>Company name</t>
  </si>
  <si>
    <t>3M</t>
  </si>
  <si>
    <t>AXP</t>
  </si>
  <si>
    <t>AAPL</t>
  </si>
  <si>
    <t>BA</t>
  </si>
  <si>
    <t>CAT</t>
  </si>
  <si>
    <t>CVX</t>
  </si>
  <si>
    <t>CSCO</t>
  </si>
  <si>
    <t>KO</t>
  </si>
  <si>
    <t>DIS</t>
  </si>
  <si>
    <t>DD</t>
  </si>
  <si>
    <t>XOM</t>
  </si>
  <si>
    <t>GE</t>
  </si>
  <si>
    <t>GS</t>
  </si>
  <si>
    <t>HD</t>
  </si>
  <si>
    <t>IBM</t>
  </si>
  <si>
    <t>INTC</t>
  </si>
  <si>
    <t>JNJ</t>
  </si>
  <si>
    <t>JPM</t>
  </si>
  <si>
    <t>MCD</t>
  </si>
  <si>
    <t>MRK</t>
  </si>
  <si>
    <t>MSFT</t>
  </si>
  <si>
    <t>NKE</t>
  </si>
  <si>
    <t>PFE</t>
  </si>
  <si>
    <t>PG</t>
  </si>
  <si>
    <t>TRV</t>
  </si>
  <si>
    <t>UTX</t>
  </si>
  <si>
    <t>UNH</t>
  </si>
  <si>
    <t>VZ</t>
  </si>
  <si>
    <t>WMT</t>
  </si>
  <si>
    <t>American Express</t>
  </si>
  <si>
    <t>Apple</t>
  </si>
  <si>
    <t>Boeing</t>
  </si>
  <si>
    <t>Caterpillar</t>
  </si>
  <si>
    <t>Chevron</t>
  </si>
  <si>
    <t>Cisco</t>
  </si>
  <si>
    <t>Coca-Cola</t>
  </si>
  <si>
    <t>Disney</t>
  </si>
  <si>
    <t>E I du Pont de Nemours and Co</t>
  </si>
  <si>
    <t>Exxon Mobil</t>
  </si>
  <si>
    <t>General Electric</t>
  </si>
  <si>
    <t>Goldman Sachs</t>
  </si>
  <si>
    <t>Home Depot</t>
  </si>
  <si>
    <t>Intel</t>
  </si>
  <si>
    <t>Johnson &amp; Johnson</t>
  </si>
  <si>
    <t>JPMorgan Chase</t>
  </si>
  <si>
    <t>McDonald's</t>
  </si>
  <si>
    <t>Merck</t>
  </si>
  <si>
    <t>Microsoft</t>
  </si>
  <si>
    <t>Nike</t>
  </si>
  <si>
    <t>Pfizer</t>
  </si>
  <si>
    <t>Procter &amp; Gamble</t>
  </si>
  <si>
    <t>Travelers Companies Inc</t>
  </si>
  <si>
    <t> United Technologies</t>
  </si>
  <si>
    <t>UnitedHealth</t>
  </si>
  <si>
    <t>Verizon</t>
  </si>
  <si>
    <t>Visa</t>
  </si>
  <si>
    <t>V</t>
  </si>
  <si>
    <t>Wal-Mart</t>
  </si>
  <si>
    <t>^DJ</t>
  </si>
  <si>
    <t>Portfolio of 5 Stocks</t>
  </si>
  <si>
    <t>Portfolio of 10 Stocks</t>
  </si>
  <si>
    <t>Portfolio of 15 Stocks</t>
  </si>
  <si>
    <t>Portfolio of 20 Stocks</t>
  </si>
  <si>
    <t>Portfolio of 25 Stocks</t>
  </si>
  <si>
    <t>Standard deviation</t>
  </si>
  <si>
    <t>Average monthly return</t>
  </si>
  <si>
    <t>Global monthly return</t>
  </si>
  <si>
    <t>Portfolio 5</t>
  </si>
  <si>
    <t>Portfolio 10</t>
  </si>
  <si>
    <t>Portfolio 15</t>
  </si>
  <si>
    <t>Portfolio 20</t>
  </si>
  <si>
    <t>Portfolio 25</t>
  </si>
  <si>
    <t>Dow Jones</t>
  </si>
  <si>
    <t>Average Tracking error (returns)</t>
  </si>
  <si>
    <t>Average Tracking Error Standard Deviation</t>
  </si>
  <si>
    <t>Tracking error (returns)</t>
  </si>
  <si>
    <t>DJ x P5</t>
  </si>
  <si>
    <t>DJ x P 10</t>
  </si>
  <si>
    <t xml:space="preserve"> DJ x P15</t>
  </si>
  <si>
    <t>DJ x P20</t>
  </si>
  <si>
    <t>DJ x P25</t>
  </si>
  <si>
    <t>SD Port 5</t>
  </si>
  <si>
    <t>SD Port 10</t>
  </si>
  <si>
    <t>SD Port 15</t>
  </si>
  <si>
    <t>SD Port 20</t>
  </si>
  <si>
    <t>SD Port 25</t>
  </si>
  <si>
    <t>SD DJ</t>
  </si>
  <si>
    <t>All the Explanations are provided into the doc file</t>
  </si>
  <si>
    <t>1. Stocks data were downloaded from yahoo</t>
  </si>
  <si>
    <t>2. The monthly returns of DJ and from each of its 30 components were calculated in 31 sheets in this excell document</t>
  </si>
  <si>
    <t>3. The mean and Standard Deviation of monthly returns were calculated in the Dow Jones sheet</t>
  </si>
  <si>
    <t>Mean of monthly returns</t>
  </si>
  <si>
    <t>4. I selected the portfolios using the rand function and the rank function in the Random Portfolio Generato sheet. I made the calculations then in the 5, 10, 15, 20, 25 stocks portfolio sheets</t>
  </si>
  <si>
    <t>5. The tracking errors were calculated in the Portfolio returns x DJ sheet</t>
  </si>
  <si>
    <t>6. The graphs were provided in the Portfolio returns x DJ</t>
  </si>
  <si>
    <t>The questions will be answered in the word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</si>
</sst>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9"/>
      <color rgb="FF333333"/>
      <name val="Calibri"/>
      <family val="2"/>
      <charset val="1"/>
      <scheme val="minor"/>
    </font>
    <font>
      <sz val="11"/>
      <color rgb="FF333333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 applyAlignment="1">
      <alignment wrapText="1"/>
    </xf>
    <xf numFmtId="0" fontId="2" fillId="0" borderId="0" xfId="0" quotePrefix="1" applyFont="1" applyAlignment="1">
      <alignment wrapText="1"/>
    </xf>
    <xf numFmtId="0" fontId="2" fillId="2" borderId="0" xfId="0" quotePrefix="1" applyFont="1" applyFill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5" borderId="0" xfId="0" quotePrefix="1" applyFont="1" applyFill="1" applyAlignment="1">
      <alignment wrapText="1"/>
    </xf>
    <xf numFmtId="0" fontId="2" fillId="4" borderId="0" xfId="0" quotePrefix="1" applyFont="1" applyFill="1" applyAlignment="1">
      <alignment wrapText="1"/>
    </xf>
    <xf numFmtId="0" fontId="2" fillId="7" borderId="0" xfId="0" quotePrefix="1" applyFont="1" applyFill="1" applyAlignment="1">
      <alignment wrapText="1"/>
    </xf>
    <xf numFmtId="0" fontId="2" fillId="6" borderId="0" xfId="0" quotePrefix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Tracking Error</a:t>
            </a:r>
            <a:r>
              <a:rPr lang="en-US" baseline="0"/>
              <a:t> (Returns)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'Portfolio returns x DJ'!$R$4:$V$4</c:f>
              <c:strCache>
                <c:ptCount val="5"/>
                <c:pt idx="0">
                  <c:v>DJ x P5</c:v>
                </c:pt>
                <c:pt idx="1">
                  <c:v>DJ x P 10</c:v>
                </c:pt>
                <c:pt idx="2">
                  <c:v> DJ x P15</c:v>
                </c:pt>
                <c:pt idx="3">
                  <c:v>DJ x P20</c:v>
                </c:pt>
                <c:pt idx="4">
                  <c:v>DJ x P25</c:v>
                </c:pt>
              </c:strCache>
            </c:strRef>
          </c:cat>
          <c:val>
            <c:numRef>
              <c:f>'Portfolio returns x DJ'!$R$5:$V$5</c:f>
              <c:numCache>
                <c:formatCode>General</c:formatCode>
                <c:ptCount val="5"/>
                <c:pt idx="0">
                  <c:v>1.0354219252823236E-2</c:v>
                </c:pt>
                <c:pt idx="1">
                  <c:v>9.3653595346698277E-3</c:v>
                </c:pt>
                <c:pt idx="2">
                  <c:v>9.2040797693208991E-3</c:v>
                </c:pt>
                <c:pt idx="3">
                  <c:v>7.1619399367116969E-3</c:v>
                </c:pt>
                <c:pt idx="4">
                  <c:v>6.5687956442857312E-3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E4-491B-9E07-9E053D2ED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0096288"/>
        <c:axId val="309238496"/>
      </c:barChart>
      <c:catAx>
        <c:axId val="51009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38496"/>
        <c:crosses val="autoZero"/>
        <c:auto val="1"/>
        <c:lblAlgn val="ctr"/>
        <c:lblOffset val="100"/>
        <c:noMultiLvlLbl val="0"/>
      </c:catAx>
      <c:valAx>
        <c:axId val="30923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09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Tracking Error (SD)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'Portfolio returns x DJ'!$R$11:$V$11</c:f>
              <c:strCache>
                <c:ptCount val="5"/>
                <c:pt idx="0">
                  <c:v>DJ x P5</c:v>
                </c:pt>
                <c:pt idx="1">
                  <c:v>DJ x P 10</c:v>
                </c:pt>
                <c:pt idx="2">
                  <c:v> DJ x P15</c:v>
                </c:pt>
                <c:pt idx="3">
                  <c:v>DJ x P20</c:v>
                </c:pt>
                <c:pt idx="4">
                  <c:v>DJ x P25</c:v>
                </c:pt>
              </c:strCache>
            </c:strRef>
          </c:cat>
          <c:val>
            <c:numRef>
              <c:f>'Portfolio returns x DJ'!$R$12:$V$12</c:f>
              <c:numCache>
                <c:formatCode>General</c:formatCode>
                <c:ptCount val="5"/>
                <c:pt idx="0">
                  <c:v>4.241794234852183E-3</c:v>
                </c:pt>
                <c:pt idx="1">
                  <c:v>1.2863769138258228E-3</c:v>
                </c:pt>
                <c:pt idx="2">
                  <c:v>2.6157791440540624E-3</c:v>
                </c:pt>
                <c:pt idx="3">
                  <c:v>1.3138075063212629E-4</c:v>
                </c:pt>
                <c:pt idx="4">
                  <c:v>3.8843329864909557E-4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3A-4ECA-BD7D-F15919097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4974304"/>
        <c:axId val="225037024"/>
      </c:barChart>
      <c:catAx>
        <c:axId val="51497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037024"/>
        <c:crosses val="autoZero"/>
        <c:auto val="1"/>
        <c:lblAlgn val="ctr"/>
        <c:lblOffset val="100"/>
        <c:noMultiLvlLbl val="0"/>
      </c:catAx>
      <c:valAx>
        <c:axId val="22503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974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476250</xdr:colOff>
      <xdr:row>13</xdr:row>
      <xdr:rowOff>66675</xdr:rowOff>
    </xdr:from>
    <xdr:to>
      <xdr:col>23</xdr:col>
      <xdr:colOff>285750</xdr:colOff>
      <xdr:row>27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BA318D-98E6-472F-91F9-CA475B430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495300</xdr:colOff>
      <xdr:row>29</xdr:row>
      <xdr:rowOff>123825</xdr:rowOff>
    </xdr:from>
    <xdr:to>
      <xdr:col>23</xdr:col>
      <xdr:colOff>247650</xdr:colOff>
      <xdr:row>43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0B709A-2999-4AED-95FC-9B2DB48FE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2"/>
  <sheetViews>
    <sheetView tabSelected="1" workbookViewId="0">
      <selection activeCell="B13" sqref="B13"/>
    </sheetView>
  </sheetViews>
  <sheetFormatPr defaultRowHeight="15" x14ac:dyDescent="0.25"/>
  <sheetData>
    <row r="3" spans="2:2" x14ac:dyDescent="0.25">
      <c r="B3" t="s">
        <v>99</v>
      </c>
    </row>
    <row r="5" spans="2:2" x14ac:dyDescent="0.25">
      <c r="B5" t="s">
        <v>100</v>
      </c>
    </row>
    <row r="6" spans="2:2" x14ac:dyDescent="0.25">
      <c r="B6" t="s">
        <v>101</v>
      </c>
    </row>
    <row r="7" spans="2:2" x14ac:dyDescent="0.25">
      <c r="B7" t="s">
        <v>102</v>
      </c>
    </row>
    <row r="8" spans="2:2" x14ac:dyDescent="0.25">
      <c r="B8" t="s">
        <v>104</v>
      </c>
    </row>
    <row r="9" spans="2:2" x14ac:dyDescent="0.25">
      <c r="B9" t="s">
        <v>105</v>
      </c>
    </row>
    <row r="10" spans="2:2" x14ac:dyDescent="0.25">
      <c r="B10" t="s">
        <v>106</v>
      </c>
    </row>
    <row r="12" spans="2:2" x14ac:dyDescent="0.25">
      <c r="B1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B29" sqref="B29:B31"/>
    </sheetView>
  </sheetViews>
  <sheetFormatPr defaultRowHeight="15" x14ac:dyDescent="0.25"/>
  <cols>
    <col min="3" max="3" width="25.140625" bestFit="1" customWidth="1"/>
    <col min="5" max="5" width="36.5703125" bestFit="1" customWidth="1"/>
  </cols>
  <sheetData>
    <row r="1" spans="1:18" x14ac:dyDescent="0.25">
      <c r="C1" t="s">
        <v>11</v>
      </c>
      <c r="E1" s="9" t="s">
        <v>71</v>
      </c>
      <c r="F1" s="9"/>
      <c r="H1" s="8" t="s">
        <v>72</v>
      </c>
      <c r="I1" s="8"/>
      <c r="K1" s="7" t="s">
        <v>73</v>
      </c>
      <c r="L1" s="7"/>
      <c r="N1" s="6" t="s">
        <v>74</v>
      </c>
      <c r="O1" s="6"/>
      <c r="Q1" s="10" t="s">
        <v>75</v>
      </c>
      <c r="R1" s="10"/>
    </row>
    <row r="2" spans="1:18" x14ac:dyDescent="0.25">
      <c r="A2">
        <v>1</v>
      </c>
      <c r="B2" t="s">
        <v>10</v>
      </c>
      <c r="C2" s="3" t="s">
        <v>12</v>
      </c>
      <c r="E2" s="4">
        <f ca="1">RAND()</f>
        <v>0.70746690988410588</v>
      </c>
      <c r="F2">
        <f ca="1">RANK(E2,$E$2:$E$31)</f>
        <v>10</v>
      </c>
      <c r="H2" s="4">
        <f ca="1">RAND()</f>
        <v>0.36876449261480859</v>
      </c>
      <c r="I2">
        <f ca="1">RANK(H2,$H$2:$H$31)</f>
        <v>24</v>
      </c>
      <c r="K2" s="14">
        <f ca="1">RAND()</f>
        <v>0.18400540974299218</v>
      </c>
      <c r="L2" s="11">
        <f ca="1">RANK(K2,$K$2:$K$31)</f>
        <v>21</v>
      </c>
      <c r="N2" s="5">
        <f ca="1">RAND()</f>
        <v>0.3303277752474747</v>
      </c>
      <c r="O2" s="6">
        <f ca="1">RANK(N2,$N$2:$N$31)</f>
        <v>27</v>
      </c>
      <c r="Q2" s="15">
        <f ca="1">RAND()</f>
        <v>0.22545384223337095</v>
      </c>
      <c r="R2" s="10">
        <f ca="1">RANK(Q2,$Q$2:$Q$31)</f>
        <v>21</v>
      </c>
    </row>
    <row r="3" spans="1:18" x14ac:dyDescent="0.25">
      <c r="A3">
        <v>2</v>
      </c>
      <c r="B3" t="s">
        <v>13</v>
      </c>
      <c r="C3" s="3" t="s">
        <v>41</v>
      </c>
      <c r="E3" s="4">
        <f t="shared" ref="E3:E30" ca="1" si="0">RAND()</f>
        <v>0.56733240725519929</v>
      </c>
      <c r="F3">
        <f t="shared" ref="F3:F31" ca="1" si="1">RANK(E3,$E$2:$E$31)</f>
        <v>17</v>
      </c>
      <c r="H3" s="4">
        <f t="shared" ref="H3:H30" ca="1" si="2">RAND()</f>
        <v>0.26389838848044289</v>
      </c>
      <c r="I3">
        <f t="shared" ref="I3:I31" ca="1" si="3">RANK(H3,$H$2:$H$31)</f>
        <v>27</v>
      </c>
      <c r="K3" s="4">
        <f t="shared" ref="K3:K30" ca="1" si="4">RAND()</f>
        <v>0.62907697886044334</v>
      </c>
      <c r="L3">
        <f t="shared" ref="L3:L31" ca="1" si="5">RANK(K3,$K$2:$K$31)</f>
        <v>13</v>
      </c>
      <c r="N3" s="5">
        <f t="shared" ref="N3:N30" ca="1" si="6">RAND()</f>
        <v>0.44772723278283211</v>
      </c>
      <c r="O3" s="6">
        <f t="shared" ref="O3:O31" ca="1" si="7">RANK(N3,$N$2:$N$31)</f>
        <v>21</v>
      </c>
      <c r="Q3" s="15">
        <f t="shared" ref="Q3:Q30" ca="1" si="8">RAND()</f>
        <v>0.28614382140081385</v>
      </c>
      <c r="R3" s="10">
        <f t="shared" ref="R3:R31" ca="1" si="9">RANK(Q3,$Q$2:$Q$31)</f>
        <v>19</v>
      </c>
    </row>
    <row r="4" spans="1:18" x14ac:dyDescent="0.25">
      <c r="A4">
        <v>3</v>
      </c>
      <c r="B4" t="s">
        <v>14</v>
      </c>
      <c r="C4" s="3" t="s">
        <v>42</v>
      </c>
      <c r="E4" s="4">
        <f t="shared" ca="1" si="0"/>
        <v>0.3375091516513008</v>
      </c>
      <c r="F4">
        <f t="shared" ca="1" si="1"/>
        <v>23</v>
      </c>
      <c r="H4" s="4">
        <f t="shared" ca="1" si="2"/>
        <v>0.91741672836598853</v>
      </c>
      <c r="I4">
        <f t="shared" ca="1" si="3"/>
        <v>2</v>
      </c>
      <c r="K4" s="14">
        <f t="shared" ca="1" si="4"/>
        <v>0.84861193310652672</v>
      </c>
      <c r="L4" s="11">
        <f t="shared" ca="1" si="5"/>
        <v>5</v>
      </c>
      <c r="N4" s="4">
        <f t="shared" ca="1" si="6"/>
        <v>0.46465325348397979</v>
      </c>
      <c r="O4">
        <f t="shared" ca="1" si="7"/>
        <v>20</v>
      </c>
      <c r="Q4" s="15">
        <f t="shared" ca="1" si="8"/>
        <v>0.56103895821664651</v>
      </c>
      <c r="R4" s="10">
        <f t="shared" ca="1" si="9"/>
        <v>9</v>
      </c>
    </row>
    <row r="5" spans="1:18" x14ac:dyDescent="0.25">
      <c r="A5">
        <v>4</v>
      </c>
      <c r="B5" t="s">
        <v>15</v>
      </c>
      <c r="C5" s="3" t="s">
        <v>43</v>
      </c>
      <c r="E5" s="4">
        <f t="shared" ca="1" si="0"/>
        <v>0.45641087840524663</v>
      </c>
      <c r="F5">
        <f t="shared" ca="1" si="1"/>
        <v>19</v>
      </c>
      <c r="H5" s="13">
        <f t="shared" ca="1" si="2"/>
        <v>0.81506786290850863</v>
      </c>
      <c r="I5" s="8">
        <f t="shared" ca="1" si="3"/>
        <v>4</v>
      </c>
      <c r="K5" s="14">
        <f t="shared" ca="1" si="4"/>
        <v>0.54041084360098568</v>
      </c>
      <c r="L5" s="11">
        <f t="shared" ca="1" si="5"/>
        <v>16</v>
      </c>
      <c r="N5" s="5">
        <f t="shared" ca="1" si="6"/>
        <v>0.92499851408297618</v>
      </c>
      <c r="O5" s="6">
        <f t="shared" ca="1" si="7"/>
        <v>3</v>
      </c>
      <c r="Q5" s="15">
        <f t="shared" ca="1" si="8"/>
        <v>0.44530094921460539</v>
      </c>
      <c r="R5" s="10">
        <f t="shared" ca="1" si="9"/>
        <v>10</v>
      </c>
    </row>
    <row r="6" spans="1:18" x14ac:dyDescent="0.25">
      <c r="A6">
        <v>5</v>
      </c>
      <c r="B6" t="s">
        <v>16</v>
      </c>
      <c r="C6" s="3" t="s">
        <v>44</v>
      </c>
      <c r="E6" s="4">
        <f t="shared" ca="1" si="0"/>
        <v>0.35353622299803722</v>
      </c>
      <c r="F6">
        <f t="shared" ca="1" si="1"/>
        <v>21</v>
      </c>
      <c r="H6" s="4">
        <f t="shared" ca="1" si="2"/>
        <v>0.62510886293703805</v>
      </c>
      <c r="I6">
        <f t="shared" ca="1" si="3"/>
        <v>14</v>
      </c>
      <c r="K6" s="4">
        <f t="shared" ca="1" si="4"/>
        <v>0.43401238010330012</v>
      </c>
      <c r="L6">
        <f t="shared" ca="1" si="5"/>
        <v>18</v>
      </c>
      <c r="N6" s="5">
        <f t="shared" ca="1" si="6"/>
        <v>0.49637512847732712</v>
      </c>
      <c r="O6" s="6">
        <f t="shared" ca="1" si="7"/>
        <v>18</v>
      </c>
      <c r="Q6" s="15">
        <f t="shared" ca="1" si="8"/>
        <v>0.16314903475693554</v>
      </c>
      <c r="R6" s="10">
        <f t="shared" ca="1" si="9"/>
        <v>23</v>
      </c>
    </row>
    <row r="7" spans="1:18" x14ac:dyDescent="0.25">
      <c r="A7">
        <v>6</v>
      </c>
      <c r="B7" t="s">
        <v>17</v>
      </c>
      <c r="C7" s="3" t="s">
        <v>45</v>
      </c>
      <c r="E7" s="4">
        <f t="shared" ca="1" si="0"/>
        <v>0.11966403895426159</v>
      </c>
      <c r="F7">
        <f t="shared" ca="1" si="1"/>
        <v>26</v>
      </c>
      <c r="H7" s="4">
        <f t="shared" ca="1" si="2"/>
        <v>0.5432051405990026</v>
      </c>
      <c r="I7">
        <f t="shared" ca="1" si="3"/>
        <v>19</v>
      </c>
      <c r="K7" s="14">
        <f t="shared" ca="1" si="4"/>
        <v>0.96709415883907435</v>
      </c>
      <c r="L7" s="11">
        <f t="shared" ca="1" si="5"/>
        <v>2</v>
      </c>
      <c r="N7" s="5">
        <f t="shared" ca="1" si="6"/>
        <v>0.59545962950320031</v>
      </c>
      <c r="O7" s="6">
        <f t="shared" ca="1" si="7"/>
        <v>16</v>
      </c>
      <c r="Q7" s="15">
        <f t="shared" ca="1" si="8"/>
        <v>0.40886314975288063</v>
      </c>
      <c r="R7" s="10">
        <f t="shared" ca="1" si="9"/>
        <v>11</v>
      </c>
    </row>
    <row r="8" spans="1:18" x14ac:dyDescent="0.25">
      <c r="A8">
        <v>7</v>
      </c>
      <c r="B8" t="s">
        <v>18</v>
      </c>
      <c r="C8" s="3" t="s">
        <v>46</v>
      </c>
      <c r="E8" s="4">
        <f t="shared" ca="1" si="0"/>
        <v>0.35247702125275882</v>
      </c>
      <c r="F8">
        <f t="shared" ca="1" si="1"/>
        <v>22</v>
      </c>
      <c r="H8" s="4">
        <f t="shared" ca="1" si="2"/>
        <v>0.37713147437680972</v>
      </c>
      <c r="I8">
        <f t="shared" ca="1" si="3"/>
        <v>23</v>
      </c>
      <c r="K8" s="4">
        <f t="shared" ca="1" si="4"/>
        <v>0.64831636788421254</v>
      </c>
      <c r="L8">
        <f t="shared" ca="1" si="5"/>
        <v>11</v>
      </c>
      <c r="N8" s="5">
        <f t="shared" ca="1" si="6"/>
        <v>0.40342319151315631</v>
      </c>
      <c r="O8" s="6">
        <f t="shared" ca="1" si="7"/>
        <v>22</v>
      </c>
      <c r="Q8" s="4">
        <f t="shared" ca="1" si="8"/>
        <v>0.94173022090481173</v>
      </c>
      <c r="R8">
        <f t="shared" ca="1" si="9"/>
        <v>1</v>
      </c>
    </row>
    <row r="9" spans="1:18" x14ac:dyDescent="0.25">
      <c r="A9">
        <v>8</v>
      </c>
      <c r="B9" t="s">
        <v>19</v>
      </c>
      <c r="C9" s="3" t="s">
        <v>47</v>
      </c>
      <c r="E9" s="4">
        <f t="shared" ca="1" si="0"/>
        <v>0.31532091145085184</v>
      </c>
      <c r="F9">
        <f t="shared" ca="1" si="1"/>
        <v>24</v>
      </c>
      <c r="H9" s="4">
        <f t="shared" ca="1" si="2"/>
        <v>0.40065627957630978</v>
      </c>
      <c r="I9">
        <f t="shared" ca="1" si="3"/>
        <v>22</v>
      </c>
      <c r="K9" s="4">
        <f t="shared" ca="1" si="4"/>
        <v>0.49494800468171452</v>
      </c>
      <c r="L9">
        <f t="shared" ca="1" si="5"/>
        <v>17</v>
      </c>
      <c r="N9" s="4">
        <f t="shared" ca="1" si="6"/>
        <v>0.38489272388355489</v>
      </c>
      <c r="O9">
        <f t="shared" ca="1" si="7"/>
        <v>23</v>
      </c>
      <c r="Q9" s="15">
        <f t="shared" ca="1" si="8"/>
        <v>0.30346192551255646</v>
      </c>
      <c r="R9" s="10">
        <f t="shared" ca="1" si="9"/>
        <v>18</v>
      </c>
    </row>
    <row r="10" spans="1:18" x14ac:dyDescent="0.25">
      <c r="A10">
        <v>9</v>
      </c>
      <c r="B10" t="s">
        <v>20</v>
      </c>
      <c r="C10" s="3" t="s">
        <v>48</v>
      </c>
      <c r="E10" s="12">
        <f t="shared" ca="1" si="0"/>
        <v>0.65232547553996001</v>
      </c>
      <c r="F10" s="9">
        <f t="shared" ca="1" si="1"/>
        <v>12</v>
      </c>
      <c r="H10" s="4">
        <f t="shared" ca="1" si="2"/>
        <v>0.61194246471673663</v>
      </c>
      <c r="I10">
        <f t="shared" ca="1" si="3"/>
        <v>16</v>
      </c>
      <c r="K10" s="4">
        <f t="shared" ca="1" si="4"/>
        <v>0.10506671851147464</v>
      </c>
      <c r="L10">
        <f t="shared" ca="1" si="5"/>
        <v>26</v>
      </c>
      <c r="N10" s="4">
        <f t="shared" ca="1" si="6"/>
        <v>0.99811090373993383</v>
      </c>
      <c r="O10">
        <f t="shared" ca="1" si="7"/>
        <v>1</v>
      </c>
      <c r="Q10" s="15">
        <f t="shared" ca="1" si="8"/>
        <v>0.30401570785667786</v>
      </c>
      <c r="R10" s="10">
        <f t="shared" ca="1" si="9"/>
        <v>17</v>
      </c>
    </row>
    <row r="11" spans="1:18" x14ac:dyDescent="0.25">
      <c r="A11">
        <v>10</v>
      </c>
      <c r="B11" t="s">
        <v>21</v>
      </c>
      <c r="C11" s="3" t="s">
        <v>49</v>
      </c>
      <c r="E11" s="4">
        <f t="shared" ca="1" si="0"/>
        <v>0.7442575489346035</v>
      </c>
      <c r="F11">
        <f t="shared" ca="1" si="1"/>
        <v>9</v>
      </c>
      <c r="H11" s="4">
        <f t="shared" ca="1" si="2"/>
        <v>0.65854568828514404</v>
      </c>
      <c r="I11">
        <f t="shared" ca="1" si="3"/>
        <v>13</v>
      </c>
      <c r="K11" s="14">
        <f t="shared" ca="1" si="4"/>
        <v>0.81112724372044087</v>
      </c>
      <c r="L11" s="11">
        <f t="shared" ca="1" si="5"/>
        <v>6</v>
      </c>
      <c r="N11" s="4">
        <f t="shared" ca="1" si="6"/>
        <v>0.85022618062698219</v>
      </c>
      <c r="O11">
        <f t="shared" ca="1" si="7"/>
        <v>5</v>
      </c>
      <c r="Q11" s="15">
        <f t="shared" ca="1" si="8"/>
        <v>3.6117085724466258E-2</v>
      </c>
      <c r="R11" s="10">
        <f t="shared" ca="1" si="9"/>
        <v>27</v>
      </c>
    </row>
    <row r="12" spans="1:18" x14ac:dyDescent="0.25">
      <c r="A12">
        <v>11</v>
      </c>
      <c r="B12" t="s">
        <v>22</v>
      </c>
      <c r="C12" s="3" t="s">
        <v>50</v>
      </c>
      <c r="E12" s="4">
        <f t="shared" ca="1" si="0"/>
        <v>6.817285168216336E-2</v>
      </c>
      <c r="F12">
        <f t="shared" ca="1" si="1"/>
        <v>29</v>
      </c>
      <c r="H12" s="4">
        <f t="shared" ca="1" si="2"/>
        <v>0.11877089447541711</v>
      </c>
      <c r="I12">
        <f t="shared" ca="1" si="3"/>
        <v>29</v>
      </c>
      <c r="K12" s="14">
        <f t="shared" ca="1" si="4"/>
        <v>0.1119444326989355</v>
      </c>
      <c r="L12" s="11">
        <f t="shared" ca="1" si="5"/>
        <v>24</v>
      </c>
      <c r="N12" s="5">
        <f t="shared" ca="1" si="6"/>
        <v>0.70320629055164574</v>
      </c>
      <c r="O12" s="6">
        <f t="shared" ca="1" si="7"/>
        <v>11</v>
      </c>
      <c r="Q12" s="15">
        <f t="shared" ca="1" si="8"/>
        <v>0.9088653744805123</v>
      </c>
      <c r="R12" s="10">
        <f t="shared" ca="1" si="9"/>
        <v>2</v>
      </c>
    </row>
    <row r="13" spans="1:18" x14ac:dyDescent="0.25">
      <c r="A13">
        <v>12</v>
      </c>
      <c r="B13" t="s">
        <v>23</v>
      </c>
      <c r="C13" s="3" t="s">
        <v>51</v>
      </c>
      <c r="E13" s="4">
        <f t="shared" ca="1" si="0"/>
        <v>0.99130561223314728</v>
      </c>
      <c r="F13">
        <f t="shared" ca="1" si="1"/>
        <v>1</v>
      </c>
      <c r="H13" s="13">
        <f t="shared" ca="1" si="2"/>
        <v>0.53083605413064361</v>
      </c>
      <c r="I13" s="8">
        <f t="shared" ca="1" si="3"/>
        <v>20</v>
      </c>
      <c r="K13" s="14">
        <f t="shared" ca="1" si="4"/>
        <v>9.0590707469074383E-2</v>
      </c>
      <c r="L13" s="11">
        <f t="shared" ca="1" si="5"/>
        <v>27</v>
      </c>
      <c r="N13" s="4">
        <f t="shared" ca="1" si="6"/>
        <v>0.91826646220262265</v>
      </c>
      <c r="O13">
        <f t="shared" ca="1" si="7"/>
        <v>4</v>
      </c>
      <c r="Q13" s="15">
        <f t="shared" ca="1" si="8"/>
        <v>0.66764500162694185</v>
      </c>
      <c r="R13" s="10">
        <f t="shared" ca="1" si="9"/>
        <v>8</v>
      </c>
    </row>
    <row r="14" spans="1:18" x14ac:dyDescent="0.25">
      <c r="A14">
        <v>13</v>
      </c>
      <c r="B14" t="s">
        <v>24</v>
      </c>
      <c r="C14" s="3" t="s">
        <v>52</v>
      </c>
      <c r="E14" s="12">
        <f t="shared" ca="1" si="0"/>
        <v>8.115851830914611E-2</v>
      </c>
      <c r="F14" s="9">
        <f t="shared" ca="1" si="1"/>
        <v>28</v>
      </c>
      <c r="H14" s="13">
        <f t="shared" ca="1" si="2"/>
        <v>0.55868634845885179</v>
      </c>
      <c r="I14" s="8">
        <f t="shared" ca="1" si="3"/>
        <v>17</v>
      </c>
      <c r="K14" s="4">
        <f t="shared" ca="1" si="4"/>
        <v>0.63870808900144793</v>
      </c>
      <c r="L14">
        <f t="shared" ca="1" si="5"/>
        <v>12</v>
      </c>
      <c r="N14" s="5">
        <f t="shared" ca="1" si="6"/>
        <v>0.94236800511834573</v>
      </c>
      <c r="O14" s="6">
        <f t="shared" ca="1" si="7"/>
        <v>2</v>
      </c>
      <c r="Q14" s="15">
        <f t="shared" ca="1" si="8"/>
        <v>0.15461835969018078</v>
      </c>
      <c r="R14" s="10">
        <f t="shared" ca="1" si="9"/>
        <v>25</v>
      </c>
    </row>
    <row r="15" spans="1:18" x14ac:dyDescent="0.25">
      <c r="A15">
        <v>14</v>
      </c>
      <c r="B15" t="s">
        <v>25</v>
      </c>
      <c r="C15" s="3" t="s">
        <v>53</v>
      </c>
      <c r="E15" s="4">
        <f t="shared" ca="1" si="0"/>
        <v>0.75073854394428874</v>
      </c>
      <c r="F15">
        <f t="shared" ca="1" si="1"/>
        <v>8</v>
      </c>
      <c r="H15" s="4">
        <f t="shared" ca="1" si="2"/>
        <v>0.7975921955578017</v>
      </c>
      <c r="I15">
        <f t="shared" ca="1" si="3"/>
        <v>6</v>
      </c>
      <c r="K15" s="14">
        <f t="shared" ca="1" si="4"/>
        <v>0.61934031520888977</v>
      </c>
      <c r="L15" s="11">
        <f t="shared" ca="1" si="5"/>
        <v>14</v>
      </c>
      <c r="N15" s="5">
        <f t="shared" ca="1" si="6"/>
        <v>0.33064214378479451</v>
      </c>
      <c r="O15" s="6">
        <f t="shared" ca="1" si="7"/>
        <v>26</v>
      </c>
      <c r="Q15" s="4">
        <f t="shared" ca="1" si="8"/>
        <v>1.5586895420809599E-2</v>
      </c>
      <c r="R15">
        <f t="shared" ca="1" si="9"/>
        <v>30</v>
      </c>
    </row>
    <row r="16" spans="1:18" x14ac:dyDescent="0.25">
      <c r="A16">
        <v>15</v>
      </c>
      <c r="B16" t="s">
        <v>26</v>
      </c>
      <c r="C16" s="3" t="s">
        <v>26</v>
      </c>
      <c r="E16" s="4">
        <f t="shared" ca="1" si="0"/>
        <v>0.64262735036248764</v>
      </c>
      <c r="F16">
        <f t="shared" ca="1" si="1"/>
        <v>14</v>
      </c>
      <c r="H16" s="4">
        <f t="shared" ca="1" si="2"/>
        <v>0.54996985996225067</v>
      </c>
      <c r="I16">
        <f t="shared" ca="1" si="3"/>
        <v>18</v>
      </c>
      <c r="K16" s="14">
        <f t="shared" ca="1" si="4"/>
        <v>0.1095125609818276</v>
      </c>
      <c r="L16" s="11">
        <f t="shared" ca="1" si="5"/>
        <v>25</v>
      </c>
      <c r="N16" s="5">
        <f t="shared" ca="1" si="6"/>
        <v>0.81759702861971584</v>
      </c>
      <c r="O16" s="6">
        <f t="shared" ca="1" si="7"/>
        <v>8</v>
      </c>
      <c r="Q16" s="15">
        <f t="shared" ca="1" si="8"/>
        <v>2.842255032534502E-2</v>
      </c>
      <c r="R16" s="10">
        <f t="shared" ca="1" si="9"/>
        <v>29</v>
      </c>
    </row>
    <row r="17" spans="1:18" x14ac:dyDescent="0.25">
      <c r="A17">
        <v>16</v>
      </c>
      <c r="B17" t="s">
        <v>27</v>
      </c>
      <c r="C17" s="3" t="s">
        <v>54</v>
      </c>
      <c r="E17" s="4">
        <f t="shared" ca="1" si="0"/>
        <v>0.89197592812343562</v>
      </c>
      <c r="F17">
        <f t="shared" ca="1" si="1"/>
        <v>4</v>
      </c>
      <c r="H17" s="4">
        <f t="shared" ca="1" si="2"/>
        <v>0.70757396592469013</v>
      </c>
      <c r="I17">
        <f t="shared" ca="1" si="3"/>
        <v>11</v>
      </c>
      <c r="K17" s="14">
        <f t="shared" ca="1" si="4"/>
        <v>0.97506853172784558</v>
      </c>
      <c r="L17" s="11">
        <f t="shared" ca="1" si="5"/>
        <v>1</v>
      </c>
      <c r="N17" s="5">
        <f t="shared" ca="1" si="6"/>
        <v>0.51805322272980014</v>
      </c>
      <c r="O17" s="6">
        <f t="shared" ca="1" si="7"/>
        <v>17</v>
      </c>
      <c r="Q17" s="15">
        <f t="shared" ca="1" si="8"/>
        <v>0.90687308356012553</v>
      </c>
      <c r="R17" s="10">
        <f t="shared" ca="1" si="9"/>
        <v>3</v>
      </c>
    </row>
    <row r="18" spans="1:18" x14ac:dyDescent="0.25">
      <c r="A18">
        <v>17</v>
      </c>
      <c r="B18" t="s">
        <v>28</v>
      </c>
      <c r="C18" s="3" t="s">
        <v>55</v>
      </c>
      <c r="E18" s="4">
        <f t="shared" ca="1" si="0"/>
        <v>0.64304225067914045</v>
      </c>
      <c r="F18">
        <f t="shared" ca="1" si="1"/>
        <v>13</v>
      </c>
      <c r="H18" s="13">
        <f t="shared" ca="1" si="2"/>
        <v>0.2994381171756243</v>
      </c>
      <c r="I18" s="8">
        <f t="shared" ca="1" si="3"/>
        <v>26</v>
      </c>
      <c r="K18" s="14">
        <f t="shared" ca="1" si="4"/>
        <v>0.72219667710422508</v>
      </c>
      <c r="L18" s="11">
        <f t="shared" ca="1" si="5"/>
        <v>9</v>
      </c>
      <c r="N18" s="4">
        <f t="shared" ca="1" si="6"/>
        <v>0.69412809915867335</v>
      </c>
      <c r="O18">
        <f t="shared" ca="1" si="7"/>
        <v>13</v>
      </c>
      <c r="Q18" s="15">
        <f t="shared" ca="1" si="8"/>
        <v>0.79040245035785484</v>
      </c>
      <c r="R18" s="10">
        <f t="shared" ca="1" si="9"/>
        <v>4</v>
      </c>
    </row>
    <row r="19" spans="1:18" x14ac:dyDescent="0.25">
      <c r="A19">
        <v>18</v>
      </c>
      <c r="B19" t="s">
        <v>29</v>
      </c>
      <c r="C19" s="3" t="s">
        <v>56</v>
      </c>
      <c r="E19" s="4">
        <f t="shared" ca="1" si="0"/>
        <v>0.24333419363069542</v>
      </c>
      <c r="F19">
        <f t="shared" ca="1" si="1"/>
        <v>25</v>
      </c>
      <c r="H19" s="13">
        <f t="shared" ca="1" si="2"/>
        <v>0.15138308232235465</v>
      </c>
      <c r="I19" s="8">
        <f t="shared" ca="1" si="3"/>
        <v>28</v>
      </c>
      <c r="K19" s="4">
        <f t="shared" ca="1" si="4"/>
        <v>0.85970102564793616</v>
      </c>
      <c r="L19">
        <f t="shared" ca="1" si="5"/>
        <v>4</v>
      </c>
      <c r="N19" s="5">
        <f t="shared" ca="1" si="6"/>
        <v>4.1515277044329557E-2</v>
      </c>
      <c r="O19" s="6">
        <f t="shared" ca="1" si="7"/>
        <v>30</v>
      </c>
      <c r="Q19" s="15">
        <f t="shared" ca="1" si="8"/>
        <v>0.35244506150627941</v>
      </c>
      <c r="R19" s="10">
        <f t="shared" ca="1" si="9"/>
        <v>14</v>
      </c>
    </row>
    <row r="20" spans="1:18" x14ac:dyDescent="0.25">
      <c r="A20">
        <v>19</v>
      </c>
      <c r="B20" t="s">
        <v>30</v>
      </c>
      <c r="C20" s="3" t="s">
        <v>57</v>
      </c>
      <c r="E20" s="4">
        <f t="shared" ca="1" si="0"/>
        <v>4.3110406720614503E-2</v>
      </c>
      <c r="F20">
        <f t="shared" ca="1" si="1"/>
        <v>30</v>
      </c>
      <c r="H20" s="4">
        <f t="shared" ca="1" si="2"/>
        <v>0.81043539069137671</v>
      </c>
      <c r="I20">
        <f t="shared" ca="1" si="3"/>
        <v>5</v>
      </c>
      <c r="K20" s="4">
        <f t="shared" ca="1" si="4"/>
        <v>5.016872600562583E-2</v>
      </c>
      <c r="L20">
        <f t="shared" ca="1" si="5"/>
        <v>29</v>
      </c>
      <c r="N20" s="5">
        <f t="shared" ca="1" si="6"/>
        <v>0.35239480945233237</v>
      </c>
      <c r="O20" s="6">
        <f t="shared" ca="1" si="7"/>
        <v>25</v>
      </c>
      <c r="Q20" s="4">
        <f t="shared" ca="1" si="8"/>
        <v>0.20150348722284372</v>
      </c>
      <c r="R20">
        <f t="shared" ca="1" si="9"/>
        <v>22</v>
      </c>
    </row>
    <row r="21" spans="1:18" x14ac:dyDescent="0.25">
      <c r="A21">
        <v>20</v>
      </c>
      <c r="B21" t="s">
        <v>31</v>
      </c>
      <c r="C21" s="3" t="s">
        <v>58</v>
      </c>
      <c r="E21" s="12">
        <f t="shared" ca="1" si="0"/>
        <v>0.56773580855557615</v>
      </c>
      <c r="F21" s="9">
        <f t="shared" ca="1" si="1"/>
        <v>16</v>
      </c>
      <c r="H21" s="4">
        <f t="shared" ca="1" si="2"/>
        <v>0.76875385608160751</v>
      </c>
      <c r="I21">
        <f t="shared" ca="1" si="3"/>
        <v>7</v>
      </c>
      <c r="K21" s="14">
        <f t="shared" ca="1" si="4"/>
        <v>0.1138892144597039</v>
      </c>
      <c r="L21" s="11">
        <f t="shared" ca="1" si="5"/>
        <v>23</v>
      </c>
      <c r="N21" s="5">
        <f t="shared" ca="1" si="6"/>
        <v>0.77283134208041815</v>
      </c>
      <c r="O21" s="6">
        <f t="shared" ca="1" si="7"/>
        <v>9</v>
      </c>
      <c r="Q21" s="15">
        <f t="shared" ca="1" si="8"/>
        <v>0.35368415252792806</v>
      </c>
      <c r="R21" s="10">
        <f t="shared" ca="1" si="9"/>
        <v>13</v>
      </c>
    </row>
    <row r="22" spans="1:18" x14ac:dyDescent="0.25">
      <c r="A22">
        <v>21</v>
      </c>
      <c r="B22" t="s">
        <v>32</v>
      </c>
      <c r="C22" s="3" t="s">
        <v>59</v>
      </c>
      <c r="E22" s="4">
        <f t="shared" ca="1" si="0"/>
        <v>0.40926285104071936</v>
      </c>
      <c r="F22">
        <f t="shared" ca="1" si="1"/>
        <v>20</v>
      </c>
      <c r="H22" s="13">
        <f t="shared" ca="1" si="2"/>
        <v>0.49093457580380129</v>
      </c>
      <c r="I22" s="8">
        <f t="shared" ca="1" si="3"/>
        <v>21</v>
      </c>
      <c r="K22" s="14">
        <f t="shared" ca="1" si="4"/>
        <v>0.67777308478552578</v>
      </c>
      <c r="L22" s="11">
        <f t="shared" ca="1" si="5"/>
        <v>10</v>
      </c>
      <c r="N22" s="5">
        <f t="shared" ca="1" si="6"/>
        <v>0.70946114312700714</v>
      </c>
      <c r="O22" s="6">
        <f t="shared" ca="1" si="7"/>
        <v>10</v>
      </c>
      <c r="Q22" s="15">
        <f t="shared" ca="1" si="8"/>
        <v>0.68255537748970285</v>
      </c>
      <c r="R22" s="10">
        <f t="shared" ca="1" si="9"/>
        <v>7</v>
      </c>
    </row>
    <row r="23" spans="1:18" x14ac:dyDescent="0.25">
      <c r="A23">
        <v>22</v>
      </c>
      <c r="B23" t="s">
        <v>33</v>
      </c>
      <c r="C23" s="3" t="s">
        <v>60</v>
      </c>
      <c r="E23" s="4">
        <f t="shared" ca="1" si="0"/>
        <v>0.63016446993020492</v>
      </c>
      <c r="F23">
        <f t="shared" ca="1" si="1"/>
        <v>15</v>
      </c>
      <c r="H23" s="4">
        <f t="shared" ca="1" si="2"/>
        <v>0.61466548134253485</v>
      </c>
      <c r="I23">
        <f t="shared" ca="1" si="3"/>
        <v>15</v>
      </c>
      <c r="K23" s="4">
        <f t="shared" ca="1" si="4"/>
        <v>0.77267428853553877</v>
      </c>
      <c r="L23">
        <f t="shared" ca="1" si="5"/>
        <v>8</v>
      </c>
      <c r="N23" s="5">
        <f t="shared" ca="1" si="6"/>
        <v>0.47872726656992848</v>
      </c>
      <c r="O23" s="6">
        <f t="shared" ca="1" si="7"/>
        <v>19</v>
      </c>
      <c r="Q23" s="15">
        <f t="shared" ca="1" si="8"/>
        <v>0.13879818264011556</v>
      </c>
      <c r="R23" s="10">
        <f t="shared" ca="1" si="9"/>
        <v>26</v>
      </c>
    </row>
    <row r="24" spans="1:18" x14ac:dyDescent="0.25">
      <c r="A24">
        <v>23</v>
      </c>
      <c r="B24" t="s">
        <v>34</v>
      </c>
      <c r="C24" s="3" t="s">
        <v>61</v>
      </c>
      <c r="E24" s="4">
        <f t="shared" ca="1" si="0"/>
        <v>0.79691303416937409</v>
      </c>
      <c r="F24">
        <f t="shared" ca="1" si="1"/>
        <v>5</v>
      </c>
      <c r="H24" s="13">
        <f t="shared" ca="1" si="2"/>
        <v>0.75112000450804828</v>
      </c>
      <c r="I24" s="8">
        <f t="shared" ca="1" si="3"/>
        <v>9</v>
      </c>
      <c r="K24" s="4">
        <f t="shared" ca="1" si="4"/>
        <v>5.2775992725089482E-2</v>
      </c>
      <c r="L24">
        <f t="shared" ca="1" si="5"/>
        <v>28</v>
      </c>
      <c r="N24" s="5">
        <f t="shared" ca="1" si="6"/>
        <v>8.6079385787089291E-2</v>
      </c>
      <c r="O24" s="6">
        <f t="shared" ca="1" si="7"/>
        <v>29</v>
      </c>
      <c r="Q24" s="15">
        <f t="shared" ca="1" si="8"/>
        <v>0.25822867569806174</v>
      </c>
      <c r="R24" s="10">
        <f t="shared" ca="1" si="9"/>
        <v>20</v>
      </c>
    </row>
    <row r="25" spans="1:18" x14ac:dyDescent="0.25">
      <c r="A25">
        <v>24</v>
      </c>
      <c r="B25" t="s">
        <v>35</v>
      </c>
      <c r="C25" s="3" t="s">
        <v>62</v>
      </c>
      <c r="E25" s="12">
        <f t="shared" ca="1" si="0"/>
        <v>0.77113773338788749</v>
      </c>
      <c r="F25" s="9">
        <f t="shared" ca="1" si="1"/>
        <v>6</v>
      </c>
      <c r="H25" s="13">
        <f t="shared" ca="1" si="2"/>
        <v>0.85010096118292799</v>
      </c>
      <c r="I25" s="8">
        <f t="shared" ca="1" si="3"/>
        <v>3</v>
      </c>
      <c r="K25" s="14">
        <f t="shared" ca="1" si="4"/>
        <v>0.95015266033486923</v>
      </c>
      <c r="L25" s="11">
        <f t="shared" ca="1" si="5"/>
        <v>3</v>
      </c>
      <c r="N25" s="4">
        <f t="shared" ca="1" si="6"/>
        <v>0.18053787399382504</v>
      </c>
      <c r="O25">
        <f t="shared" ca="1" si="7"/>
        <v>28</v>
      </c>
      <c r="Q25" s="4">
        <f t="shared" ca="1" si="8"/>
        <v>0.31716443172576791</v>
      </c>
      <c r="R25">
        <f t="shared" ca="1" si="9"/>
        <v>16</v>
      </c>
    </row>
    <row r="26" spans="1:18" x14ac:dyDescent="0.25">
      <c r="A26">
        <v>25</v>
      </c>
      <c r="B26" t="s">
        <v>36</v>
      </c>
      <c r="C26" s="3" t="s">
        <v>63</v>
      </c>
      <c r="E26" s="4">
        <f t="shared" ca="1" si="0"/>
        <v>0.76102430233042551</v>
      </c>
      <c r="F26">
        <f t="shared" ca="1" si="1"/>
        <v>7</v>
      </c>
      <c r="H26" s="4">
        <f t="shared" ca="1" si="2"/>
        <v>3.1364581228426114E-2</v>
      </c>
      <c r="I26">
        <f t="shared" ca="1" si="3"/>
        <v>30</v>
      </c>
      <c r="K26" s="4">
        <f t="shared" ca="1" si="4"/>
        <v>0.59114645095517493</v>
      </c>
      <c r="L26">
        <f t="shared" ca="1" si="5"/>
        <v>15</v>
      </c>
      <c r="N26" s="5">
        <f t="shared" ca="1" si="6"/>
        <v>0.66752436890104472</v>
      </c>
      <c r="O26" s="6">
        <f t="shared" ca="1" si="7"/>
        <v>14</v>
      </c>
      <c r="Q26" s="15">
        <f t="shared" ca="1" si="8"/>
        <v>0.15889368760819811</v>
      </c>
      <c r="R26" s="10">
        <f t="shared" ca="1" si="9"/>
        <v>24</v>
      </c>
    </row>
    <row r="27" spans="1:18" x14ac:dyDescent="0.25">
      <c r="A27">
        <v>26</v>
      </c>
      <c r="B27" t="s">
        <v>37</v>
      </c>
      <c r="C27" s="3" t="s">
        <v>64</v>
      </c>
      <c r="E27" s="12">
        <f t="shared" ca="1" si="0"/>
        <v>0.50792655090447569</v>
      </c>
      <c r="F27" s="9">
        <f t="shared" ca="1" si="1"/>
        <v>18</v>
      </c>
      <c r="H27" s="4">
        <f t="shared" ca="1" si="2"/>
        <v>0.66726642591159924</v>
      </c>
      <c r="I27">
        <f t="shared" ca="1" si="3"/>
        <v>12</v>
      </c>
      <c r="K27" s="4">
        <f t="shared" ca="1" si="4"/>
        <v>0.31108519947725966</v>
      </c>
      <c r="L27">
        <f t="shared" ca="1" si="5"/>
        <v>19</v>
      </c>
      <c r="N27" s="4">
        <f t="shared" ca="1" si="6"/>
        <v>0.60860620132079646</v>
      </c>
      <c r="O27">
        <f t="shared" ca="1" si="7"/>
        <v>15</v>
      </c>
      <c r="Q27" s="15">
        <f t="shared" ca="1" si="8"/>
        <v>0.78874409794617673</v>
      </c>
      <c r="R27" s="10">
        <f t="shared" ca="1" si="9"/>
        <v>5</v>
      </c>
    </row>
    <row r="28" spans="1:18" x14ac:dyDescent="0.25">
      <c r="A28">
        <v>27</v>
      </c>
      <c r="B28" t="s">
        <v>38</v>
      </c>
      <c r="C28" s="3" t="s">
        <v>65</v>
      </c>
      <c r="E28" s="4">
        <f t="shared" ca="1" si="0"/>
        <v>0.9639054588682866</v>
      </c>
      <c r="F28">
        <f t="shared" ca="1" si="1"/>
        <v>2</v>
      </c>
      <c r="H28" s="13">
        <f t="shared" ca="1" si="2"/>
        <v>0.9899153397791709</v>
      </c>
      <c r="I28" s="8">
        <f t="shared" ca="1" si="3"/>
        <v>1</v>
      </c>
      <c r="K28" s="4">
        <f t="shared" ca="1" si="4"/>
        <v>0.79131891646328711</v>
      </c>
      <c r="L28">
        <f t="shared" ca="1" si="5"/>
        <v>7</v>
      </c>
      <c r="N28" s="4">
        <f t="shared" ca="1" si="6"/>
        <v>0.69783327012477725</v>
      </c>
      <c r="O28">
        <f t="shared" ca="1" si="7"/>
        <v>12</v>
      </c>
      <c r="Q28" s="4">
        <f t="shared" ca="1" si="8"/>
        <v>0.78147348459756782</v>
      </c>
      <c r="R28">
        <f t="shared" ca="1" si="9"/>
        <v>6</v>
      </c>
    </row>
    <row r="29" spans="1:18" x14ac:dyDescent="0.25">
      <c r="A29">
        <v>28</v>
      </c>
      <c r="B29" t="s">
        <v>39</v>
      </c>
      <c r="C29" s="3" t="s">
        <v>66</v>
      </c>
      <c r="E29" s="4">
        <f t="shared" ca="1" si="0"/>
        <v>0.70043584282683624</v>
      </c>
      <c r="F29">
        <f t="shared" ca="1" si="1"/>
        <v>11</v>
      </c>
      <c r="H29" s="13">
        <f t="shared" ca="1" si="2"/>
        <v>0.7591716246178839</v>
      </c>
      <c r="I29" s="8">
        <f t="shared" ca="1" si="3"/>
        <v>8</v>
      </c>
      <c r="K29" s="4">
        <f t="shared" ca="1" si="4"/>
        <v>0.16774468672390319</v>
      </c>
      <c r="L29">
        <f t="shared" ca="1" si="5"/>
        <v>22</v>
      </c>
      <c r="N29" s="5">
        <f t="shared" ca="1" si="6"/>
        <v>0.35392621225510579</v>
      </c>
      <c r="O29" s="6">
        <f t="shared" ca="1" si="7"/>
        <v>24</v>
      </c>
      <c r="Q29" s="15">
        <f t="shared" ca="1" si="8"/>
        <v>0.33883278162773889</v>
      </c>
      <c r="R29" s="10">
        <f t="shared" ca="1" si="9"/>
        <v>15</v>
      </c>
    </row>
    <row r="30" spans="1:18" x14ac:dyDescent="0.25">
      <c r="A30">
        <v>29</v>
      </c>
      <c r="B30" t="s">
        <v>68</v>
      </c>
      <c r="C30" s="3" t="s">
        <v>67</v>
      </c>
      <c r="E30" s="4">
        <f t="shared" ca="1" si="0"/>
        <v>0.10099482499099377</v>
      </c>
      <c r="F30">
        <f t="shared" ca="1" si="1"/>
        <v>27</v>
      </c>
      <c r="H30" s="4">
        <f t="shared" ca="1" si="2"/>
        <v>0.33130923583030758</v>
      </c>
      <c r="I30">
        <f t="shared" ca="1" si="3"/>
        <v>25</v>
      </c>
      <c r="K30" s="14">
        <f t="shared" ca="1" si="4"/>
        <v>4.3073461308440142E-2</v>
      </c>
      <c r="L30" s="11">
        <f t="shared" ca="1" si="5"/>
        <v>30</v>
      </c>
      <c r="N30" s="4">
        <f t="shared" ca="1" si="6"/>
        <v>0.84924148795814702</v>
      </c>
      <c r="O30">
        <f t="shared" ca="1" si="7"/>
        <v>6</v>
      </c>
      <c r="Q30" s="15">
        <f t="shared" ca="1" si="8"/>
        <v>0.35389410391491516</v>
      </c>
      <c r="R30" s="10">
        <f t="shared" ca="1" si="9"/>
        <v>12</v>
      </c>
    </row>
    <row r="31" spans="1:18" x14ac:dyDescent="0.25">
      <c r="A31">
        <v>30</v>
      </c>
      <c r="B31" t="s">
        <v>40</v>
      </c>
      <c r="C31" s="3" t="s">
        <v>69</v>
      </c>
      <c r="E31" s="4">
        <f ca="1">RAND()</f>
        <v>0.94884069873482124</v>
      </c>
      <c r="F31">
        <f t="shared" ca="1" si="1"/>
        <v>3</v>
      </c>
      <c r="H31" s="4">
        <f ca="1">RAND()</f>
        <v>0.71018193524879414</v>
      </c>
      <c r="I31">
        <f t="shared" ca="1" si="3"/>
        <v>10</v>
      </c>
      <c r="K31" s="4">
        <f ca="1">RAND()</f>
        <v>0.2677299151082303</v>
      </c>
      <c r="L31">
        <f t="shared" ca="1" si="5"/>
        <v>20</v>
      </c>
      <c r="N31" s="5">
        <f ca="1">RAND()</f>
        <v>0.83336445561078654</v>
      </c>
      <c r="O31" s="6">
        <f t="shared" ca="1" si="7"/>
        <v>7</v>
      </c>
      <c r="Q31" s="15">
        <f ca="1">RAND()</f>
        <v>3.1803733500402109E-2</v>
      </c>
      <c r="R31" s="10">
        <f t="shared" ca="1" si="9"/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X43"/>
  <sheetViews>
    <sheetView workbookViewId="0">
      <selection activeCell="R12" sqref="R12"/>
    </sheetView>
  </sheetViews>
  <sheetFormatPr defaultRowHeight="15" x14ac:dyDescent="0.25"/>
  <cols>
    <col min="3" max="3" width="9.7109375" customWidth="1"/>
    <col min="4" max="5" width="12.7109375" bestFit="1" customWidth="1"/>
    <col min="6" max="6" width="11.28515625" bestFit="1" customWidth="1"/>
    <col min="7" max="8" width="12.7109375" bestFit="1" customWidth="1"/>
    <col min="18" max="18" width="11.28515625" customWidth="1"/>
    <col min="19" max="19" width="11.5703125" customWidth="1"/>
    <col min="21" max="21" width="12" bestFit="1" customWidth="1"/>
  </cols>
  <sheetData>
    <row r="2" spans="3:24" x14ac:dyDescent="0.25">
      <c r="R2" t="s">
        <v>85</v>
      </c>
    </row>
    <row r="4" spans="3:24" x14ac:dyDescent="0.25">
      <c r="C4" t="s">
        <v>0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J4" t="s">
        <v>84</v>
      </c>
      <c r="L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</row>
    <row r="5" spans="3:24" x14ac:dyDescent="0.25">
      <c r="C5" s="1">
        <v>42856</v>
      </c>
      <c r="D5">
        <f>'5 stocks portfolio'!J2</f>
        <v>-2.4389656540770299E-2</v>
      </c>
      <c r="E5">
        <f>'10 stocks portfolio'!P2</f>
        <v>-2.796985427603995E-2</v>
      </c>
      <c r="F5">
        <f>'15 stocks portfolio'!U2</f>
        <v>-1.1604641343389418E-2</v>
      </c>
      <c r="G5">
        <f>'20 stocks portfolio'!Z2</f>
        <v>-1.9906385542119254E-2</v>
      </c>
      <c r="H5">
        <f>'25 stocks portfolio'!AE2</f>
        <v>-2.0443308848434608E-2</v>
      </c>
      <c r="J5">
        <f>DJ!H2</f>
        <v>1.9784469176231667E-3</v>
      </c>
      <c r="L5">
        <f>ABS($J5-D5)</f>
        <v>2.6368103458393466E-2</v>
      </c>
      <c r="M5">
        <f t="shared" ref="M5:P20" si="0">ABS($J5-E5)</f>
        <v>2.9948301193663117E-2</v>
      </c>
      <c r="N5">
        <f t="shared" si="0"/>
        <v>1.3583088261012585E-2</v>
      </c>
      <c r="O5">
        <f t="shared" si="0"/>
        <v>2.1884832459742421E-2</v>
      </c>
      <c r="P5">
        <f t="shared" si="0"/>
        <v>2.2421755766057774E-2</v>
      </c>
      <c r="R5">
        <f>AVERAGE(L5:L42)</f>
        <v>1.0354219252823236E-2</v>
      </c>
      <c r="S5">
        <f t="shared" ref="S5:V5" si="1">AVERAGE(M5:M42)</f>
        <v>9.3653595346698277E-3</v>
      </c>
      <c r="T5">
        <f t="shared" si="1"/>
        <v>9.2040797693208991E-3</v>
      </c>
      <c r="U5">
        <f t="shared" si="1"/>
        <v>7.1619399367116969E-3</v>
      </c>
      <c r="V5">
        <f t="shared" si="1"/>
        <v>6.5687956442857312E-3</v>
      </c>
    </row>
    <row r="6" spans="3:24" x14ac:dyDescent="0.25">
      <c r="C6" s="1">
        <v>42826</v>
      </c>
      <c r="D6">
        <f>'5 stocks portfolio'!J3</f>
        <v>1.4104717216776087E-3</v>
      </c>
      <c r="E6">
        <f>'10 stocks portfolio'!P3</f>
        <v>-1.5147836121835346E-3</v>
      </c>
      <c r="F6">
        <f>'15 stocks portfolio'!U3</f>
        <v>1.2973798467116029E-3</v>
      </c>
      <c r="G6">
        <f>'20 stocks portfolio'!Z3</f>
        <v>1.0024664405159017E-2</v>
      </c>
      <c r="H6">
        <f>'25 stocks portfolio'!AE3</f>
        <v>5.1876162356040249E-3</v>
      </c>
      <c r="J6">
        <f>DJ!H3</f>
        <v>1.3419450287328161E-2</v>
      </c>
      <c r="L6">
        <f t="shared" ref="L6:P43" si="2">ABS($J6-D6)</f>
        <v>1.2008978565650552E-2</v>
      </c>
      <c r="M6">
        <f t="shared" si="0"/>
        <v>1.4934233899511696E-2</v>
      </c>
      <c r="N6">
        <f t="shared" si="0"/>
        <v>1.2122070440616558E-2</v>
      </c>
      <c r="O6">
        <f t="shared" si="0"/>
        <v>3.3947858821691441E-3</v>
      </c>
      <c r="P6">
        <f t="shared" si="0"/>
        <v>8.2318340517241358E-3</v>
      </c>
    </row>
    <row r="7" spans="3:24" x14ac:dyDescent="0.25">
      <c r="C7" s="1">
        <v>42795</v>
      </c>
      <c r="D7">
        <f>'5 stocks portfolio'!J4</f>
        <v>-1.9149633884707518E-2</v>
      </c>
      <c r="E7">
        <f>'10 stocks portfolio'!P4</f>
        <v>-1.1188730961859916E-2</v>
      </c>
      <c r="F7">
        <f>'15 stocks portfolio'!U4</f>
        <v>2.0309981297039832E-3</v>
      </c>
      <c r="G7">
        <f>'20 stocks portfolio'!Z4</f>
        <v>-1.2369985752025003E-2</v>
      </c>
      <c r="H7">
        <f>'25 stocks portfolio'!AE4</f>
        <v>-5.0249645483644969E-3</v>
      </c>
      <c r="J7">
        <f>DJ!H4</f>
        <v>-7.1601869536637164E-3</v>
      </c>
      <c r="L7">
        <f t="shared" si="2"/>
        <v>1.1989446931043802E-2</v>
      </c>
      <c r="M7">
        <f t="shared" si="0"/>
        <v>4.0285440081961991E-3</v>
      </c>
      <c r="N7">
        <f t="shared" si="0"/>
        <v>9.1911850833676992E-3</v>
      </c>
      <c r="O7">
        <f t="shared" si="0"/>
        <v>5.2097987983612867E-3</v>
      </c>
      <c r="P7">
        <f t="shared" si="0"/>
        <v>2.1352224052992195E-3</v>
      </c>
      <c r="R7" t="s">
        <v>93</v>
      </c>
      <c r="S7" t="s">
        <v>94</v>
      </c>
      <c r="T7" t="s">
        <v>95</v>
      </c>
      <c r="U7" t="s">
        <v>96</v>
      </c>
      <c r="V7" t="s">
        <v>97</v>
      </c>
      <c r="X7" t="s">
        <v>98</v>
      </c>
    </row>
    <row r="8" spans="3:24" x14ac:dyDescent="0.25">
      <c r="C8" s="1">
        <v>42767</v>
      </c>
      <c r="D8">
        <f>'5 stocks portfolio'!J5</f>
        <v>4.1024412976859527E-2</v>
      </c>
      <c r="E8">
        <f>'10 stocks portfolio'!P5</f>
        <v>4.7563931720320862E-2</v>
      </c>
      <c r="F8">
        <f>'15 stocks portfolio'!U5</f>
        <v>4.1490627607864691E-2</v>
      </c>
      <c r="G8">
        <f>'20 stocks portfolio'!Z5</f>
        <v>4.5095244570273689E-2</v>
      </c>
      <c r="H8">
        <f>'25 stocks portfolio'!AE5</f>
        <v>4.161336654921028E-2</v>
      </c>
      <c r="J8">
        <f>DJ!H5</f>
        <v>4.7731881875594517E-2</v>
      </c>
      <c r="L8">
        <f t="shared" si="2"/>
        <v>6.7074688987349904E-3</v>
      </c>
      <c r="M8">
        <f t="shared" si="0"/>
        <v>1.6795015527365509E-4</v>
      </c>
      <c r="N8">
        <f t="shared" si="0"/>
        <v>6.2412542677298261E-3</v>
      </c>
      <c r="O8">
        <f t="shared" si="0"/>
        <v>2.6366373053208284E-3</v>
      </c>
      <c r="P8">
        <f t="shared" si="0"/>
        <v>6.1185153263842371E-3</v>
      </c>
      <c r="R8">
        <f>_xlfn.STDEV.P(D5:D42)</f>
        <v>3.4086620523797323E-2</v>
      </c>
      <c r="S8">
        <f>_xlfn.STDEV.P(E5:E42)</f>
        <v>3.1131203202770963E-2</v>
      </c>
      <c r="T8">
        <f>_xlfn.STDEV.P(F5:F42)</f>
        <v>3.2460605432999202E-2</v>
      </c>
      <c r="U8">
        <f>_xlfn.STDEV.P(G5:G42)</f>
        <v>2.9713445538313014E-2</v>
      </c>
      <c r="V8">
        <f>_xlfn.STDEV.P(H5:H42)</f>
        <v>3.0233259587594236E-2</v>
      </c>
      <c r="X8">
        <f>_xlfn.STDEV.P(J5:J42)</f>
        <v>2.984482628894514E-2</v>
      </c>
    </row>
    <row r="9" spans="3:24" x14ac:dyDescent="0.25">
      <c r="C9" s="1">
        <v>42736</v>
      </c>
      <c r="D9">
        <f>'5 stocks portfolio'!J6</f>
        <v>2.2942055920172087E-2</v>
      </c>
      <c r="E9">
        <f>'10 stocks portfolio'!P6</f>
        <v>-6.5576625495008759E-3</v>
      </c>
      <c r="F9">
        <f>'15 stocks portfolio'!U6</f>
        <v>1.2791620276436159E-2</v>
      </c>
      <c r="G9">
        <f>'20 stocks portfolio'!Z6</f>
        <v>-3.031905871289209E-4</v>
      </c>
      <c r="H9">
        <f>'25 stocks portfolio'!AE6</f>
        <v>2.2219552593268953E-3</v>
      </c>
      <c r="J9">
        <f>DJ!H6</f>
        <v>5.1354698778482977E-3</v>
      </c>
      <c r="L9">
        <f t="shared" si="2"/>
        <v>1.780658604232379E-2</v>
      </c>
      <c r="M9">
        <f t="shared" si="0"/>
        <v>1.1693132427349174E-2</v>
      </c>
      <c r="N9">
        <f t="shared" si="0"/>
        <v>7.6561503985878611E-3</v>
      </c>
      <c r="O9">
        <f t="shared" si="0"/>
        <v>5.4386604649772187E-3</v>
      </c>
      <c r="P9">
        <f t="shared" si="0"/>
        <v>2.9135146185214024E-3</v>
      </c>
    </row>
    <row r="10" spans="3:24" x14ac:dyDescent="0.25">
      <c r="C10" s="1">
        <v>42705</v>
      </c>
      <c r="D10">
        <f>'5 stocks portfolio'!J7</f>
        <v>2.8551082715397792E-2</v>
      </c>
      <c r="E10">
        <f>'10 stocks portfolio'!P7</f>
        <v>3.724943247476975E-2</v>
      </c>
      <c r="F10">
        <f>'15 stocks portfolio'!U7</f>
        <v>2.6428598986587181E-2</v>
      </c>
      <c r="G10">
        <f>'20 stocks portfolio'!Z7</f>
        <v>3.0083245807281684E-2</v>
      </c>
      <c r="H10">
        <f>'25 stocks portfolio'!AE7</f>
        <v>3.0324792058003553E-2</v>
      </c>
      <c r="J10">
        <f>DJ!H7</f>
        <v>3.3415266827320655E-2</v>
      </c>
      <c r="L10">
        <f t="shared" si="2"/>
        <v>4.8641841119228639E-3</v>
      </c>
      <c r="M10">
        <f t="shared" si="0"/>
        <v>3.8341656474490948E-3</v>
      </c>
      <c r="N10">
        <f t="shared" si="0"/>
        <v>6.9866678407334744E-3</v>
      </c>
      <c r="O10">
        <f t="shared" si="0"/>
        <v>3.3320210200389715E-3</v>
      </c>
      <c r="P10">
        <f t="shared" si="0"/>
        <v>3.0904747693171024E-3</v>
      </c>
      <c r="R10" t="s">
        <v>86</v>
      </c>
    </row>
    <row r="11" spans="3:24" x14ac:dyDescent="0.25">
      <c r="C11" s="1">
        <v>42675</v>
      </c>
      <c r="D11">
        <f>'5 stocks portfolio'!J8</f>
        <v>6.9150828758723762E-2</v>
      </c>
      <c r="E11">
        <f>'10 stocks portfolio'!P8</f>
        <v>5.8839243367354757E-2</v>
      </c>
      <c r="F11">
        <f>'15 stocks portfolio'!U8</f>
        <v>2.0995418541744235E-2</v>
      </c>
      <c r="G11">
        <f>'20 stocks portfolio'!Z8</f>
        <v>5.5954956884149365E-2</v>
      </c>
      <c r="H11">
        <f>'25 stocks portfolio'!AE8</f>
        <v>4.3970211901533239E-2</v>
      </c>
      <c r="J11">
        <f>DJ!H8</f>
        <v>5.4080996924242619E-2</v>
      </c>
      <c r="L11">
        <f t="shared" si="2"/>
        <v>1.5069831834481143E-2</v>
      </c>
      <c r="M11">
        <f t="shared" si="0"/>
        <v>4.758246443112138E-3</v>
      </c>
      <c r="N11">
        <f t="shared" si="0"/>
        <v>3.3085578382498385E-2</v>
      </c>
      <c r="O11">
        <f t="shared" si="0"/>
        <v>1.8739599599067458E-3</v>
      </c>
      <c r="P11">
        <f t="shared" si="0"/>
        <v>1.011078502270938E-2</v>
      </c>
      <c r="R11" t="s">
        <v>88</v>
      </c>
      <c r="S11" t="s">
        <v>89</v>
      </c>
      <c r="T11" t="s">
        <v>90</v>
      </c>
      <c r="U11" t="s">
        <v>91</v>
      </c>
      <c r="V11" t="s">
        <v>92</v>
      </c>
    </row>
    <row r="12" spans="3:24" x14ac:dyDescent="0.25">
      <c r="C12" s="1">
        <v>42644</v>
      </c>
      <c r="D12">
        <f>'5 stocks portfolio'!J9</f>
        <v>3.4615781330106232E-3</v>
      </c>
      <c r="E12">
        <f>'10 stocks portfolio'!P9</f>
        <v>6.9288045127499755E-3</v>
      </c>
      <c r="F12">
        <f>'15 stocks portfolio'!U9</f>
        <v>-1.5150020455803078E-2</v>
      </c>
      <c r="G12">
        <f>'20 stocks portfolio'!Z9</f>
        <v>-1.9614157733851327E-2</v>
      </c>
      <c r="H12">
        <f>'25 stocks portfolio'!AE9</f>
        <v>-1.135880230100852E-2</v>
      </c>
      <c r="J12">
        <f>DJ!H9</f>
        <v>-9.0522781089600324E-3</v>
      </c>
      <c r="L12">
        <f t="shared" si="2"/>
        <v>1.2513856241970656E-2</v>
      </c>
      <c r="M12">
        <f t="shared" si="0"/>
        <v>1.5981082621710007E-2</v>
      </c>
      <c r="N12">
        <f t="shared" si="0"/>
        <v>6.0977423468430453E-3</v>
      </c>
      <c r="O12">
        <f t="shared" si="0"/>
        <v>1.0561879624891295E-2</v>
      </c>
      <c r="P12">
        <f t="shared" si="0"/>
        <v>2.3065241920484873E-3</v>
      </c>
      <c r="R12">
        <f>ABS($X$8-R8)</f>
        <v>4.241794234852183E-3</v>
      </c>
      <c r="S12">
        <f>ABS($X$8-S8)</f>
        <v>1.2863769138258228E-3</v>
      </c>
      <c r="T12">
        <f>ABS($X$8-T8)</f>
        <v>2.6157791440540624E-3</v>
      </c>
      <c r="U12">
        <f>ABS($X$8-U8)</f>
        <v>1.3138075063212629E-4</v>
      </c>
      <c r="V12">
        <f>ABS($X$8-V8)</f>
        <v>3.8843329864909557E-4</v>
      </c>
    </row>
    <row r="13" spans="3:24" x14ac:dyDescent="0.25">
      <c r="C13" s="1">
        <v>42614</v>
      </c>
      <c r="D13">
        <f>'5 stocks portfolio'!J10</f>
        <v>-1.775116883382364E-2</v>
      </c>
      <c r="E13">
        <f>'10 stocks portfolio'!P10</f>
        <v>-8.0113106398449485E-3</v>
      </c>
      <c r="F13">
        <f>'15 stocks portfolio'!U10</f>
        <v>3.276411395544643E-3</v>
      </c>
      <c r="G13">
        <f>'20 stocks portfolio'!Z10</f>
        <v>-5.4020616466609441E-3</v>
      </c>
      <c r="H13">
        <f>'25 stocks portfolio'!AE10</f>
        <v>-6.9480088674701655E-3</v>
      </c>
      <c r="J13">
        <f>DJ!H10</f>
        <v>-5.0394580949990608E-3</v>
      </c>
      <c r="L13">
        <f t="shared" si="2"/>
        <v>1.2711710738824579E-2</v>
      </c>
      <c r="M13">
        <f t="shared" si="0"/>
        <v>2.9718525448458877E-3</v>
      </c>
      <c r="N13">
        <f t="shared" si="0"/>
        <v>8.3158694905437029E-3</v>
      </c>
      <c r="O13">
        <f t="shared" si="0"/>
        <v>3.6260355166188325E-4</v>
      </c>
      <c r="P13">
        <f t="shared" si="0"/>
        <v>1.9085507724711046E-3</v>
      </c>
    </row>
    <row r="14" spans="3:24" x14ac:dyDescent="0.25">
      <c r="C14" s="1">
        <v>42583</v>
      </c>
      <c r="D14">
        <f>'5 stocks portfolio'!J11</f>
        <v>2.6140191509947376E-2</v>
      </c>
      <c r="E14">
        <f>'10 stocks portfolio'!P11</f>
        <v>-8.1389999567790909E-3</v>
      </c>
      <c r="F14">
        <f>'15 stocks portfolio'!U11</f>
        <v>2.984440778442917E-3</v>
      </c>
      <c r="G14">
        <f>'20 stocks portfolio'!Z11</f>
        <v>3.8561831844294903E-3</v>
      </c>
      <c r="H14">
        <f>'25 stocks portfolio'!AE11</f>
        <v>3.1853879318869318E-3</v>
      </c>
      <c r="J14">
        <f>DJ!H11</f>
        <v>-1.7013328060988542E-3</v>
      </c>
      <c r="L14">
        <f t="shared" si="2"/>
        <v>2.784152431604623E-2</v>
      </c>
      <c r="M14">
        <f t="shared" si="0"/>
        <v>6.4376671506802367E-3</v>
      </c>
      <c r="N14">
        <f t="shared" si="0"/>
        <v>4.6857735845417716E-3</v>
      </c>
      <c r="O14">
        <f t="shared" si="0"/>
        <v>5.5575159905283441E-3</v>
      </c>
      <c r="P14">
        <f t="shared" si="0"/>
        <v>4.886720737985786E-3</v>
      </c>
    </row>
    <row r="15" spans="3:24" x14ac:dyDescent="0.25">
      <c r="C15" s="1">
        <v>42552</v>
      </c>
      <c r="D15">
        <f>'5 stocks portfolio'!J12</f>
        <v>2.5711699142785305E-2</v>
      </c>
      <c r="E15">
        <f>'10 stocks portfolio'!P12</f>
        <v>3.2180646871374993E-2</v>
      </c>
      <c r="F15">
        <f>'15 stocks portfolio'!U12</f>
        <v>3.6401437676321195E-2</v>
      </c>
      <c r="G15">
        <f>'20 stocks portfolio'!Z12</f>
        <v>3.0873588528330349E-2</v>
      </c>
      <c r="H15">
        <f>'25 stocks portfolio'!AE12</f>
        <v>2.8703729873424875E-2</v>
      </c>
      <c r="J15">
        <f>DJ!H12</f>
        <v>2.8011727471418224E-2</v>
      </c>
      <c r="L15">
        <f t="shared" si="2"/>
        <v>2.3000283286329186E-3</v>
      </c>
      <c r="M15">
        <f t="shared" si="0"/>
        <v>4.1689193999567692E-3</v>
      </c>
      <c r="N15">
        <f t="shared" si="0"/>
        <v>8.3897102049029712E-3</v>
      </c>
      <c r="O15">
        <f t="shared" si="0"/>
        <v>2.8618610569121246E-3</v>
      </c>
      <c r="P15">
        <f t="shared" si="0"/>
        <v>6.9200240200665078E-4</v>
      </c>
    </row>
    <row r="16" spans="3:24" x14ac:dyDescent="0.25">
      <c r="C16" s="1">
        <v>42522</v>
      </c>
      <c r="D16">
        <f>'5 stocks portfolio'!J13</f>
        <v>1.183538690203867E-3</v>
      </c>
      <c r="E16">
        <f>'10 stocks portfolio'!P13</f>
        <v>2.0928831065443743E-2</v>
      </c>
      <c r="F16">
        <f>'15 stocks portfolio'!U13</f>
        <v>1.2830504445295151E-2</v>
      </c>
      <c r="G16">
        <f>'20 stocks portfolio'!Z13</f>
        <v>7.7489357480500119E-3</v>
      </c>
      <c r="H16">
        <f>'25 stocks portfolio'!AE13</f>
        <v>9.6871777404990665E-3</v>
      </c>
      <c r="J16">
        <f>DJ!H13</f>
        <v>8.0277402440893653E-3</v>
      </c>
      <c r="L16">
        <f t="shared" si="2"/>
        <v>6.8442015538854985E-3</v>
      </c>
      <c r="M16">
        <f t="shared" si="0"/>
        <v>1.2901090821354377E-2</v>
      </c>
      <c r="N16">
        <f t="shared" si="0"/>
        <v>4.8027642012057857E-3</v>
      </c>
      <c r="O16">
        <f t="shared" si="0"/>
        <v>2.7880449603935337E-4</v>
      </c>
      <c r="P16">
        <f t="shared" si="0"/>
        <v>1.6594374964097013E-3</v>
      </c>
    </row>
    <row r="17" spans="3:16" x14ac:dyDescent="0.25">
      <c r="C17" s="1">
        <v>42491</v>
      </c>
      <c r="D17">
        <f>'5 stocks portfolio'!J14</f>
        <v>-1.3254853259559728E-2</v>
      </c>
      <c r="E17">
        <f>'10 stocks portfolio'!P14</f>
        <v>7.8314049885590768E-3</v>
      </c>
      <c r="F17">
        <f>'15 stocks portfolio'!U14</f>
        <v>1.2585561254201731E-2</v>
      </c>
      <c r="G17">
        <f>'20 stocks portfolio'!Z14</f>
        <v>8.3660895799925247E-3</v>
      </c>
      <c r="H17">
        <f>'25 stocks portfolio'!AE14</f>
        <v>5.8862619136935248E-3</v>
      </c>
      <c r="J17">
        <f>DJ!H14</f>
        <v>7.6284843865503937E-4</v>
      </c>
      <c r="L17">
        <f t="shared" si="2"/>
        <v>1.4017701698214768E-2</v>
      </c>
      <c r="M17">
        <f t="shared" si="0"/>
        <v>7.0685565499040374E-3</v>
      </c>
      <c r="N17">
        <f t="shared" si="0"/>
        <v>1.1822712815546692E-2</v>
      </c>
      <c r="O17">
        <f t="shared" si="0"/>
        <v>7.6032411413374853E-3</v>
      </c>
      <c r="P17">
        <f t="shared" si="0"/>
        <v>5.1234134750384854E-3</v>
      </c>
    </row>
    <row r="18" spans="3:16" x14ac:dyDescent="0.25">
      <c r="C18" s="1">
        <v>42461</v>
      </c>
      <c r="D18">
        <f>'5 stocks portfolio'!J15</f>
        <v>2.7544415166594959E-2</v>
      </c>
      <c r="E18">
        <f>'10 stocks portfolio'!P15</f>
        <v>1.2111649878155906E-2</v>
      </c>
      <c r="F18">
        <f>'15 stocks portfolio'!U15</f>
        <v>-5.0002413210351515E-3</v>
      </c>
      <c r="G18">
        <f>'20 stocks portfolio'!Z15</f>
        <v>6.2796626113579331E-3</v>
      </c>
      <c r="H18">
        <f>'25 stocks portfolio'!AE15</f>
        <v>4.4937812343102124E-3</v>
      </c>
      <c r="J18">
        <f>DJ!H15</f>
        <v>5.0070868613678599E-3</v>
      </c>
      <c r="L18">
        <f t="shared" si="2"/>
        <v>2.2537328305227099E-2</v>
      </c>
      <c r="M18">
        <f t="shared" si="0"/>
        <v>7.1045630167880462E-3</v>
      </c>
      <c r="N18">
        <f t="shared" si="0"/>
        <v>1.0007328182403012E-2</v>
      </c>
      <c r="O18">
        <f t="shared" si="0"/>
        <v>1.2725757499900733E-3</v>
      </c>
      <c r="P18">
        <f t="shared" si="0"/>
        <v>5.1330562705764748E-4</v>
      </c>
    </row>
    <row r="19" spans="3:16" x14ac:dyDescent="0.25">
      <c r="C19" s="1">
        <v>42430</v>
      </c>
      <c r="D19">
        <f>'5 stocks portfolio'!J16</f>
        <v>4.0890118107388761E-2</v>
      </c>
      <c r="E19">
        <f>'10 stocks portfolio'!P16</f>
        <v>5.5313427677254855E-2</v>
      </c>
      <c r="F19">
        <f>'15 stocks portfolio'!U16</f>
        <v>7.696466911833659E-2</v>
      </c>
      <c r="G19">
        <f>'20 stocks portfolio'!Z16</f>
        <v>7.3192249816449645E-2</v>
      </c>
      <c r="H19">
        <f>'25 stocks portfolio'!AE16</f>
        <v>6.8940767541851689E-2</v>
      </c>
      <c r="J19">
        <f>DJ!H16</f>
        <v>7.0752874035055813E-2</v>
      </c>
      <c r="L19">
        <f t="shared" si="2"/>
        <v>2.9862755927667052E-2</v>
      </c>
      <c r="M19">
        <f t="shared" si="0"/>
        <v>1.5439446357800958E-2</v>
      </c>
      <c r="N19">
        <f t="shared" si="0"/>
        <v>6.2117950832807772E-3</v>
      </c>
      <c r="O19">
        <f t="shared" si="0"/>
        <v>2.4393757813938322E-3</v>
      </c>
      <c r="P19">
        <f t="shared" si="0"/>
        <v>1.8121064932041242E-3</v>
      </c>
    </row>
    <row r="20" spans="3:16" x14ac:dyDescent="0.25">
      <c r="C20" s="1">
        <v>42401</v>
      </c>
      <c r="D20">
        <f>'5 stocks portfolio'!J17</f>
        <v>-3.9453552408563741E-4</v>
      </c>
      <c r="E20">
        <f>'10 stocks portfolio'!P17</f>
        <v>-2.0675835395104848E-2</v>
      </c>
      <c r="F20">
        <f>'15 stocks portfolio'!U17</f>
        <v>2.197661841289859E-3</v>
      </c>
      <c r="G20">
        <f>'20 stocks portfolio'!Z17</f>
        <v>-4.6552226455230937E-4</v>
      </c>
      <c r="H20">
        <f>'25 stocks portfolio'!AE17</f>
        <v>7.5079361175031641E-3</v>
      </c>
      <c r="J20">
        <f>DJ!H17</f>
        <v>3.0486033060881379E-3</v>
      </c>
      <c r="L20">
        <f t="shared" si="2"/>
        <v>3.4431388301737753E-3</v>
      </c>
      <c r="M20">
        <f t="shared" si="0"/>
        <v>2.3724438701192986E-2</v>
      </c>
      <c r="N20">
        <f t="shared" si="0"/>
        <v>8.5094146479827888E-4</v>
      </c>
      <c r="O20">
        <f t="shared" si="0"/>
        <v>3.5141255706404471E-3</v>
      </c>
      <c r="P20">
        <f t="shared" si="0"/>
        <v>4.4593328114150262E-3</v>
      </c>
    </row>
    <row r="21" spans="3:16" x14ac:dyDescent="0.25">
      <c r="C21" s="1">
        <v>42370</v>
      </c>
      <c r="D21">
        <f>'5 stocks portfolio'!J18</f>
        <v>-5.818676732921331E-2</v>
      </c>
      <c r="E21">
        <f>'10 stocks portfolio'!P18</f>
        <v>-3.9443591975996638E-2</v>
      </c>
      <c r="F21">
        <f>'15 stocks portfolio'!U18</f>
        <v>-5.5954589510332747E-2</v>
      </c>
      <c r="G21">
        <f>'20 stocks portfolio'!Z18</f>
        <v>-5.3748977341816231E-2</v>
      </c>
      <c r="H21">
        <f>'25 stocks portfolio'!AE18</f>
        <v>-5.9896938871769514E-2</v>
      </c>
      <c r="J21">
        <f>DJ!H18</f>
        <v>-5.5020195355715118E-2</v>
      </c>
      <c r="L21">
        <f t="shared" si="2"/>
        <v>3.1665719734981917E-3</v>
      </c>
      <c r="M21">
        <f t="shared" si="2"/>
        <v>1.557660337971848E-2</v>
      </c>
      <c r="N21">
        <f t="shared" si="2"/>
        <v>9.3439415461762931E-4</v>
      </c>
      <c r="O21">
        <f t="shared" si="2"/>
        <v>1.2712180138988866E-3</v>
      </c>
      <c r="P21">
        <f t="shared" si="2"/>
        <v>4.8767435160543965E-3</v>
      </c>
    </row>
    <row r="22" spans="3:16" x14ac:dyDescent="0.25">
      <c r="C22" s="1">
        <v>42339</v>
      </c>
      <c r="D22">
        <f>'5 stocks portfolio'!J19</f>
        <v>-1.3554691651536799E-2</v>
      </c>
      <c r="E22">
        <f>'10 stocks portfolio'!P19</f>
        <v>1.154356485016983E-2</v>
      </c>
      <c r="F22">
        <f>'15 stocks portfolio'!U19</f>
        <v>-9.6569998435811488E-3</v>
      </c>
      <c r="G22">
        <f>'20 stocks portfolio'!Z19</f>
        <v>-1.3542838321544053E-2</v>
      </c>
      <c r="H22">
        <f>'25 stocks portfolio'!AE19</f>
        <v>-1.7626390655000899E-2</v>
      </c>
      <c r="J22">
        <f>DJ!H19</f>
        <v>-1.6641758331756407E-2</v>
      </c>
      <c r="L22">
        <f t="shared" si="2"/>
        <v>3.0870666802196075E-3</v>
      </c>
      <c r="M22">
        <f t="shared" si="2"/>
        <v>2.8185323181926236E-2</v>
      </c>
      <c r="N22">
        <f t="shared" si="2"/>
        <v>6.9847584881752578E-3</v>
      </c>
      <c r="O22">
        <f t="shared" si="2"/>
        <v>3.0989200102123533E-3</v>
      </c>
      <c r="P22">
        <f t="shared" si="2"/>
        <v>9.8463232324449285E-4</v>
      </c>
    </row>
    <row r="23" spans="3:16" x14ac:dyDescent="0.25">
      <c r="C23" s="1">
        <v>42309</v>
      </c>
      <c r="D23">
        <f>'5 stocks portfolio'!J20</f>
        <v>-1.2652820811176978E-2</v>
      </c>
      <c r="E23">
        <f>'10 stocks portfolio'!P20</f>
        <v>-2.1359106906680414E-3</v>
      </c>
      <c r="F23">
        <f>'15 stocks portfolio'!U20</f>
        <v>1.1006110258981801E-2</v>
      </c>
      <c r="G23">
        <f>'20 stocks portfolio'!Z20</f>
        <v>2.7119989861209893E-3</v>
      </c>
      <c r="H23">
        <f>'25 stocks portfolio'!AE20</f>
        <v>3.9106774892598527E-3</v>
      </c>
      <c r="J23">
        <f>DJ!H20</f>
        <v>3.191934458825596E-3</v>
      </c>
      <c r="L23">
        <f t="shared" si="2"/>
        <v>1.5844755270002574E-2</v>
      </c>
      <c r="M23">
        <f t="shared" si="2"/>
        <v>5.3278451494936374E-3</v>
      </c>
      <c r="N23">
        <f t="shared" si="2"/>
        <v>7.8141758001562048E-3</v>
      </c>
      <c r="O23">
        <f t="shared" si="2"/>
        <v>4.799354727046067E-4</v>
      </c>
      <c r="P23">
        <f t="shared" si="2"/>
        <v>7.1874303043425666E-4</v>
      </c>
    </row>
    <row r="24" spans="3:16" x14ac:dyDescent="0.25">
      <c r="C24" s="1">
        <v>42278</v>
      </c>
      <c r="D24">
        <f>'5 stocks portfolio'!J21</f>
        <v>9.3252990471576341E-2</v>
      </c>
      <c r="E24">
        <f>'10 stocks portfolio'!P21</f>
        <v>9.1308036209247989E-2</v>
      </c>
      <c r="F24">
        <f>'15 stocks portfolio'!U21</f>
        <v>0.11760496118205303</v>
      </c>
      <c r="G24">
        <f>'20 stocks portfolio'!Z21</f>
        <v>8.3691612625488493E-2</v>
      </c>
      <c r="H24">
        <f>'25 stocks portfolio'!AE21</f>
        <v>9.5230368680897876E-2</v>
      </c>
      <c r="J24">
        <f>DJ!H21</f>
        <v>8.4670816870386911E-2</v>
      </c>
      <c r="L24">
        <f t="shared" si="2"/>
        <v>8.5821736011894301E-3</v>
      </c>
      <c r="M24">
        <f t="shared" si="2"/>
        <v>6.6372193388610778E-3</v>
      </c>
      <c r="N24">
        <f t="shared" si="2"/>
        <v>3.2934144311666122E-2</v>
      </c>
      <c r="O24">
        <f t="shared" si="2"/>
        <v>9.792042448984184E-4</v>
      </c>
      <c r="P24">
        <f t="shared" si="2"/>
        <v>1.0559551810510964E-2</v>
      </c>
    </row>
    <row r="25" spans="3:16" x14ac:dyDescent="0.25">
      <c r="C25" s="1">
        <v>42248</v>
      </c>
      <c r="D25">
        <f>'5 stocks portfolio'!J22</f>
        <v>-3.4393135319535653E-2</v>
      </c>
      <c r="E25">
        <f>'10 stocks portfolio'!P22</f>
        <v>-1.9903053533327764E-2</v>
      </c>
      <c r="F25">
        <f>'15 stocks portfolio'!U22</f>
        <v>-1.1124435038349197E-2</v>
      </c>
      <c r="G25">
        <f>'20 stocks portfolio'!Z22</f>
        <v>-4.6537648563573494E-2</v>
      </c>
      <c r="H25">
        <f>'25 stocks portfolio'!AE22</f>
        <v>-4.2510034667564957E-2</v>
      </c>
      <c r="J25">
        <f>DJ!H22</f>
        <v>-1.4722209020053501E-2</v>
      </c>
      <c r="L25">
        <f t="shared" si="2"/>
        <v>1.9670926299482153E-2</v>
      </c>
      <c r="M25">
        <f t="shared" si="2"/>
        <v>5.1808445132742638E-3</v>
      </c>
      <c r="N25">
        <f t="shared" si="2"/>
        <v>3.5977739817043032E-3</v>
      </c>
      <c r="O25">
        <f t="shared" si="2"/>
        <v>3.1815439543519994E-2</v>
      </c>
      <c r="P25">
        <f t="shared" si="2"/>
        <v>2.7787825647511456E-2</v>
      </c>
    </row>
    <row r="26" spans="3:16" x14ac:dyDescent="0.25">
      <c r="C26" s="1">
        <v>42217</v>
      </c>
      <c r="D26">
        <f>'5 stocks portfolio'!J23</f>
        <v>-9.6071500293544429E-2</v>
      </c>
      <c r="E26">
        <f>'10 stocks portfolio'!P23</f>
        <v>-6.2746788610383367E-2</v>
      </c>
      <c r="F26">
        <f>'15 stocks portfolio'!U23</f>
        <v>-6.2108526679041272E-2</v>
      </c>
      <c r="G26">
        <f>'20 stocks portfolio'!Z23</f>
        <v>-6.0203582807349058E-3</v>
      </c>
      <c r="H26">
        <f>'25 stocks portfolio'!AE23</f>
        <v>-2.3377638647792954E-2</v>
      </c>
      <c r="J26">
        <f>DJ!H23</f>
        <v>-6.5677745276027655E-2</v>
      </c>
      <c r="L26">
        <f t="shared" si="2"/>
        <v>3.0393755017516774E-2</v>
      </c>
      <c r="M26">
        <f t="shared" si="2"/>
        <v>2.9309566656442881E-3</v>
      </c>
      <c r="N26">
        <f t="shared" si="2"/>
        <v>3.5692185969863829E-3</v>
      </c>
      <c r="O26">
        <f t="shared" si="2"/>
        <v>5.9657386995292751E-2</v>
      </c>
      <c r="P26">
        <f t="shared" si="2"/>
        <v>4.2300106628234704E-2</v>
      </c>
    </row>
    <row r="27" spans="3:16" x14ac:dyDescent="0.25">
      <c r="C27" s="1">
        <v>42186</v>
      </c>
      <c r="D27">
        <f>'5 stocks portfolio'!J24</f>
        <v>-9.2475420659049231E-3</v>
      </c>
      <c r="E27">
        <f>'10 stocks portfolio'!P24</f>
        <v>1.5583531997250832E-2</v>
      </c>
      <c r="F27">
        <f>'15 stocks portfolio'!U24</f>
        <v>-1.2390050330469101E-3</v>
      </c>
      <c r="G27">
        <f>'20 stocks portfolio'!Z24</f>
        <v>1.132924652065272E-2</v>
      </c>
      <c r="H27">
        <f>'25 stocks portfolio'!AE24</f>
        <v>4.3448927721231323E-3</v>
      </c>
      <c r="J27">
        <f>DJ!H24</f>
        <v>3.9927109172896991E-3</v>
      </c>
      <c r="L27">
        <f t="shared" si="2"/>
        <v>1.3240252983194622E-2</v>
      </c>
      <c r="M27">
        <f t="shared" si="2"/>
        <v>1.1590821079961133E-2</v>
      </c>
      <c r="N27">
        <f t="shared" si="2"/>
        <v>5.2317159503366094E-3</v>
      </c>
      <c r="O27">
        <f t="shared" si="2"/>
        <v>7.3365356033630209E-3</v>
      </c>
      <c r="P27">
        <f t="shared" si="2"/>
        <v>3.5218185483343323E-4</v>
      </c>
    </row>
    <row r="28" spans="3:16" x14ac:dyDescent="0.25">
      <c r="C28" s="1">
        <v>42156</v>
      </c>
      <c r="D28">
        <f>'5 stocks portfolio'!J25</f>
        <v>-1.4687454482421813E-2</v>
      </c>
      <c r="E28">
        <f>'10 stocks portfolio'!P25</f>
        <v>-1.5973501217377374E-2</v>
      </c>
      <c r="F28">
        <f>'15 stocks portfolio'!U25</f>
        <v>-4.1794124302675859E-2</v>
      </c>
      <c r="G28">
        <f>'20 stocks portfolio'!Z25</f>
        <v>-2.9646479841112999E-2</v>
      </c>
      <c r="H28">
        <f>'25 stocks portfolio'!AE25</f>
        <v>-3.1637484589510739E-2</v>
      </c>
      <c r="J28">
        <f>DJ!H25</f>
        <v>-2.1718776235892245E-2</v>
      </c>
      <c r="L28">
        <f t="shared" si="2"/>
        <v>7.031321753470432E-3</v>
      </c>
      <c r="M28">
        <f t="shared" si="2"/>
        <v>5.7452750185148713E-3</v>
      </c>
      <c r="N28">
        <f t="shared" si="2"/>
        <v>2.0075348066783613E-2</v>
      </c>
      <c r="O28">
        <f t="shared" si="2"/>
        <v>7.9277036052207532E-3</v>
      </c>
      <c r="P28">
        <f t="shared" si="2"/>
        <v>9.9187083536184939E-3</v>
      </c>
    </row>
    <row r="29" spans="3:16" x14ac:dyDescent="0.25">
      <c r="C29" s="1">
        <v>42125</v>
      </c>
      <c r="D29">
        <f>'5 stocks portfolio'!J26</f>
        <v>2.0645396334902567E-2</v>
      </c>
      <c r="E29">
        <f>'10 stocks portfolio'!P26</f>
        <v>1.1913916596945595E-2</v>
      </c>
      <c r="F29">
        <f>'15 stocks portfolio'!U26</f>
        <v>1.9837483071470188E-3</v>
      </c>
      <c r="G29">
        <f>'20 stocks portfolio'!Z26</f>
        <v>3.6129524641363708E-3</v>
      </c>
      <c r="H29">
        <f>'25 stocks portfolio'!AE26</f>
        <v>5.720632181445362E-3</v>
      </c>
      <c r="J29">
        <f>DJ!H26</f>
        <v>9.5378476341074769E-3</v>
      </c>
      <c r="L29">
        <f t="shared" si="2"/>
        <v>1.110754870079509E-2</v>
      </c>
      <c r="M29">
        <f t="shared" si="2"/>
        <v>2.3760689628381185E-3</v>
      </c>
      <c r="N29">
        <f t="shared" si="2"/>
        <v>7.5540993269604586E-3</v>
      </c>
      <c r="O29">
        <f t="shared" si="2"/>
        <v>5.9248951699711061E-3</v>
      </c>
      <c r="P29">
        <f t="shared" si="2"/>
        <v>3.8172154526621149E-3</v>
      </c>
    </row>
    <row r="30" spans="3:16" x14ac:dyDescent="0.25">
      <c r="C30" s="1">
        <v>42095</v>
      </c>
      <c r="D30">
        <f>'5 stocks portfolio'!J27</f>
        <v>1.1712453149174906E-2</v>
      </c>
      <c r="E30">
        <f>'10 stocks portfolio'!P27</f>
        <v>2.4272154349184671E-2</v>
      </c>
      <c r="F30">
        <f>'15 stocks portfolio'!U27</f>
        <v>2.3929726670894665E-2</v>
      </c>
      <c r="G30">
        <f>'20 stocks portfolio'!Z27</f>
        <v>1.7860294085751849E-2</v>
      </c>
      <c r="H30">
        <f>'25 stocks portfolio'!AE27</f>
        <v>2.0086242809151923E-2</v>
      </c>
      <c r="J30">
        <f>DJ!H27</f>
        <v>3.6228599442420517E-3</v>
      </c>
      <c r="L30">
        <f t="shared" si="2"/>
        <v>8.0895932049328545E-3</v>
      </c>
      <c r="M30">
        <f t="shared" si="2"/>
        <v>2.064929440494262E-2</v>
      </c>
      <c r="N30">
        <f t="shared" si="2"/>
        <v>2.0306866726652613E-2</v>
      </c>
      <c r="O30">
        <f t="shared" si="2"/>
        <v>1.4237434141509797E-2</v>
      </c>
      <c r="P30">
        <f t="shared" si="2"/>
        <v>1.6463382864909872E-2</v>
      </c>
    </row>
    <row r="31" spans="3:16" x14ac:dyDescent="0.25">
      <c r="C31" s="1">
        <v>42064</v>
      </c>
      <c r="D31">
        <f>'5 stocks portfolio'!J28</f>
        <v>-1.9204302245119285E-2</v>
      </c>
      <c r="E31">
        <f>'10 stocks portfolio'!P28</f>
        <v>-1.6224876213961424E-2</v>
      </c>
      <c r="F31">
        <f>'15 stocks portfolio'!U28</f>
        <v>-3.3510951011795728E-2</v>
      </c>
      <c r="G31">
        <f>'20 stocks portfolio'!Z28</f>
        <v>-2.0782124150905794E-2</v>
      </c>
      <c r="H31">
        <f>'25 stocks portfolio'!AE28</f>
        <v>-2.5248526578463132E-2</v>
      </c>
      <c r="J31">
        <f>DJ!H28</f>
        <v>-1.9665030213834034E-2</v>
      </c>
      <c r="L31">
        <f t="shared" si="2"/>
        <v>4.6072796871474836E-4</v>
      </c>
      <c r="M31">
        <f t="shared" si="2"/>
        <v>3.4401539998726097E-3</v>
      </c>
      <c r="N31">
        <f t="shared" si="2"/>
        <v>1.3845920797961694E-2</v>
      </c>
      <c r="O31">
        <f t="shared" si="2"/>
        <v>1.11709393707176E-3</v>
      </c>
      <c r="P31">
        <f t="shared" si="2"/>
        <v>5.583496364629098E-3</v>
      </c>
    </row>
    <row r="32" spans="3:16" x14ac:dyDescent="0.25">
      <c r="C32" s="1">
        <v>42036</v>
      </c>
      <c r="D32">
        <f>'5 stocks portfolio'!J29</f>
        <v>5.7652915428314813E-2</v>
      </c>
      <c r="E32">
        <f>'10 stocks portfolio'!P29</f>
        <v>7.2183831052822972E-2</v>
      </c>
      <c r="F32">
        <f>'15 stocks portfolio'!U29</f>
        <v>4.825209082176754E-2</v>
      </c>
      <c r="G32">
        <f>'20 stocks portfolio'!Z29</f>
        <v>5.3904241421948329E-2</v>
      </c>
      <c r="H32">
        <f>'25 stocks portfolio'!AE29</f>
        <v>5.6555812831378643E-2</v>
      </c>
      <c r="J32">
        <f>DJ!H29</f>
        <v>5.6379426915448727E-2</v>
      </c>
      <c r="L32">
        <f t="shared" si="2"/>
        <v>1.2734885128660861E-3</v>
      </c>
      <c r="M32">
        <f t="shared" si="2"/>
        <v>1.5804404137374245E-2</v>
      </c>
      <c r="N32">
        <f t="shared" si="2"/>
        <v>8.1273360936811867E-3</v>
      </c>
      <c r="O32">
        <f t="shared" si="2"/>
        <v>2.4751854935003981E-3</v>
      </c>
      <c r="P32">
        <f t="shared" si="2"/>
        <v>1.7638591592991637E-4</v>
      </c>
    </row>
    <row r="33" spans="3:16" x14ac:dyDescent="0.25">
      <c r="C33" s="1">
        <v>42005</v>
      </c>
      <c r="D33">
        <f>'5 stocks portfolio'!J30</f>
        <v>-3.198232311134945E-2</v>
      </c>
      <c r="E33">
        <f>'10 stocks portfolio'!P30</f>
        <v>-3.9363091647004703E-2</v>
      </c>
      <c r="F33">
        <f>'15 stocks portfolio'!U30</f>
        <v>-2.7818422264072561E-2</v>
      </c>
      <c r="G33">
        <f>'20 stocks portfolio'!Z30</f>
        <v>-4.5391234762235368E-2</v>
      </c>
      <c r="H33">
        <f>'25 stocks portfolio'!AE30</f>
        <v>-3.9934700052857319E-2</v>
      </c>
      <c r="J33">
        <f>DJ!H30</f>
        <v>-3.6925236922842331E-2</v>
      </c>
      <c r="L33">
        <f t="shared" si="2"/>
        <v>4.94291381149288E-3</v>
      </c>
      <c r="M33">
        <f t="shared" si="2"/>
        <v>2.4378547241623721E-3</v>
      </c>
      <c r="N33">
        <f t="shared" si="2"/>
        <v>9.1068146587697692E-3</v>
      </c>
      <c r="O33">
        <f t="shared" si="2"/>
        <v>8.4659978393930371E-3</v>
      </c>
      <c r="P33">
        <f t="shared" si="2"/>
        <v>3.0094631300149888E-3</v>
      </c>
    </row>
    <row r="34" spans="3:16" x14ac:dyDescent="0.25">
      <c r="C34" s="1">
        <v>41974</v>
      </c>
      <c r="D34">
        <f>'5 stocks portfolio'!J31</f>
        <v>7.8304356979900236E-3</v>
      </c>
      <c r="E34">
        <f>'10 stocks portfolio'!P31</f>
        <v>-1.1517355127544626E-2</v>
      </c>
      <c r="F34">
        <f>'15 stocks portfolio'!U31</f>
        <v>-7.7888481789851827E-3</v>
      </c>
      <c r="G34">
        <f>'20 stocks portfolio'!Z31</f>
        <v>-8.792998528115447E-3</v>
      </c>
      <c r="H34">
        <f>'25 stocks portfolio'!AE31</f>
        <v>-1.209939357211208E-2</v>
      </c>
      <c r="J34">
        <f>DJ!H31</f>
        <v>-2.8998493020870875E-4</v>
      </c>
      <c r="L34">
        <f t="shared" si="2"/>
        <v>8.1204206281987323E-3</v>
      </c>
      <c r="M34">
        <f t="shared" si="2"/>
        <v>1.1227370197335917E-2</v>
      </c>
      <c r="N34">
        <f t="shared" si="2"/>
        <v>7.498863248776474E-3</v>
      </c>
      <c r="O34">
        <f t="shared" si="2"/>
        <v>8.5030135979067382E-3</v>
      </c>
      <c r="P34">
        <f t="shared" si="2"/>
        <v>1.1809408641903371E-2</v>
      </c>
    </row>
    <row r="35" spans="3:16" x14ac:dyDescent="0.25">
      <c r="C35" s="1">
        <v>41944</v>
      </c>
      <c r="D35">
        <f>'5 stocks portfolio'!J32</f>
        <v>2.2300420124903807E-2</v>
      </c>
      <c r="E35">
        <f>'10 stocks portfolio'!P32</f>
        <v>2.3221533902586421E-2</v>
      </c>
      <c r="F35">
        <f>'15 stocks portfolio'!U32</f>
        <v>2.6161134470550382E-2</v>
      </c>
      <c r="G35">
        <f>'20 stocks portfolio'!Z32</f>
        <v>2.9469866925066247E-2</v>
      </c>
      <c r="H35">
        <f>'25 stocks portfolio'!AE32</f>
        <v>3.0126859453964636E-2</v>
      </c>
      <c r="J35">
        <f>DJ!H32</f>
        <v>2.5170076271713748E-2</v>
      </c>
      <c r="L35">
        <f t="shared" si="2"/>
        <v>2.8696561468099409E-3</v>
      </c>
      <c r="M35">
        <f t="shared" si="2"/>
        <v>1.948542369127327E-3</v>
      </c>
      <c r="N35">
        <f t="shared" si="2"/>
        <v>9.9105819883663418E-4</v>
      </c>
      <c r="O35">
        <f t="shared" si="2"/>
        <v>4.2997906533524984E-3</v>
      </c>
      <c r="P35">
        <f t="shared" si="2"/>
        <v>4.9567831822508873E-3</v>
      </c>
    </row>
    <row r="36" spans="3:16" x14ac:dyDescent="0.25">
      <c r="C36" s="1">
        <v>41913</v>
      </c>
      <c r="D36">
        <f>'5 stocks portfolio'!J33</f>
        <v>1.8835175943938066E-2</v>
      </c>
      <c r="E36">
        <f>'10 stocks portfolio'!P33</f>
        <v>2.1264451499796257E-2</v>
      </c>
      <c r="F36">
        <f>'15 stocks portfolio'!U33</f>
        <v>1.4882596375163723E-2</v>
      </c>
      <c r="G36">
        <f>'20 stocks portfolio'!Z33</f>
        <v>8.8725718709754542E-3</v>
      </c>
      <c r="H36">
        <f>'25 stocks portfolio'!AE33</f>
        <v>1.4427860031320959E-2</v>
      </c>
      <c r="J36">
        <f>DJ!H33</f>
        <v>2.0396712532778416E-2</v>
      </c>
      <c r="L36">
        <f t="shared" si="2"/>
        <v>1.5615365888403503E-3</v>
      </c>
      <c r="M36">
        <f t="shared" si="2"/>
        <v>8.6773896701784065E-4</v>
      </c>
      <c r="N36">
        <f t="shared" si="2"/>
        <v>5.5141161576146933E-3</v>
      </c>
      <c r="O36">
        <f t="shared" si="2"/>
        <v>1.1524140661802962E-2</v>
      </c>
      <c r="P36">
        <f t="shared" si="2"/>
        <v>5.9688525014574573E-3</v>
      </c>
    </row>
    <row r="37" spans="3:16" x14ac:dyDescent="0.25">
      <c r="C37" s="1">
        <v>41883</v>
      </c>
      <c r="D37">
        <f>'5 stocks portfolio'!J34</f>
        <v>-2.5650073401722205E-3</v>
      </c>
      <c r="E37">
        <f>'10 stocks portfolio'!P34</f>
        <v>8.9105719893225795E-3</v>
      </c>
      <c r="F37">
        <f>'15 stocks portfolio'!U34</f>
        <v>-5.2245700207329106E-3</v>
      </c>
      <c r="G37">
        <f>'20 stocks portfolio'!Z34</f>
        <v>-3.984530662723423E-3</v>
      </c>
      <c r="H37">
        <f>'25 stocks portfolio'!AE34</f>
        <v>-1.0250487316943336E-4</v>
      </c>
      <c r="J37">
        <f>DJ!H34</f>
        <v>-3.2487641006806456E-3</v>
      </c>
      <c r="L37">
        <f t="shared" si="2"/>
        <v>6.8375676050842511E-4</v>
      </c>
      <c r="M37">
        <f t="shared" si="2"/>
        <v>1.2159336090003225E-2</v>
      </c>
      <c r="N37">
        <f t="shared" si="2"/>
        <v>1.975805920052265E-3</v>
      </c>
      <c r="O37">
        <f t="shared" si="2"/>
        <v>7.3576656204277745E-4</v>
      </c>
      <c r="P37">
        <f t="shared" si="2"/>
        <v>3.1462592275112123E-3</v>
      </c>
    </row>
    <row r="38" spans="3:16" x14ac:dyDescent="0.25">
      <c r="C38" s="1">
        <v>41852</v>
      </c>
      <c r="D38">
        <f>'5 stocks portfolio'!J35</f>
        <v>4.8772881137260124E-2</v>
      </c>
      <c r="E38">
        <f>'10 stocks portfolio'!P35</f>
        <v>3.9787161680815156E-2</v>
      </c>
      <c r="F38">
        <f>'15 stocks portfolio'!U35</f>
        <v>4.2341081456709145E-2</v>
      </c>
      <c r="G38">
        <f>'20 stocks portfolio'!Z35</f>
        <v>3.232260495217941E-2</v>
      </c>
      <c r="H38">
        <f>'25 stocks portfolio'!AE35</f>
        <v>3.2816567627971062E-2</v>
      </c>
      <c r="J38">
        <f>DJ!H35</f>
        <v>3.2309286963735584E-2</v>
      </c>
      <c r="L38">
        <f t="shared" si="2"/>
        <v>1.646359417352454E-2</v>
      </c>
      <c r="M38">
        <f t="shared" si="2"/>
        <v>7.4778747170795717E-3</v>
      </c>
      <c r="N38">
        <f t="shared" si="2"/>
        <v>1.0031794492973561E-2</v>
      </c>
      <c r="O38">
        <f t="shared" si="2"/>
        <v>1.331798844382559E-5</v>
      </c>
      <c r="P38">
        <f t="shared" si="2"/>
        <v>5.0728066423547796E-4</v>
      </c>
    </row>
    <row r="39" spans="3:16" x14ac:dyDescent="0.25">
      <c r="C39" s="1">
        <v>41821</v>
      </c>
      <c r="D39">
        <f>'5 stocks portfolio'!J36</f>
        <v>-1.8100201091495259E-2</v>
      </c>
      <c r="E39">
        <f>'10 stocks portfolio'!P36</f>
        <v>-9.8332107478705019E-3</v>
      </c>
      <c r="F39">
        <f>'15 stocks portfolio'!U36</f>
        <v>-1.1829810601855285E-3</v>
      </c>
      <c r="G39">
        <f>'20 stocks portfolio'!Z36</f>
        <v>-8.100077013649681E-3</v>
      </c>
      <c r="H39">
        <f>'25 stocks portfolio'!AE36</f>
        <v>-1.3922267537771758E-2</v>
      </c>
      <c r="J39">
        <f>DJ!H36</f>
        <v>-1.5647774007718662E-2</v>
      </c>
      <c r="L39">
        <f t="shared" si="2"/>
        <v>2.4524270837765969E-3</v>
      </c>
      <c r="M39">
        <f t="shared" si="2"/>
        <v>5.8145632598481604E-3</v>
      </c>
      <c r="N39">
        <f t="shared" si="2"/>
        <v>1.4464792947533134E-2</v>
      </c>
      <c r="O39">
        <f t="shared" si="2"/>
        <v>7.5476969940689812E-3</v>
      </c>
      <c r="P39">
        <f t="shared" si="2"/>
        <v>1.7255064699469042E-3</v>
      </c>
    </row>
    <row r="40" spans="3:16" x14ac:dyDescent="0.25">
      <c r="C40" s="1">
        <v>41791</v>
      </c>
      <c r="D40">
        <f>'5 stocks portfolio'!J37</f>
        <v>6.8615045913940301E-3</v>
      </c>
      <c r="E40">
        <f>'10 stocks portfolio'!P37</f>
        <v>3.6472259192705803E-3</v>
      </c>
      <c r="F40">
        <f>'15 stocks portfolio'!U37</f>
        <v>5.9683938623162755E-3</v>
      </c>
      <c r="G40">
        <f>'20 stocks portfolio'!Z37</f>
        <v>1.5644175179357726E-2</v>
      </c>
      <c r="H40">
        <f>'25 stocks portfolio'!AE37</f>
        <v>1.2616508598097775E-2</v>
      </c>
      <c r="J40">
        <f>DJ!H37</f>
        <v>6.545945725896507E-3</v>
      </c>
      <c r="L40">
        <f t="shared" si="2"/>
        <v>3.1555886549752311E-4</v>
      </c>
      <c r="M40">
        <f t="shared" si="2"/>
        <v>2.8987198066259268E-3</v>
      </c>
      <c r="N40">
        <f t="shared" si="2"/>
        <v>5.7755186358023156E-4</v>
      </c>
      <c r="O40">
        <f t="shared" si="2"/>
        <v>9.0982294534612193E-3</v>
      </c>
      <c r="P40">
        <f t="shared" si="2"/>
        <v>6.0705628722012676E-3</v>
      </c>
    </row>
    <row r="41" spans="3:16" x14ac:dyDescent="0.25">
      <c r="C41" s="1">
        <v>41760</v>
      </c>
      <c r="D41">
        <f>'5 stocks portfolio'!J38</f>
        <v>1.5385136890493588E-3</v>
      </c>
      <c r="E41">
        <f>'10 stocks portfolio'!P38</f>
        <v>1.0844411770030159E-2</v>
      </c>
      <c r="F41">
        <f>'15 stocks portfolio'!U38</f>
        <v>9.648046287183706E-3</v>
      </c>
      <c r="G41">
        <f>'20 stocks portfolio'!Z38</f>
        <v>7.2934116566534977E-3</v>
      </c>
      <c r="H41">
        <f>'25 stocks portfolio'!AE38</f>
        <v>1.1020059591715335E-2</v>
      </c>
      <c r="J41">
        <f>DJ!H38</f>
        <v>8.2221455175164326E-3</v>
      </c>
      <c r="L41">
        <f t="shared" si="2"/>
        <v>6.6836318284670734E-3</v>
      </c>
      <c r="M41">
        <f t="shared" si="2"/>
        <v>2.6222662525137268E-3</v>
      </c>
      <c r="N41">
        <f t="shared" si="2"/>
        <v>1.4259007696672734E-3</v>
      </c>
      <c r="O41">
        <f t="shared" si="2"/>
        <v>9.2873386086293492E-4</v>
      </c>
      <c r="P41">
        <f t="shared" si="2"/>
        <v>2.7979140741989025E-3</v>
      </c>
    </row>
    <row r="42" spans="3:16" x14ac:dyDescent="0.25">
      <c r="C42" s="1">
        <v>41730</v>
      </c>
      <c r="D42">
        <f>'5 stocks portfolio'!J39</f>
        <v>6.9528336384931718E-3</v>
      </c>
      <c r="E42">
        <f>'10 stocks portfolio'!P39</f>
        <v>-1.2337753552944941E-2</v>
      </c>
      <c r="F42">
        <f>'15 stocks portfolio'!U39</f>
        <v>2.462659024167994E-2</v>
      </c>
      <c r="G42">
        <f>'20 stocks portfolio'!Z39</f>
        <v>1.3978040508218603E-2</v>
      </c>
      <c r="H42">
        <f>'25 stocks portfolio'!AE39</f>
        <v>1.5184375598498293E-2</v>
      </c>
      <c r="J42">
        <f>DJ!H39</f>
        <v>7.4846416095843971E-3</v>
      </c>
      <c r="L42">
        <f t="shared" si="2"/>
        <v>5.3180797109122525E-4</v>
      </c>
      <c r="M42">
        <f t="shared" si="2"/>
        <v>1.9822395162529337E-2</v>
      </c>
      <c r="N42">
        <f t="shared" si="2"/>
        <v>1.7141948632095543E-2</v>
      </c>
      <c r="O42">
        <f t="shared" si="2"/>
        <v>6.4933988986342062E-3</v>
      </c>
      <c r="P42">
        <f t="shared" si="2"/>
        <v>7.6997339889138955E-3</v>
      </c>
    </row>
    <row r="43" spans="3:16" x14ac:dyDescent="0.25">
      <c r="C43" s="1">
        <v>41699</v>
      </c>
      <c r="D43" t="e">
        <f>'5 stocks portfolio'!J40</f>
        <v>#DIV/0!</v>
      </c>
      <c r="E43" t="e">
        <f>'10 stocks portfolio'!P40</f>
        <v>#DIV/0!</v>
      </c>
      <c r="F43" t="e">
        <f>'15 stocks portfolio'!U40</f>
        <v>#DIV/0!</v>
      </c>
      <c r="G43" t="e">
        <f>'20 stocks portfolio'!Z40</f>
        <v>#DIV/0!</v>
      </c>
      <c r="H43" t="e">
        <f>'25 stocks portfolio'!AE40</f>
        <v>#DIV/0!</v>
      </c>
      <c r="J43" t="e">
        <f>DJ!H40</f>
        <v>#DIV/0!</v>
      </c>
      <c r="L43" t="e">
        <f t="shared" si="2"/>
        <v>#DIV/0!</v>
      </c>
      <c r="M43" t="e">
        <f t="shared" si="2"/>
        <v>#DIV/0!</v>
      </c>
      <c r="N43" t="e">
        <f t="shared" si="2"/>
        <v>#DIV/0!</v>
      </c>
      <c r="O43" t="e">
        <f t="shared" si="2"/>
        <v>#DIV/0!</v>
      </c>
      <c r="P43" t="e">
        <f t="shared" si="2"/>
        <v>#DIV/0!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D1" sqref="D1:D1048576"/>
    </sheetView>
  </sheetViews>
  <sheetFormatPr defaultRowHeight="15" x14ac:dyDescent="0.25"/>
  <cols>
    <col min="4" max="4" width="9.7109375" customWidth="1"/>
    <col min="10" max="10" width="20.85546875" bestFit="1" customWidth="1"/>
    <col min="11" max="11" width="22.5703125" bestFit="1" customWidth="1"/>
  </cols>
  <sheetData>
    <row r="1" spans="1:12" x14ac:dyDescent="0.25">
      <c r="A1" t="s">
        <v>20</v>
      </c>
      <c r="D1" t="s">
        <v>0</v>
      </c>
      <c r="E1" t="s">
        <v>20</v>
      </c>
      <c r="F1" t="s">
        <v>24</v>
      </c>
      <c r="G1" t="s">
        <v>31</v>
      </c>
      <c r="H1" t="s">
        <v>35</v>
      </c>
      <c r="I1" t="s">
        <v>37</v>
      </c>
      <c r="J1" t="s">
        <v>78</v>
      </c>
      <c r="K1" t="s">
        <v>77</v>
      </c>
      <c r="L1" t="s">
        <v>76</v>
      </c>
    </row>
    <row r="2" spans="1:12" x14ac:dyDescent="0.25">
      <c r="A2" t="s">
        <v>24</v>
      </c>
      <c r="D2" s="1">
        <v>42856</v>
      </c>
      <c r="E2">
        <v>-8.0363323189676872E-2</v>
      </c>
      <c r="F2">
        <v>-4.504022281000597E-2</v>
      </c>
      <c r="G2">
        <v>1.0749205494971825E-2</v>
      </c>
      <c r="H2">
        <v>-1.2252375764287615E-2</v>
      </c>
      <c r="I2">
        <v>4.9584335651471356E-3</v>
      </c>
      <c r="J2">
        <f>AVERAGE(E2:I2)</f>
        <v>-2.4389656540770299E-2</v>
      </c>
      <c r="K2">
        <f>AVERAGE(J2:J39)</f>
        <v>5.2310610332984729E-3</v>
      </c>
      <c r="L2">
        <f>_xlfn.STDEV.P(J2:J39)</f>
        <v>3.4086620523797323E-2</v>
      </c>
    </row>
    <row r="3" spans="1:12" x14ac:dyDescent="0.25">
      <c r="A3" t="s">
        <v>31</v>
      </c>
      <c r="D3" s="1">
        <v>42826</v>
      </c>
      <c r="E3">
        <v>1.9490246225330576E-2</v>
      </c>
      <c r="F3">
        <v>-2.5770494402879596E-2</v>
      </c>
      <c r="G3">
        <v>-1.9043106404735388E-2</v>
      </c>
      <c r="H3">
        <v>-2.8046700679948855E-2</v>
      </c>
      <c r="I3">
        <v>6.0422413870621305E-2</v>
      </c>
      <c r="J3">
        <f t="shared" ref="J3:J40" si="0">AVERAGE(E3:I3)</f>
        <v>1.4104717216776087E-3</v>
      </c>
    </row>
    <row r="4" spans="1:12" x14ac:dyDescent="0.25">
      <c r="A4" t="s">
        <v>35</v>
      </c>
      <c r="D4" s="1">
        <v>42795</v>
      </c>
      <c r="E4">
        <v>2.9975502951240074E-2</v>
      </c>
      <c r="F4">
        <v>-7.3933714213768598E-2</v>
      </c>
      <c r="G4">
        <v>-3.5372732562347076E-2</v>
      </c>
      <c r="H4">
        <v>-1.3396310530361166E-2</v>
      </c>
      <c r="I4">
        <v>-3.0209150683008223E-3</v>
      </c>
      <c r="J4">
        <f t="shared" si="0"/>
        <v>-1.9149633884707518E-2</v>
      </c>
    </row>
    <row r="5" spans="1:12" x14ac:dyDescent="0.25">
      <c r="A5" t="s">
        <v>37</v>
      </c>
      <c r="D5" s="1">
        <v>42767</v>
      </c>
      <c r="E5">
        <v>-5.0610572966821588E-3</v>
      </c>
      <c r="F5">
        <v>8.1719825693185255E-2</v>
      </c>
      <c r="G5">
        <v>6.2590754554258554E-2</v>
      </c>
      <c r="H5">
        <v>3.9611895881550119E-2</v>
      </c>
      <c r="I5">
        <v>2.6260646051985859E-2</v>
      </c>
      <c r="J5">
        <f t="shared" si="0"/>
        <v>4.1024412976859527E-2</v>
      </c>
    </row>
    <row r="6" spans="1:12" x14ac:dyDescent="0.25">
      <c r="D6" s="1">
        <v>42736</v>
      </c>
      <c r="E6">
        <v>6.1696420440448874E-2</v>
      </c>
      <c r="F6">
        <v>-4.2305241707729091E-2</v>
      </c>
      <c r="G6">
        <v>5.2998183336133486E-2</v>
      </c>
      <c r="H6">
        <v>4.1864842010826964E-2</v>
      </c>
      <c r="I6">
        <v>4.5607552118021033E-4</v>
      </c>
      <c r="J6">
        <f t="shared" si="0"/>
        <v>2.2942055920172087E-2</v>
      </c>
    </row>
    <row r="7" spans="1:12" x14ac:dyDescent="0.25">
      <c r="D7" s="1">
        <v>42705</v>
      </c>
      <c r="E7">
        <v>5.1452762768782412E-2</v>
      </c>
      <c r="F7">
        <v>9.1933077858231238E-2</v>
      </c>
      <c r="G7">
        <v>-3.7914692562750374E-2</v>
      </c>
      <c r="H7">
        <v>1.9645925535361597E-2</v>
      </c>
      <c r="I7">
        <v>1.7638339977364081E-2</v>
      </c>
      <c r="J7">
        <f t="shared" si="0"/>
        <v>2.8551082715397792E-2</v>
      </c>
    </row>
    <row r="8" spans="1:12" x14ac:dyDescent="0.25">
      <c r="D8" s="1">
        <v>42675</v>
      </c>
      <c r="E8">
        <v>6.9371030976997927E-2</v>
      </c>
      <c r="F8">
        <v>0.23030737684281388</v>
      </c>
      <c r="G8">
        <v>4.2063997921253371E-2</v>
      </c>
      <c r="H8">
        <v>-5.0000044354837292E-2</v>
      </c>
      <c r="I8">
        <v>5.4011782407390907E-2</v>
      </c>
      <c r="J8">
        <f t="shared" si="0"/>
        <v>6.9150828758723762E-2</v>
      </c>
    </row>
    <row r="9" spans="1:12" x14ac:dyDescent="0.25">
      <c r="D9" s="1">
        <v>42644</v>
      </c>
      <c r="E9">
        <v>-1.8307021125273382E-3</v>
      </c>
      <c r="F9">
        <v>0.10522726222540424</v>
      </c>
      <c r="G9">
        <v>-5.9125124178817434E-2</v>
      </c>
      <c r="H9">
        <v>-3.2869047353760394E-2</v>
      </c>
      <c r="I9">
        <v>5.905502084754044E-3</v>
      </c>
      <c r="J9">
        <f t="shared" si="0"/>
        <v>3.4615781330106232E-3</v>
      </c>
    </row>
    <row r="10" spans="1:12" x14ac:dyDescent="0.25">
      <c r="D10" s="1">
        <v>42614</v>
      </c>
      <c r="E10">
        <v>-1.6938365625009166E-2</v>
      </c>
      <c r="F10">
        <v>-4.8330005084916583E-2</v>
      </c>
      <c r="G10">
        <v>-6.0519349251164645E-3</v>
      </c>
      <c r="H10">
        <v>2.7946421439615676E-2</v>
      </c>
      <c r="I10">
        <v>-4.5381959973691655E-2</v>
      </c>
      <c r="J10">
        <f t="shared" si="0"/>
        <v>-1.775116883382364E-2</v>
      </c>
    </row>
    <row r="11" spans="1:12" x14ac:dyDescent="0.25">
      <c r="D11" s="1">
        <v>42583</v>
      </c>
      <c r="E11">
        <v>-1.5528900954525304E-2</v>
      </c>
      <c r="F11">
        <v>6.706132569814649E-2</v>
      </c>
      <c r="G11">
        <v>7.0405744971019368E-2</v>
      </c>
      <c r="H11">
        <v>2.0095829891147554E-2</v>
      </c>
      <c r="I11">
        <v>-1.1333042056051235E-2</v>
      </c>
      <c r="J11">
        <f t="shared" si="0"/>
        <v>2.6140191509947376E-2</v>
      </c>
    </row>
    <row r="12" spans="1:12" x14ac:dyDescent="0.25">
      <c r="D12" s="1">
        <v>42552</v>
      </c>
      <c r="E12">
        <v>-1.9116775710488643E-2</v>
      </c>
      <c r="F12">
        <v>6.8851769163389864E-2</v>
      </c>
      <c r="G12">
        <v>1.8225984755667612E-2</v>
      </c>
      <c r="H12">
        <v>1.0865690583812038E-2</v>
      </c>
      <c r="I12">
        <v>4.9731826921545652E-2</v>
      </c>
      <c r="J12">
        <f t="shared" si="0"/>
        <v>2.5711699142785305E-2</v>
      </c>
    </row>
    <row r="13" spans="1:12" x14ac:dyDescent="0.25">
      <c r="D13" s="1">
        <v>42522</v>
      </c>
      <c r="E13">
        <v>-1.4110068392359731E-2</v>
      </c>
      <c r="F13">
        <v>-6.8347092258517428E-2</v>
      </c>
      <c r="G13">
        <v>2.399578826860238E-2</v>
      </c>
      <c r="H13">
        <v>4.4792657393970314E-2</v>
      </c>
      <c r="I13">
        <v>1.9586408439323799E-2</v>
      </c>
      <c r="J13">
        <f t="shared" si="0"/>
        <v>1.183538690203867E-3</v>
      </c>
    </row>
    <row r="14" spans="1:12" x14ac:dyDescent="0.25">
      <c r="D14" s="1">
        <v>42491</v>
      </c>
      <c r="E14">
        <v>-3.9124548922631286E-2</v>
      </c>
      <c r="F14">
        <v>-2.8212814403675512E-2</v>
      </c>
      <c r="G14">
        <v>2.5893471918307709E-2</v>
      </c>
      <c r="H14">
        <v>1.1482750443731371E-2</v>
      </c>
      <c r="I14">
        <v>-3.6313125333530927E-2</v>
      </c>
      <c r="J14">
        <f t="shared" si="0"/>
        <v>-1.3254853259559728E-2</v>
      </c>
    </row>
    <row r="15" spans="1:12" x14ac:dyDescent="0.25">
      <c r="D15" s="1">
        <v>42461</v>
      </c>
      <c r="E15">
        <v>3.9774484740197069E-2</v>
      </c>
      <c r="F15">
        <v>4.5419831709003322E-2</v>
      </c>
      <c r="G15">
        <v>3.6477036477036595E-2</v>
      </c>
      <c r="H15">
        <v>-2.6606670552950296E-2</v>
      </c>
      <c r="I15">
        <v>4.2657393459688109E-2</v>
      </c>
      <c r="J15">
        <f t="shared" si="0"/>
        <v>2.7544415166594959E-2</v>
      </c>
    </row>
    <row r="16" spans="1:12" x14ac:dyDescent="0.25">
      <c r="D16" s="1">
        <v>42430</v>
      </c>
      <c r="E16">
        <v>3.9677566154027399E-2</v>
      </c>
      <c r="F16">
        <v>4.9822758308184056E-2</v>
      </c>
      <c r="G16">
        <v>5.3774169563317376E-2</v>
      </c>
      <c r="H16">
        <v>2.5158761674445529E-2</v>
      </c>
      <c r="I16">
        <v>3.601733483696945E-2</v>
      </c>
      <c r="J16">
        <f t="shared" si="0"/>
        <v>4.0890118107388761E-2</v>
      </c>
    </row>
    <row r="17" spans="4:10" x14ac:dyDescent="0.25">
      <c r="D17" s="1">
        <v>42401</v>
      </c>
      <c r="E17">
        <v>-3.1309016906698739E-3</v>
      </c>
      <c r="F17">
        <v>-7.4461495103509523E-2</v>
      </c>
      <c r="G17">
        <v>-9.0783307313332395E-3</v>
      </c>
      <c r="H17">
        <v>-1.7137972404505541E-2</v>
      </c>
      <c r="I17">
        <v>0.10183602230958999</v>
      </c>
      <c r="J17">
        <f t="shared" si="0"/>
        <v>-3.9453552408563741E-4</v>
      </c>
    </row>
    <row r="18" spans="4:10" x14ac:dyDescent="0.25">
      <c r="D18" s="1">
        <v>42370</v>
      </c>
      <c r="E18">
        <v>-8.8123351958063312E-2</v>
      </c>
      <c r="F18">
        <v>-0.10358984860655485</v>
      </c>
      <c r="G18">
        <v>-4.0704316546762653E-2</v>
      </c>
      <c r="H18">
        <v>2.871172251798404E-2</v>
      </c>
      <c r="I18">
        <v>-8.7228042052669763E-2</v>
      </c>
      <c r="J18">
        <f t="shared" si="0"/>
        <v>-5.818676732921331E-2</v>
      </c>
    </row>
    <row r="19" spans="4:10" x14ac:dyDescent="0.25">
      <c r="D19" s="1">
        <v>42339</v>
      </c>
      <c r="E19">
        <v>-7.3940239059308799E-2</v>
      </c>
      <c r="F19">
        <v>-5.1520933553922066E-2</v>
      </c>
      <c r="G19">
        <v>-3.584191797177616E-3</v>
      </c>
      <c r="H19">
        <v>6.1063712510086132E-2</v>
      </c>
      <c r="I19">
        <v>2.081936426383546E-4</v>
      </c>
      <c r="J19">
        <f t="shared" si="0"/>
        <v>-1.3554691651536799E-2</v>
      </c>
    </row>
    <row r="20" spans="4:10" x14ac:dyDescent="0.25">
      <c r="D20" s="1">
        <v>42309</v>
      </c>
      <c r="E20">
        <v>-2.3738087282189069E-3</v>
      </c>
      <c r="F20">
        <v>1.3440021333333441E-2</v>
      </c>
      <c r="G20">
        <v>-3.0186644712769772E-2</v>
      </c>
      <c r="H20">
        <v>-2.0162360048272876E-2</v>
      </c>
      <c r="I20">
        <v>-2.3981311899956781E-2</v>
      </c>
      <c r="J20">
        <f t="shared" si="0"/>
        <v>-1.2652820811176978E-2</v>
      </c>
    </row>
    <row r="21" spans="4:10" x14ac:dyDescent="0.25">
      <c r="D21" s="1">
        <v>42278</v>
      </c>
      <c r="E21">
        <v>0.1129158643713073</v>
      </c>
      <c r="F21">
        <v>7.9074616686078958E-2</v>
      </c>
      <c r="G21">
        <v>0.10670178389758611</v>
      </c>
      <c r="H21">
        <v>6.1718027197163572E-2</v>
      </c>
      <c r="I21">
        <v>0.10585466020574574</v>
      </c>
      <c r="J21">
        <f t="shared" si="0"/>
        <v>9.3252990471576341E-2</v>
      </c>
    </row>
    <row r="22" spans="4:10" x14ac:dyDescent="0.25">
      <c r="D22" s="1">
        <v>42248</v>
      </c>
      <c r="E22">
        <v>3.1409502299062364E-3</v>
      </c>
      <c r="F22">
        <v>-8.1655364031565147E-2</v>
      </c>
      <c r="G22">
        <v>-8.2822640030552952E-2</v>
      </c>
      <c r="H22">
        <v>1.7970907541273728E-2</v>
      </c>
      <c r="I22">
        <v>-2.8599530306740117E-2</v>
      </c>
      <c r="J22">
        <f t="shared" si="0"/>
        <v>-3.4393135319535653E-2</v>
      </c>
    </row>
    <row r="23" spans="4:10" x14ac:dyDescent="0.25">
      <c r="D23" s="1">
        <v>42217</v>
      </c>
      <c r="E23">
        <v>-0.15100002499999998</v>
      </c>
      <c r="F23">
        <v>-7.7339442427580396E-2</v>
      </c>
      <c r="G23">
        <v>-8.6668946517451717E-2</v>
      </c>
      <c r="H23">
        <v>-7.8617982214523319E-2</v>
      </c>
      <c r="I23">
        <v>-8.6731105308166745E-2</v>
      </c>
      <c r="J23">
        <f t="shared" si="0"/>
        <v>-9.6071500293544429E-2</v>
      </c>
    </row>
    <row r="24" spans="4:10" x14ac:dyDescent="0.25">
      <c r="D24" s="1">
        <v>42186</v>
      </c>
      <c r="E24">
        <v>5.1340468296306785E-2</v>
      </c>
      <c r="F24">
        <v>-1.7816878800316904E-2</v>
      </c>
      <c r="G24">
        <v>3.5657807834182487E-2</v>
      </c>
      <c r="H24">
        <v>-1.9683039869198393E-2</v>
      </c>
      <c r="I24">
        <v>-9.5736067790498591E-2</v>
      </c>
      <c r="J24">
        <f t="shared" si="0"/>
        <v>-9.2475420659049231E-3</v>
      </c>
    </row>
    <row r="25" spans="4:10" x14ac:dyDescent="0.25">
      <c r="D25" s="1">
        <v>42156</v>
      </c>
      <c r="E25">
        <v>3.4157795574219607E-2</v>
      </c>
      <c r="F25">
        <v>1.2609685119456149E-2</v>
      </c>
      <c r="G25">
        <v>-6.5035294219663253E-2</v>
      </c>
      <c r="H25">
        <v>-1.9135221573354233E-3</v>
      </c>
      <c r="I25">
        <v>-5.3255936728786146E-2</v>
      </c>
      <c r="J25">
        <f t="shared" si="0"/>
        <v>-1.4687454482421813E-2</v>
      </c>
    </row>
    <row r="26" spans="4:10" x14ac:dyDescent="0.25">
      <c r="D26" s="1">
        <v>42125</v>
      </c>
      <c r="E26">
        <v>1.5176618697786859E-2</v>
      </c>
      <c r="F26">
        <v>4.9740373177276975E-2</v>
      </c>
      <c r="G26">
        <v>2.2330389148247365E-2</v>
      </c>
      <c r="H26">
        <v>-1.4086315832315011E-2</v>
      </c>
      <c r="I26">
        <v>3.0065916483516641E-2</v>
      </c>
      <c r="J26">
        <f t="shared" si="0"/>
        <v>2.0645396334902567E-2</v>
      </c>
    </row>
    <row r="27" spans="4:10" x14ac:dyDescent="0.25">
      <c r="D27" s="1">
        <v>42095</v>
      </c>
      <c r="E27">
        <v>3.6514463118642926E-2</v>
      </c>
      <c r="F27">
        <v>4.495396581925859E-2</v>
      </c>
      <c r="G27">
        <v>3.6186517049408451E-2</v>
      </c>
      <c r="H27">
        <v>-2.9655845016943072E-2</v>
      </c>
      <c r="I27">
        <v>-2.9436835224492364E-2</v>
      </c>
      <c r="J27">
        <f t="shared" si="0"/>
        <v>1.1712453149174906E-2</v>
      </c>
    </row>
    <row r="28" spans="4:10" x14ac:dyDescent="0.25">
      <c r="D28" s="1">
        <v>42064</v>
      </c>
      <c r="E28">
        <v>7.7824460456872302E-3</v>
      </c>
      <c r="F28">
        <v>-9.5895045425288261E-3</v>
      </c>
      <c r="G28">
        <v>-1.810729384852594E-2</v>
      </c>
      <c r="H28">
        <v>-3.7472044078657674E-2</v>
      </c>
      <c r="I28">
        <v>-3.8635114801571224E-2</v>
      </c>
      <c r="J28">
        <f t="shared" si="0"/>
        <v>-1.9204302245119285E-2</v>
      </c>
    </row>
    <row r="29" spans="4:10" x14ac:dyDescent="0.25">
      <c r="D29" s="1">
        <v>42036</v>
      </c>
      <c r="E29">
        <v>0.14423926060069547</v>
      </c>
      <c r="F29">
        <v>0.10080615159663253</v>
      </c>
      <c r="G29">
        <v>-2.886526258900568E-2</v>
      </c>
      <c r="H29">
        <v>9.9655473963038421E-3</v>
      </c>
      <c r="I29">
        <v>6.2118880136947885E-2</v>
      </c>
      <c r="J29">
        <f t="shared" si="0"/>
        <v>5.7652915428314813E-2</v>
      </c>
    </row>
    <row r="30" spans="4:10" x14ac:dyDescent="0.25">
      <c r="D30" s="1">
        <v>42005</v>
      </c>
      <c r="E30">
        <v>-3.4292418849295792E-2</v>
      </c>
      <c r="F30">
        <v>-0.11050919764216904</v>
      </c>
      <c r="G30">
        <v>6.1454445123182877E-2</v>
      </c>
      <c r="H30">
        <v>-7.4651392014552287E-2</v>
      </c>
      <c r="I30">
        <v>-1.9130521739130213E-3</v>
      </c>
      <c r="J30">
        <f t="shared" si="0"/>
        <v>-3.198232311134945E-2</v>
      </c>
    </row>
    <row r="31" spans="4:10" x14ac:dyDescent="0.25">
      <c r="D31" s="1">
        <v>41974</v>
      </c>
      <c r="E31">
        <v>1.8160198504806102E-2</v>
      </c>
      <c r="F31">
        <v>2.8767039355298785E-2</v>
      </c>
      <c r="G31">
        <v>-5.9768226497740939E-2</v>
      </c>
      <c r="H31">
        <v>7.2984186663715978E-3</v>
      </c>
      <c r="I31">
        <v>4.4694748461214573E-2</v>
      </c>
      <c r="J31">
        <f t="shared" si="0"/>
        <v>7.8304356979900236E-3</v>
      </c>
    </row>
    <row r="32" spans="4:10" x14ac:dyDescent="0.25">
      <c r="D32" s="1">
        <v>41944</v>
      </c>
      <c r="E32">
        <v>1.2365999530509875E-2</v>
      </c>
      <c r="F32">
        <v>-8.3162322144262335E-3</v>
      </c>
      <c r="G32">
        <v>4.2457767387949152E-2</v>
      </c>
      <c r="H32">
        <v>3.6209500499925662E-2</v>
      </c>
      <c r="I32">
        <v>2.8785065420560585E-2</v>
      </c>
      <c r="J32">
        <f t="shared" si="0"/>
        <v>2.2300420124903807E-2</v>
      </c>
    </row>
    <row r="33" spans="4:10" x14ac:dyDescent="0.25">
      <c r="D33" s="1">
        <v>41913</v>
      </c>
      <c r="E33">
        <v>2.6395574821920453E-2</v>
      </c>
      <c r="F33">
        <v>3.4973022580971014E-2</v>
      </c>
      <c r="G33">
        <v>-2.2604588775380963E-2</v>
      </c>
      <c r="H33">
        <v>4.2154276144119374E-2</v>
      </c>
      <c r="I33">
        <v>1.3257594948060447E-2</v>
      </c>
      <c r="J33">
        <f t="shared" si="0"/>
        <v>1.8835175943938066E-2</v>
      </c>
    </row>
    <row r="34" spans="4:10" x14ac:dyDescent="0.25">
      <c r="D34" s="1">
        <v>41883</v>
      </c>
      <c r="E34">
        <v>-9.4570319133410186E-3</v>
      </c>
      <c r="F34">
        <v>2.4900932248892005E-2</v>
      </c>
      <c r="G34">
        <v>-1.3808051675128108E-2</v>
      </c>
      <c r="H34">
        <v>7.5802790569092782E-3</v>
      </c>
      <c r="I34">
        <v>-2.204116441819326E-2</v>
      </c>
      <c r="J34">
        <f t="shared" si="0"/>
        <v>-2.5650073401722205E-3</v>
      </c>
    </row>
    <row r="35" spans="4:10" x14ac:dyDescent="0.25">
      <c r="D35" s="1">
        <v>41852</v>
      </c>
      <c r="E35">
        <v>4.6576620164530347E-2</v>
      </c>
      <c r="F35">
        <v>3.6096524443122835E-2</v>
      </c>
      <c r="G35">
        <v>5.9393706048864736E-2</v>
      </c>
      <c r="H35">
        <v>7.4883613554061146E-2</v>
      </c>
      <c r="I35">
        <v>2.691394147572157E-2</v>
      </c>
      <c r="J35">
        <f t="shared" si="0"/>
        <v>4.8772881137260124E-2</v>
      </c>
    </row>
    <row r="36" spans="4:10" x14ac:dyDescent="0.25">
      <c r="D36" s="1">
        <v>41821</v>
      </c>
      <c r="E36">
        <v>1.6328318552094601E-3</v>
      </c>
      <c r="F36">
        <v>3.2429484801367758E-2</v>
      </c>
      <c r="G36">
        <v>-1.9187485538028959E-2</v>
      </c>
      <c r="H36">
        <v>-1.6159766696005495E-2</v>
      </c>
      <c r="I36">
        <v>-8.9216069880019067E-2</v>
      </c>
      <c r="J36">
        <f t="shared" si="0"/>
        <v>-1.8100201091495259E-2</v>
      </c>
    </row>
    <row r="37" spans="4:10" x14ac:dyDescent="0.25">
      <c r="D37" s="1">
        <v>41791</v>
      </c>
      <c r="E37">
        <v>2.0592738469402683E-2</v>
      </c>
      <c r="F37">
        <v>4.7744221860261726E-2</v>
      </c>
      <c r="G37">
        <v>-1.7288281761340674E-4</v>
      </c>
      <c r="H37">
        <v>-2.7231154508835842E-2</v>
      </c>
      <c r="I37">
        <v>-6.6254000462450113E-3</v>
      </c>
      <c r="J37">
        <f t="shared" si="0"/>
        <v>6.8615045913940301E-3</v>
      </c>
    </row>
    <row r="38" spans="4:10" x14ac:dyDescent="0.25">
      <c r="D38" s="1">
        <v>41760</v>
      </c>
      <c r="E38">
        <v>5.886067854099708E-2</v>
      </c>
      <c r="F38">
        <v>-6.2626702300172532E-5</v>
      </c>
      <c r="G38">
        <v>-1.1953551708443477E-2</v>
      </c>
      <c r="H38">
        <v>-2.1320435324514775E-2</v>
      </c>
      <c r="I38">
        <v>-1.7831496360491861E-2</v>
      </c>
      <c r="J38">
        <f t="shared" si="0"/>
        <v>1.5385136890493588E-3</v>
      </c>
    </row>
    <row r="39" spans="4:10" x14ac:dyDescent="0.25">
      <c r="D39" s="1">
        <v>41730</v>
      </c>
      <c r="E39">
        <v>-9.1170725615086212E-3</v>
      </c>
      <c r="F39">
        <v>-2.4595659764577671E-2</v>
      </c>
      <c r="G39">
        <v>3.1530755680817313E-2</v>
      </c>
      <c r="H39">
        <v>2.41936110221741E-2</v>
      </c>
      <c r="I39">
        <v>1.275253381556074E-2</v>
      </c>
      <c r="J39">
        <f t="shared" si="0"/>
        <v>6.9528336384931718E-3</v>
      </c>
    </row>
    <row r="40" spans="4:10" x14ac:dyDescent="0.25">
      <c r="D40" s="1">
        <v>41699</v>
      </c>
      <c r="E40" t="e">
        <v>#DIV/0!</v>
      </c>
      <c r="F40" t="e">
        <v>#DIV/0!</v>
      </c>
      <c r="G40" t="e">
        <v>#DIV/0!</v>
      </c>
      <c r="H40" t="e">
        <v>#DIV/0!</v>
      </c>
      <c r="I40" t="e">
        <v>#DIV/0!</v>
      </c>
      <c r="J40" t="e">
        <f t="shared" si="0"/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workbookViewId="0">
      <selection activeCell="P1" sqref="P1:R2"/>
    </sheetView>
  </sheetViews>
  <sheetFormatPr defaultRowHeight="15" x14ac:dyDescent="0.25"/>
  <cols>
    <col min="5" max="5" width="9.7109375" customWidth="1"/>
    <col min="6" max="6" width="9.28515625" customWidth="1"/>
    <col min="16" max="16" width="12.7109375" bestFit="1" customWidth="1"/>
    <col min="17" max="17" width="22.5703125" bestFit="1" customWidth="1"/>
    <col min="18" max="18" width="18" bestFit="1" customWidth="1"/>
  </cols>
  <sheetData>
    <row r="1" spans="1:18" x14ac:dyDescent="0.25">
      <c r="A1" t="s">
        <v>15</v>
      </c>
      <c r="E1" t="s">
        <v>0</v>
      </c>
      <c r="F1" t="s">
        <v>15</v>
      </c>
      <c r="G1" t="s">
        <v>23</v>
      </c>
      <c r="H1" t="s">
        <v>24</v>
      </c>
      <c r="I1" t="s">
        <v>28</v>
      </c>
      <c r="J1" t="s">
        <v>29</v>
      </c>
      <c r="K1" t="s">
        <v>32</v>
      </c>
      <c r="L1" t="s">
        <v>34</v>
      </c>
      <c r="M1" t="s">
        <v>35</v>
      </c>
      <c r="N1" t="s">
        <v>38</v>
      </c>
      <c r="O1" t="s">
        <v>39</v>
      </c>
      <c r="P1" t="s">
        <v>78</v>
      </c>
      <c r="Q1" t="s">
        <v>77</v>
      </c>
      <c r="R1" t="s">
        <v>76</v>
      </c>
    </row>
    <row r="2" spans="1:18" x14ac:dyDescent="0.25">
      <c r="A2" t="s">
        <v>23</v>
      </c>
      <c r="E2" s="1">
        <v>42856</v>
      </c>
      <c r="F2">
        <v>-3.2732797351806564E-2</v>
      </c>
      <c r="G2">
        <v>-5.4501552259399788E-2</v>
      </c>
      <c r="H2">
        <v>-4.504022281000597E-2</v>
      </c>
      <c r="I2">
        <v>2.591720234941941E-2</v>
      </c>
      <c r="J2">
        <v>-3.1379344827586197E-2</v>
      </c>
      <c r="K2">
        <v>-1.4314870206176944E-2</v>
      </c>
      <c r="L2">
        <v>-4.9823057182963315E-2</v>
      </c>
      <c r="M2">
        <v>-1.2252375764287615E-2</v>
      </c>
      <c r="N2">
        <v>-3.4423626646168048E-2</v>
      </c>
      <c r="O2">
        <v>-3.1147898061424484E-2</v>
      </c>
      <c r="P2">
        <f>AVERAGE(F2:O2)</f>
        <v>-2.796985427603995E-2</v>
      </c>
      <c r="Q2">
        <f>AVERAGE(P2:P39)</f>
        <v>7.8918803596061699E-3</v>
      </c>
      <c r="R2">
        <f>_xlfn.STDEV.P(P2:P39)</f>
        <v>3.1131203202770963E-2</v>
      </c>
    </row>
    <row r="3" spans="1:18" x14ac:dyDescent="0.25">
      <c r="A3" t="s">
        <v>24</v>
      </c>
      <c r="E3" s="1">
        <v>42826</v>
      </c>
      <c r="F3">
        <v>4.5063897743617076E-2</v>
      </c>
      <c r="G3">
        <v>-2.7181175408764302E-2</v>
      </c>
      <c r="H3">
        <v>-2.5770494402879596E-2</v>
      </c>
      <c r="I3">
        <v>-8.6712322279109966E-3</v>
      </c>
      <c r="J3">
        <v>-9.5627964281783662E-3</v>
      </c>
      <c r="K3">
        <v>3.9477648960254408E-2</v>
      </c>
      <c r="L3">
        <v>-8.4770829721452223E-3</v>
      </c>
      <c r="M3">
        <v>-2.8046700679948855E-2</v>
      </c>
      <c r="N3">
        <v>6.6276509550530882E-2</v>
      </c>
      <c r="O3">
        <v>-5.8256410256410374E-2</v>
      </c>
      <c r="P3">
        <f t="shared" ref="P3:P40" si="0">AVERAGE(F3:O3)</f>
        <v>-1.5147836121835346E-3</v>
      </c>
    </row>
    <row r="4" spans="1:18" x14ac:dyDescent="0.25">
      <c r="A4" t="s">
        <v>28</v>
      </c>
      <c r="E4" s="1">
        <v>42795</v>
      </c>
      <c r="F4">
        <v>-1.8698302584437609E-2</v>
      </c>
      <c r="G4">
        <v>-3.3545791128675173E-4</v>
      </c>
      <c r="H4">
        <v>-7.3933714213768598E-2</v>
      </c>
      <c r="I4">
        <v>1.9147402169604755E-2</v>
      </c>
      <c r="J4">
        <v>-3.067763085375308E-2</v>
      </c>
      <c r="K4">
        <v>2.9384198186933386E-2</v>
      </c>
      <c r="L4">
        <v>2.6377491980584811E-3</v>
      </c>
      <c r="M4">
        <v>-1.3396310530361166E-2</v>
      </c>
      <c r="N4">
        <v>-8.2840123266413324E-3</v>
      </c>
      <c r="O4">
        <v>-1.7731230752947247E-2</v>
      </c>
      <c r="P4">
        <f t="shared" si="0"/>
        <v>-1.1188730961859916E-2</v>
      </c>
    </row>
    <row r="5" spans="1:18" x14ac:dyDescent="0.25">
      <c r="A5" t="s">
        <v>29</v>
      </c>
      <c r="E5" s="1">
        <v>42767</v>
      </c>
      <c r="F5">
        <v>0.10286377558271664</v>
      </c>
      <c r="G5">
        <v>3.703636238934882E-3</v>
      </c>
      <c r="H5">
        <v>8.1719825693185255E-2</v>
      </c>
      <c r="I5">
        <v>7.9116988962472323E-2</v>
      </c>
      <c r="J5">
        <v>7.0778757087749833E-2</v>
      </c>
      <c r="K5">
        <v>-1.0363526361530595E-2</v>
      </c>
      <c r="L5">
        <v>7.5323006618342347E-2</v>
      </c>
      <c r="M5">
        <v>3.9611895881550119E-2</v>
      </c>
      <c r="N5">
        <v>2.0234416277566281E-2</v>
      </c>
      <c r="O5">
        <v>1.2650541222221534E-2</v>
      </c>
      <c r="P5">
        <f t="shared" si="0"/>
        <v>4.7563931720320862E-2</v>
      </c>
    </row>
    <row r="6" spans="1:18" x14ac:dyDescent="0.25">
      <c r="A6" t="s">
        <v>32</v>
      </c>
      <c r="E6" s="1">
        <v>42736</v>
      </c>
      <c r="F6">
        <v>4.9717403314631481E-2</v>
      </c>
      <c r="G6">
        <v>-6.0126550632911391E-2</v>
      </c>
      <c r="H6">
        <v>-4.2305241707729091E-2</v>
      </c>
      <c r="I6">
        <v>-1.7012403584865887E-2</v>
      </c>
      <c r="J6">
        <v>-1.0059668032744606E-2</v>
      </c>
      <c r="K6">
        <v>4.0392710659683084E-2</v>
      </c>
      <c r="L6">
        <v>9.4634066415322238E-4</v>
      </c>
      <c r="M6">
        <v>4.1864842010826964E-2</v>
      </c>
      <c r="N6">
        <v>1.2871863847182308E-2</v>
      </c>
      <c r="O6">
        <v>-8.1865922033234839E-2</v>
      </c>
      <c r="P6">
        <f t="shared" si="0"/>
        <v>-6.5576625495008759E-3</v>
      </c>
    </row>
    <row r="7" spans="1:18" x14ac:dyDescent="0.25">
      <c r="A7" t="s">
        <v>34</v>
      </c>
      <c r="E7" s="1">
        <v>42705</v>
      </c>
      <c r="F7">
        <v>3.4006343437916309E-2</v>
      </c>
      <c r="G7">
        <v>2.7308192457737412E-2</v>
      </c>
      <c r="H7">
        <v>9.1933077858231238E-2</v>
      </c>
      <c r="I7">
        <v>3.5130241640694226E-2</v>
      </c>
      <c r="J7">
        <v>6.6358988807758035E-2</v>
      </c>
      <c r="K7">
        <v>3.1198159017529425E-2</v>
      </c>
      <c r="L7">
        <v>-1.3690043985377987E-2</v>
      </c>
      <c r="M7">
        <v>1.9645925535361597E-2</v>
      </c>
      <c r="N7">
        <v>1.0863983855180059E-2</v>
      </c>
      <c r="O7">
        <v>6.9739456122667187E-2</v>
      </c>
      <c r="P7">
        <f t="shared" si="0"/>
        <v>3.724943247476975E-2</v>
      </c>
    </row>
    <row r="8" spans="1:18" x14ac:dyDescent="0.25">
      <c r="A8" t="s">
        <v>35</v>
      </c>
      <c r="E8" s="1">
        <v>42675</v>
      </c>
      <c r="F8">
        <v>5.7080709117215411E-2</v>
      </c>
      <c r="G8">
        <v>5.704467353951892E-2</v>
      </c>
      <c r="H8">
        <v>0.23030737684281388</v>
      </c>
      <c r="I8">
        <v>-4.0434477807301916E-2</v>
      </c>
      <c r="J8">
        <v>0.15752231713767495</v>
      </c>
      <c r="K8">
        <v>5.6742324991398974E-3</v>
      </c>
      <c r="L8">
        <v>1.3560391471472588E-2</v>
      </c>
      <c r="M8">
        <v>-5.0000044354837292E-2</v>
      </c>
      <c r="N8">
        <v>0.12021513308971721</v>
      </c>
      <c r="O8">
        <v>3.7422122138133895E-2</v>
      </c>
      <c r="P8">
        <f t="shared" si="0"/>
        <v>5.8839243367354757E-2</v>
      </c>
    </row>
    <row r="9" spans="1:18" x14ac:dyDescent="0.25">
      <c r="A9" t="s">
        <v>38</v>
      </c>
      <c r="E9" s="1">
        <v>42644</v>
      </c>
      <c r="F9">
        <v>8.1144584744778259E-2</v>
      </c>
      <c r="G9">
        <v>-1.7555738772594864E-2</v>
      </c>
      <c r="H9">
        <v>0.10522726222540424</v>
      </c>
      <c r="I9">
        <v>-1.8115627311833471E-2</v>
      </c>
      <c r="J9">
        <v>4.0096203039267309E-2</v>
      </c>
      <c r="K9">
        <v>4.0277779176311812E-2</v>
      </c>
      <c r="L9">
        <v>-6.3773252547187909E-2</v>
      </c>
      <c r="M9">
        <v>-3.2869047353760394E-2</v>
      </c>
      <c r="N9">
        <v>9.5000142857142311E-3</v>
      </c>
      <c r="O9">
        <v>-7.4644132358599458E-2</v>
      </c>
      <c r="P9">
        <f t="shared" si="0"/>
        <v>6.9288045127499755E-3</v>
      </c>
    </row>
    <row r="10" spans="1:18" x14ac:dyDescent="0.25">
      <c r="A10" t="s">
        <v>39</v>
      </c>
      <c r="E10" s="1">
        <v>42614</v>
      </c>
      <c r="F10">
        <v>1.7690290097109873E-2</v>
      </c>
      <c r="G10">
        <v>-5.1856562099871994E-2</v>
      </c>
      <c r="H10">
        <v>-4.8330005084916583E-2</v>
      </c>
      <c r="I10">
        <v>-1.0139090334811085E-2</v>
      </c>
      <c r="J10">
        <v>-1.3481540740740705E-2</v>
      </c>
      <c r="K10">
        <v>2.4364601885913384E-3</v>
      </c>
      <c r="L10">
        <v>-2.6724138698969502E-2</v>
      </c>
      <c r="M10">
        <v>2.7946421439615676E-2</v>
      </c>
      <c r="N10">
        <v>2.9033420895992146E-2</v>
      </c>
      <c r="O10">
        <v>-6.6883620604486493E-3</v>
      </c>
      <c r="P10">
        <f t="shared" si="0"/>
        <v>-8.0113106398449485E-3</v>
      </c>
    </row>
    <row r="11" spans="1:18" x14ac:dyDescent="0.25">
      <c r="E11" s="1">
        <v>42583</v>
      </c>
      <c r="F11">
        <v>-3.1497881744788736E-2</v>
      </c>
      <c r="G11">
        <v>3.2113360055021634E-3</v>
      </c>
      <c r="H11">
        <v>6.706132569814649E-2</v>
      </c>
      <c r="I11">
        <v>-4.7033513206894972E-2</v>
      </c>
      <c r="J11">
        <v>5.5182100122211919E-2</v>
      </c>
      <c r="K11">
        <v>1.3761450247000706E-2</v>
      </c>
      <c r="L11">
        <v>-5.6654921568309202E-2</v>
      </c>
      <c r="M11">
        <v>2.0095829891147554E-2</v>
      </c>
      <c r="N11">
        <v>-4.9930126744346159E-2</v>
      </c>
      <c r="O11">
        <v>-5.5585598267460679E-2</v>
      </c>
      <c r="P11">
        <f t="shared" si="0"/>
        <v>-8.1389999567790909E-3</v>
      </c>
    </row>
    <row r="12" spans="1:18" x14ac:dyDescent="0.25">
      <c r="E12" s="1">
        <v>42552</v>
      </c>
      <c r="F12">
        <v>2.9183099606648888E-2</v>
      </c>
      <c r="G12">
        <v>-1.0800540025412975E-2</v>
      </c>
      <c r="H12">
        <v>6.8851769163389864E-2</v>
      </c>
      <c r="I12">
        <v>3.2399009915935473E-2</v>
      </c>
      <c r="J12">
        <v>2.944966252735215E-2</v>
      </c>
      <c r="K12">
        <v>0.10768032470902189</v>
      </c>
      <c r="L12">
        <v>4.7713719048955383E-2</v>
      </c>
      <c r="M12">
        <v>1.0865690583812038E-2</v>
      </c>
      <c r="N12">
        <v>1.4164306249949909E-2</v>
      </c>
      <c r="O12">
        <v>-7.7005730659026606E-3</v>
      </c>
      <c r="P12">
        <f t="shared" si="0"/>
        <v>3.2180646871374993E-2</v>
      </c>
    </row>
    <row r="13" spans="1:18" x14ac:dyDescent="0.25">
      <c r="E13" s="1">
        <v>42522</v>
      </c>
      <c r="F13">
        <v>2.9488647966886106E-2</v>
      </c>
      <c r="G13">
        <v>4.1349652662917569E-2</v>
      </c>
      <c r="H13">
        <v>-6.8347092258517428E-2</v>
      </c>
      <c r="I13">
        <v>7.6404302486390963E-2</v>
      </c>
      <c r="J13">
        <v>-4.7954621477920401E-2</v>
      </c>
      <c r="K13">
        <v>-3.4528339622641568E-2</v>
      </c>
      <c r="L13">
        <v>1.469734827961533E-2</v>
      </c>
      <c r="M13">
        <v>4.4792657393970314E-2</v>
      </c>
      <c r="N13">
        <v>5.6332753143304437E-2</v>
      </c>
      <c r="O13">
        <v>9.7053002080432105E-2</v>
      </c>
      <c r="P13">
        <f t="shared" si="0"/>
        <v>2.0928831065443743E-2</v>
      </c>
    </row>
    <row r="14" spans="1:18" x14ac:dyDescent="0.25">
      <c r="E14" s="1">
        <v>42491</v>
      </c>
      <c r="F14">
        <v>-6.4169145456176357E-2</v>
      </c>
      <c r="G14">
        <v>-1.6910569105690998E-2</v>
      </c>
      <c r="H14">
        <v>-2.8212814403675512E-2</v>
      </c>
      <c r="I14">
        <v>5.4425409449940787E-3</v>
      </c>
      <c r="J14">
        <v>3.2753100747577646E-2</v>
      </c>
      <c r="K14">
        <v>6.2763205589797533E-2</v>
      </c>
      <c r="L14">
        <v>6.0837727326130464E-2</v>
      </c>
      <c r="M14">
        <v>1.1482750443731371E-2</v>
      </c>
      <c r="N14">
        <v>1.5112432455855362E-2</v>
      </c>
      <c r="O14">
        <v>-7.8517865695282296E-4</v>
      </c>
      <c r="P14">
        <f t="shared" si="0"/>
        <v>7.8314049885590768E-3</v>
      </c>
    </row>
    <row r="15" spans="1:18" x14ac:dyDescent="0.25">
      <c r="E15" s="1">
        <v>42461</v>
      </c>
      <c r="F15">
        <v>6.1919023760532044E-2</v>
      </c>
      <c r="G15">
        <v>-3.2714720581480949E-2</v>
      </c>
      <c r="H15">
        <v>4.5419831709003322E-2</v>
      </c>
      <c r="I15">
        <v>3.5859566613481553E-2</v>
      </c>
      <c r="J15">
        <v>6.7207023518962794E-2</v>
      </c>
      <c r="K15">
        <v>-9.7048723519826186E-2</v>
      </c>
      <c r="L15">
        <v>0.10357625180756602</v>
      </c>
      <c r="M15">
        <v>-2.6606670552950296E-2</v>
      </c>
      <c r="N15">
        <v>2.1567099529888223E-2</v>
      </c>
      <c r="O15">
        <v>-5.806218350361747E-2</v>
      </c>
      <c r="P15">
        <f t="shared" si="0"/>
        <v>1.2111649878155906E-2</v>
      </c>
    </row>
    <row r="16" spans="1:18" x14ac:dyDescent="0.25">
      <c r="E16" s="1">
        <v>42430</v>
      </c>
      <c r="F16">
        <v>7.4124234218988061E-2</v>
      </c>
      <c r="G16">
        <v>9.0940360018543664E-2</v>
      </c>
      <c r="H16">
        <v>4.9822758308184056E-2</v>
      </c>
      <c r="I16">
        <v>2.8419333033165461E-2</v>
      </c>
      <c r="J16">
        <v>5.1865045326199732E-2</v>
      </c>
      <c r="K16">
        <v>8.5495261684448431E-2</v>
      </c>
      <c r="L16">
        <v>-1.0111560498821115E-3</v>
      </c>
      <c r="M16">
        <v>2.5158761674445529E-2</v>
      </c>
      <c r="N16">
        <v>8.2283762926679493E-2</v>
      </c>
      <c r="O16">
        <v>6.6035915631776243E-2</v>
      </c>
      <c r="P16">
        <f t="shared" si="0"/>
        <v>5.5313427677254855E-2</v>
      </c>
    </row>
    <row r="17" spans="5:16" x14ac:dyDescent="0.25">
      <c r="E17" s="1">
        <v>42401</v>
      </c>
      <c r="F17">
        <v>-1.6232390316300416E-2</v>
      </c>
      <c r="G17">
        <v>1.3745360824741759E-3</v>
      </c>
      <c r="H17">
        <v>-7.4461495103509523E-2</v>
      </c>
      <c r="I17">
        <v>7.3726252896852973E-3</v>
      </c>
      <c r="J17">
        <v>-5.3781529411764728E-2</v>
      </c>
      <c r="K17">
        <v>-7.6420384824832155E-2</v>
      </c>
      <c r="L17">
        <v>-2.6894063627418752E-2</v>
      </c>
      <c r="M17">
        <v>-1.7137972404505541E-2</v>
      </c>
      <c r="N17">
        <v>3.4213215206210013E-2</v>
      </c>
      <c r="O17">
        <v>1.5209105158913161E-2</v>
      </c>
      <c r="P17">
        <f t="shared" si="0"/>
        <v>-2.0675835395104848E-2</v>
      </c>
    </row>
    <row r="18" spans="5:16" x14ac:dyDescent="0.25">
      <c r="E18" s="1">
        <v>42370</v>
      </c>
      <c r="F18">
        <v>-0.16916799001778804</v>
      </c>
      <c r="G18">
        <v>-6.5810593900481495E-2</v>
      </c>
      <c r="H18">
        <v>-0.10358984860655485</v>
      </c>
      <c r="I18">
        <v>1.674455785879525E-2</v>
      </c>
      <c r="J18">
        <v>-9.8894428273427759E-2</v>
      </c>
      <c r="K18">
        <v>-7.0295602018743963E-3</v>
      </c>
      <c r="L18">
        <v>-5.5452263180057693E-2</v>
      </c>
      <c r="M18">
        <v>2.871172251798404E-2</v>
      </c>
      <c r="N18">
        <v>-2.1081222552543522E-2</v>
      </c>
      <c r="O18">
        <v>8.1133706595982069E-2</v>
      </c>
      <c r="P18">
        <f t="shared" si="0"/>
        <v>-3.9443591975996638E-2</v>
      </c>
    </row>
    <row r="19" spans="5:16" x14ac:dyDescent="0.25">
      <c r="E19" s="1">
        <v>42339</v>
      </c>
      <c r="F19">
        <v>-5.9126917685669023E-3</v>
      </c>
      <c r="G19">
        <v>4.0414126906675785E-2</v>
      </c>
      <c r="H19">
        <v>-5.1520933553922066E-2</v>
      </c>
      <c r="I19">
        <v>1.4618757696933216E-2</v>
      </c>
      <c r="J19">
        <v>-9.748065386922633E-3</v>
      </c>
      <c r="K19">
        <v>2.0791205916879552E-2</v>
      </c>
      <c r="L19">
        <v>-1.4952731156545829E-2</v>
      </c>
      <c r="M19">
        <v>6.1063712510086132E-2</v>
      </c>
      <c r="N19">
        <v>4.3740573540418604E-2</v>
      </c>
      <c r="O19">
        <v>1.6941693796662438E-2</v>
      </c>
      <c r="P19">
        <f t="shared" si="0"/>
        <v>1.154356485016983E-2</v>
      </c>
    </row>
    <row r="20" spans="5:16" x14ac:dyDescent="0.25">
      <c r="E20" s="1">
        <v>42309</v>
      </c>
      <c r="F20">
        <v>-1.7694400460182336E-2</v>
      </c>
      <c r="G20">
        <v>3.5269744121714908E-2</v>
      </c>
      <c r="H20">
        <v>1.3440021333333441E-2</v>
      </c>
      <c r="I20">
        <v>2.0785806401917295E-3</v>
      </c>
      <c r="J20">
        <v>3.7821011673151883E-2</v>
      </c>
      <c r="K20">
        <v>3.2484784051762583E-2</v>
      </c>
      <c r="L20">
        <v>-3.104671791839142E-2</v>
      </c>
      <c r="M20">
        <v>-2.0162360048272876E-2</v>
      </c>
      <c r="N20">
        <v>-4.3046357981375127E-2</v>
      </c>
      <c r="O20">
        <v>-3.0503412318613199E-2</v>
      </c>
      <c r="P20">
        <f t="shared" si="0"/>
        <v>-2.1359106906680414E-3</v>
      </c>
    </row>
    <row r="21" spans="5:16" x14ac:dyDescent="0.25">
      <c r="E21" s="1">
        <v>42278</v>
      </c>
      <c r="F21">
        <v>0.13073700184964498</v>
      </c>
      <c r="G21">
        <v>0.1467090066101906</v>
      </c>
      <c r="H21">
        <v>7.9074616686078958E-2</v>
      </c>
      <c r="I21">
        <v>8.2271035506610302E-2</v>
      </c>
      <c r="J21">
        <v>5.3796932035477418E-2</v>
      </c>
      <c r="K21">
        <v>0.18933577448421945</v>
      </c>
      <c r="L21">
        <v>7.6727156956383213E-2</v>
      </c>
      <c r="M21">
        <v>6.1718027197163572E-2</v>
      </c>
      <c r="N21">
        <v>1.5257279281833069E-2</v>
      </c>
      <c r="O21">
        <v>7.7453531484878324E-2</v>
      </c>
      <c r="P21">
        <f t="shared" si="0"/>
        <v>9.1308036209247989E-2</v>
      </c>
    </row>
    <row r="22" spans="5:16" x14ac:dyDescent="0.25">
      <c r="E22" s="1">
        <v>42248</v>
      </c>
      <c r="F22">
        <v>2.0661464222759829E-3</v>
      </c>
      <c r="G22">
        <v>8.3966013594563016E-3</v>
      </c>
      <c r="H22">
        <v>-8.1655364031565147E-2</v>
      </c>
      <c r="I22">
        <v>-6.7036069364670992E-3</v>
      </c>
      <c r="J22">
        <v>-4.8829907919809901E-2</v>
      </c>
      <c r="K22">
        <v>1.7003630514705881E-2</v>
      </c>
      <c r="L22">
        <v>-5.5622312424673082E-2</v>
      </c>
      <c r="M22">
        <v>1.7970907541273728E-2</v>
      </c>
      <c r="N22">
        <v>2.6793864134673218E-3</v>
      </c>
      <c r="O22">
        <v>-5.4336016271941623E-2</v>
      </c>
      <c r="P22">
        <f t="shared" si="0"/>
        <v>-1.9903053533327764E-2</v>
      </c>
    </row>
    <row r="23" spans="5:16" x14ac:dyDescent="0.25">
      <c r="E23" s="1">
        <v>42217</v>
      </c>
      <c r="F23">
        <v>-9.3570126844282786E-2</v>
      </c>
      <c r="G23">
        <v>-4.1762452107279691E-2</v>
      </c>
      <c r="H23">
        <v>-7.7339442427580396E-2</v>
      </c>
      <c r="I23">
        <v>-6.216940487146394E-2</v>
      </c>
      <c r="J23">
        <v>-6.464323748202605E-2</v>
      </c>
      <c r="K23">
        <v>-6.8094238370573046E-2</v>
      </c>
      <c r="L23">
        <v>-7.7648444879410805E-2</v>
      </c>
      <c r="M23">
        <v>-7.8617982214523319E-2</v>
      </c>
      <c r="N23">
        <v>-4.6952264465366378E-2</v>
      </c>
      <c r="O23">
        <v>-1.6670292441327228E-2</v>
      </c>
      <c r="P23">
        <f t="shared" si="0"/>
        <v>-6.2746788610383367E-2</v>
      </c>
    </row>
    <row r="24" spans="5:16" x14ac:dyDescent="0.25">
      <c r="E24" s="1">
        <v>42186</v>
      </c>
      <c r="F24">
        <v>3.9287752023588807E-2</v>
      </c>
      <c r="G24">
        <v>-1.7689123071132795E-2</v>
      </c>
      <c r="H24">
        <v>-1.7816878800316904E-2</v>
      </c>
      <c r="I24">
        <v>2.8216704578460039E-2</v>
      </c>
      <c r="J24">
        <v>1.1363591754321334E-2</v>
      </c>
      <c r="K24">
        <v>5.7757619127627668E-2</v>
      </c>
      <c r="L24">
        <v>7.5454878480610832E-2</v>
      </c>
      <c r="M24">
        <v>-1.9683039869198393E-2</v>
      </c>
      <c r="N24">
        <v>-4.9180163934425813E-3</v>
      </c>
      <c r="O24">
        <v>3.8618321419903179E-3</v>
      </c>
      <c r="P24">
        <f t="shared" si="0"/>
        <v>1.5583531997250832E-2</v>
      </c>
    </row>
    <row r="25" spans="5:16" x14ac:dyDescent="0.25">
      <c r="E25" s="1">
        <v>42156</v>
      </c>
      <c r="F25">
        <v>-1.2809585459448214E-2</v>
      </c>
      <c r="G25">
        <v>-2.5669233590025597E-2</v>
      </c>
      <c r="H25">
        <v>1.2609685119456149E-2</v>
      </c>
      <c r="I25">
        <v>-2.6762532721814836E-2</v>
      </c>
      <c r="J25">
        <v>3.0100380512319447E-2</v>
      </c>
      <c r="K25">
        <v>-5.7831816947677805E-2</v>
      </c>
      <c r="L25">
        <v>-3.5107942446043316E-2</v>
      </c>
      <c r="M25">
        <v>-1.9135221573354233E-3</v>
      </c>
      <c r="N25">
        <v>1.4890616545134572E-2</v>
      </c>
      <c r="O25">
        <v>-5.7241061028338702E-2</v>
      </c>
      <c r="P25">
        <f t="shared" si="0"/>
        <v>-1.5973501217377374E-2</v>
      </c>
    </row>
    <row r="26" spans="5:16" x14ac:dyDescent="0.25">
      <c r="E26" s="1">
        <v>42125</v>
      </c>
      <c r="F26">
        <v>-1.9673448295617457E-2</v>
      </c>
      <c r="G26">
        <v>7.0162481536188981E-3</v>
      </c>
      <c r="H26">
        <v>4.9740373177276975E-2</v>
      </c>
      <c r="I26">
        <v>9.4758268994705741E-3</v>
      </c>
      <c r="J26">
        <v>3.9835616181967071E-2</v>
      </c>
      <c r="K26">
        <v>-3.6595354370792754E-2</v>
      </c>
      <c r="L26">
        <v>2.4167403477748373E-2</v>
      </c>
      <c r="M26">
        <v>-1.4086315832315011E-2</v>
      </c>
      <c r="N26">
        <v>7.9084352260603952E-2</v>
      </c>
      <c r="O26">
        <v>-1.9825535682504669E-2</v>
      </c>
      <c r="P26">
        <f t="shared" si="0"/>
        <v>1.1913916596945595E-2</v>
      </c>
    </row>
    <row r="27" spans="5:16" x14ac:dyDescent="0.25">
      <c r="E27" s="1">
        <v>42095</v>
      </c>
      <c r="F27">
        <v>-4.4909421043317854E-2</v>
      </c>
      <c r="G27">
        <v>9.1495408766441244E-2</v>
      </c>
      <c r="H27">
        <v>4.495396581925859E-2</v>
      </c>
      <c r="I27">
        <v>-1.3916511211063853E-2</v>
      </c>
      <c r="J27">
        <v>4.4238955290889503E-2</v>
      </c>
      <c r="K27">
        <v>0.196261657648795</v>
      </c>
      <c r="L27">
        <v>-2.4719775087100326E-2</v>
      </c>
      <c r="M27">
        <v>-2.9655845016943072E-2</v>
      </c>
      <c r="N27">
        <v>-5.8246672937300903E-2</v>
      </c>
      <c r="O27">
        <v>3.7219781262188389E-2</v>
      </c>
      <c r="P27">
        <f t="shared" si="0"/>
        <v>2.4272154349184671E-2</v>
      </c>
    </row>
    <row r="28" spans="5:16" x14ac:dyDescent="0.25">
      <c r="E28" s="1">
        <v>42064</v>
      </c>
      <c r="F28">
        <v>-5.1044346660483741E-3</v>
      </c>
      <c r="G28">
        <v>-4.5402116198537845E-2</v>
      </c>
      <c r="H28">
        <v>-9.5895045425288261E-3</v>
      </c>
      <c r="I28">
        <v>-1.8632367210372314E-2</v>
      </c>
      <c r="J28">
        <v>-1.1422927732097299E-2</v>
      </c>
      <c r="K28">
        <v>-7.2747962269006372E-2</v>
      </c>
      <c r="L28">
        <v>1.3694667832167662E-2</v>
      </c>
      <c r="M28">
        <v>-3.7472044078657674E-2</v>
      </c>
      <c r="N28">
        <v>4.1010332861312948E-2</v>
      </c>
      <c r="O28">
        <v>-1.6582406135846162E-2</v>
      </c>
      <c r="P28">
        <f t="shared" si="0"/>
        <v>-1.6224876213961424E-2</v>
      </c>
    </row>
    <row r="29" spans="5:16" x14ac:dyDescent="0.25">
      <c r="E29" s="1">
        <v>42036</v>
      </c>
      <c r="F29">
        <v>3.7696988295280676E-2</v>
      </c>
      <c r="G29">
        <v>8.7902933775761083E-2</v>
      </c>
      <c r="H29">
        <v>0.10080615159663253</v>
      </c>
      <c r="I29">
        <v>2.3666896581454822E-2</v>
      </c>
      <c r="J29">
        <v>0.12688484503705677</v>
      </c>
      <c r="K29">
        <v>8.539593636653775E-2</v>
      </c>
      <c r="L29">
        <v>9.8240000000000105E-2</v>
      </c>
      <c r="M29">
        <v>9.9655473963038421E-3</v>
      </c>
      <c r="N29">
        <v>6.9458795294117692E-2</v>
      </c>
      <c r="O29">
        <v>8.1820216185084504E-2</v>
      </c>
      <c r="P29">
        <f t="shared" si="0"/>
        <v>7.2183831052822972E-2</v>
      </c>
    </row>
    <row r="30" spans="5:16" x14ac:dyDescent="0.25">
      <c r="E30" s="1">
        <v>42005</v>
      </c>
      <c r="F30">
        <v>0.11840282715503392</v>
      </c>
      <c r="G30">
        <v>-5.4610249307479264E-2</v>
      </c>
      <c r="H30">
        <v>-0.11050919764216904</v>
      </c>
      <c r="I30">
        <v>-4.236397628382893E-2</v>
      </c>
      <c r="J30">
        <v>-0.13103229047515852</v>
      </c>
      <c r="K30">
        <v>-0.13024755370834118</v>
      </c>
      <c r="L30">
        <v>3.2102728731941976E-3</v>
      </c>
      <c r="M30">
        <v>-7.4651392014552287E-2</v>
      </c>
      <c r="N30">
        <v>5.1043666081458827E-2</v>
      </c>
      <c r="O30">
        <v>-2.2873023148204719E-2</v>
      </c>
      <c r="P30">
        <f t="shared" si="0"/>
        <v>-3.9363091647004703E-2</v>
      </c>
    </row>
    <row r="31" spans="5:16" x14ac:dyDescent="0.25">
      <c r="E31" s="1">
        <v>41974</v>
      </c>
      <c r="F31">
        <v>-3.2599024764818241E-2</v>
      </c>
      <c r="G31">
        <v>-4.6055115137787817E-2</v>
      </c>
      <c r="H31">
        <v>2.8767039355298785E-2</v>
      </c>
      <c r="I31">
        <v>-3.3995381062355667E-2</v>
      </c>
      <c r="J31">
        <v>4.0226097074468115E-2</v>
      </c>
      <c r="K31">
        <v>-2.8445931218449405E-2</v>
      </c>
      <c r="L31">
        <v>0</v>
      </c>
      <c r="M31">
        <v>7.2984186663715978E-3</v>
      </c>
      <c r="N31">
        <v>2.4941691927659715E-2</v>
      </c>
      <c r="O31">
        <v>-7.5311346115833344E-2</v>
      </c>
      <c r="P31">
        <f t="shared" si="0"/>
        <v>-1.1517355127544626E-2</v>
      </c>
    </row>
    <row r="32" spans="5:16" x14ac:dyDescent="0.25">
      <c r="E32" s="1">
        <v>41944</v>
      </c>
      <c r="F32">
        <v>7.5654444779298835E-2</v>
      </c>
      <c r="G32">
        <v>2.6346417138567002E-2</v>
      </c>
      <c r="H32">
        <v>-8.3162322144262335E-3</v>
      </c>
      <c r="I32">
        <v>4.3607441488284771E-3</v>
      </c>
      <c r="J32">
        <v>-5.2910052910053462E-3</v>
      </c>
      <c r="K32">
        <v>1.8317358502292658E-2</v>
      </c>
      <c r="L32">
        <v>4.0066743236502722E-2</v>
      </c>
      <c r="M32">
        <v>3.6209500499925662E-2</v>
      </c>
      <c r="N32">
        <v>3.8101199071651548E-2</v>
      </c>
      <c r="O32">
        <v>6.766169154228896E-3</v>
      </c>
      <c r="P32">
        <f t="shared" si="0"/>
        <v>2.3221533902586421E-2</v>
      </c>
    </row>
    <row r="33" spans="5:16" x14ac:dyDescent="0.25">
      <c r="E33" s="1">
        <v>41913</v>
      </c>
      <c r="F33">
        <v>-1.9390744686546002E-2</v>
      </c>
      <c r="G33">
        <v>7.4160028330991778E-3</v>
      </c>
      <c r="H33">
        <v>3.4973022580971014E-2</v>
      </c>
      <c r="I33">
        <v>1.1164302886361055E-2</v>
      </c>
      <c r="J33">
        <v>3.9840304122167325E-3</v>
      </c>
      <c r="K33">
        <v>1.2726488077513309E-2</v>
      </c>
      <c r="L33">
        <v>1.285089617855939E-2</v>
      </c>
      <c r="M33">
        <v>4.2154276144119374E-2</v>
      </c>
      <c r="N33">
        <v>0.10156524057971006</v>
      </c>
      <c r="O33">
        <v>5.2009999919584438E-3</v>
      </c>
      <c r="P33">
        <f t="shared" si="0"/>
        <v>2.1264451499796257E-2</v>
      </c>
    </row>
    <row r="34" spans="5:16" x14ac:dyDescent="0.25">
      <c r="E34" s="1">
        <v>41883</v>
      </c>
      <c r="F34">
        <v>4.5740850652817855E-3</v>
      </c>
      <c r="G34">
        <v>-1.3856774441878494E-2</v>
      </c>
      <c r="H34">
        <v>2.4900932248892005E-2</v>
      </c>
      <c r="I34">
        <v>2.7571511783336167E-2</v>
      </c>
      <c r="J34">
        <v>1.3288494309697363E-2</v>
      </c>
      <c r="K34">
        <v>2.0471076381245901E-2</v>
      </c>
      <c r="L34">
        <v>6.1245663873619183E-3</v>
      </c>
      <c r="M34">
        <v>7.5802790569092782E-3</v>
      </c>
      <c r="N34">
        <v>-4.9607752653438864E-3</v>
      </c>
      <c r="O34">
        <v>3.4123243677237625E-3</v>
      </c>
      <c r="P34">
        <f t="shared" si="0"/>
        <v>8.9105719893225795E-3</v>
      </c>
    </row>
    <row r="35" spans="5:16" x14ac:dyDescent="0.25">
      <c r="E35" s="1">
        <v>41852</v>
      </c>
      <c r="F35">
        <v>5.2456838003232864E-2</v>
      </c>
      <c r="G35">
        <v>3.300198807157062E-2</v>
      </c>
      <c r="H35">
        <v>3.6096524443122835E-2</v>
      </c>
      <c r="I35">
        <v>3.6367340847930363E-2</v>
      </c>
      <c r="J35">
        <v>3.0865320994115431E-2</v>
      </c>
      <c r="K35">
        <v>5.2594995366079811E-2</v>
      </c>
      <c r="L35">
        <v>2.4041741322587296E-2</v>
      </c>
      <c r="M35">
        <v>7.4883613554061146E-2</v>
      </c>
      <c r="N35">
        <v>6.9463254677486042E-2</v>
      </c>
      <c r="O35">
        <v>-1.1900000472034877E-2</v>
      </c>
      <c r="P35">
        <f t="shared" si="0"/>
        <v>3.9787161680815156E-2</v>
      </c>
    </row>
    <row r="36" spans="5:16" x14ac:dyDescent="0.25">
      <c r="E36" s="1">
        <v>41821</v>
      </c>
      <c r="F36">
        <v>-5.3053523861034568E-2</v>
      </c>
      <c r="G36">
        <v>-4.2998514345566452E-2</v>
      </c>
      <c r="H36">
        <v>3.2429484801367758E-2</v>
      </c>
      <c r="I36">
        <v>-4.3299625980702694E-2</v>
      </c>
      <c r="J36">
        <v>8.6773691197050695E-4</v>
      </c>
      <c r="K36">
        <v>3.5011965587242955E-2</v>
      </c>
      <c r="L36">
        <v>-3.301883423180596E-2</v>
      </c>
      <c r="M36">
        <v>-1.6159766696005495E-2</v>
      </c>
      <c r="N36">
        <v>-8.5626544342507493E-3</v>
      </c>
      <c r="O36">
        <v>3.0451624770079677E-2</v>
      </c>
      <c r="P36">
        <f t="shared" si="0"/>
        <v>-9.8332107478705019E-3</v>
      </c>
    </row>
    <row r="37" spans="5:16" x14ac:dyDescent="0.25">
      <c r="E37" s="1">
        <v>41791</v>
      </c>
      <c r="F37">
        <v>-5.9297574861367885E-2</v>
      </c>
      <c r="G37">
        <v>-1.9036953376746824E-2</v>
      </c>
      <c r="H37">
        <v>4.7744221860261726E-2</v>
      </c>
      <c r="I37">
        <v>3.1145318659031362E-2</v>
      </c>
      <c r="J37">
        <v>3.6890390498470316E-2</v>
      </c>
      <c r="K37">
        <v>1.8563801137366998E-2</v>
      </c>
      <c r="L37">
        <v>1.687512713044681E-3</v>
      </c>
      <c r="M37">
        <v>-2.7231154508835842E-2</v>
      </c>
      <c r="N37">
        <v>2.6623170662683826E-2</v>
      </c>
      <c r="O37">
        <v>-2.0616473591202555E-2</v>
      </c>
      <c r="P37">
        <f t="shared" si="0"/>
        <v>3.6472259192705803E-3</v>
      </c>
    </row>
    <row r="38" spans="5:16" x14ac:dyDescent="0.25">
      <c r="E38" s="1">
        <v>41760</v>
      </c>
      <c r="F38">
        <v>4.8287054773304749E-2</v>
      </c>
      <c r="G38">
        <v>-3.718780353989537E-3</v>
      </c>
      <c r="H38">
        <v>-6.2626702300172532E-5</v>
      </c>
      <c r="I38">
        <v>1.6783295322506664E-3</v>
      </c>
      <c r="J38">
        <v>-7.3240443015362144E-3</v>
      </c>
      <c r="K38">
        <v>1.3366261714541583E-2</v>
      </c>
      <c r="L38">
        <v>-5.2749422866066986E-2</v>
      </c>
      <c r="M38">
        <v>-2.1320435324514775E-2</v>
      </c>
      <c r="N38">
        <v>6.1167323278687125E-2</v>
      </c>
      <c r="O38">
        <v>6.9120457949925163E-2</v>
      </c>
      <c r="P38">
        <f t="shared" si="0"/>
        <v>1.0844411770030159E-2</v>
      </c>
    </row>
    <row r="39" spans="5:16" x14ac:dyDescent="0.25">
      <c r="E39" s="1">
        <v>41730</v>
      </c>
      <c r="F39">
        <v>2.812977971359909E-2</v>
      </c>
      <c r="G39">
        <v>3.8624953210697255E-2</v>
      </c>
      <c r="H39">
        <v>-2.4595659764577671E-2</v>
      </c>
      <c r="I39">
        <v>3.1151358103898241E-2</v>
      </c>
      <c r="J39">
        <v>-7.7911366791490244E-2</v>
      </c>
      <c r="K39">
        <v>-1.4393753871980719E-2</v>
      </c>
      <c r="L39">
        <v>-2.6151868809211387E-2</v>
      </c>
      <c r="M39">
        <v>2.41936110221741E-2</v>
      </c>
      <c r="N39">
        <v>-8.476640040898642E-2</v>
      </c>
      <c r="O39">
        <v>-1.7658187933571656E-2</v>
      </c>
      <c r="P39">
        <f t="shared" si="0"/>
        <v>-1.2337753552944941E-2</v>
      </c>
    </row>
    <row r="40" spans="5:16" x14ac:dyDescent="0.25">
      <c r="E40" s="1">
        <v>41699</v>
      </c>
      <c r="F40" t="e">
        <v>#DIV/0!</v>
      </c>
      <c r="G40" t="e">
        <v>#DIV/0!</v>
      </c>
      <c r="H40" t="e">
        <v>#DIV/0!</v>
      </c>
      <c r="I40" t="e">
        <v>#DIV/0!</v>
      </c>
      <c r="J40" t="e">
        <v>#DIV/0!</v>
      </c>
      <c r="K40" t="e">
        <v>#DIV/0!</v>
      </c>
      <c r="L40" t="e">
        <v>#DIV/0!</v>
      </c>
      <c r="M40" t="e">
        <v>#DIV/0!</v>
      </c>
      <c r="N40" t="e">
        <v>#DIV/0!</v>
      </c>
      <c r="O40" t="e">
        <v>#DIV/0!</v>
      </c>
      <c r="P40" t="e">
        <f t="shared" si="0"/>
        <v>#DIV/0!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workbookViewId="0">
      <selection activeCell="U1" sqref="U1:W2"/>
    </sheetView>
  </sheetViews>
  <sheetFormatPr defaultRowHeight="15" x14ac:dyDescent="0.25"/>
  <cols>
    <col min="5" max="5" width="9.7109375" customWidth="1"/>
    <col min="13" max="13" width="10.28515625" customWidth="1"/>
  </cols>
  <sheetData>
    <row r="1" spans="1:23" x14ac:dyDescent="0.25">
      <c r="A1" t="s">
        <v>10</v>
      </c>
      <c r="E1" t="s">
        <v>0</v>
      </c>
      <c r="F1" t="s">
        <v>10</v>
      </c>
      <c r="G1" t="s">
        <v>14</v>
      </c>
      <c r="H1" t="s">
        <v>15</v>
      </c>
      <c r="I1" t="s">
        <v>17</v>
      </c>
      <c r="J1" t="s">
        <v>21</v>
      </c>
      <c r="K1" t="s">
        <v>22</v>
      </c>
      <c r="L1" t="s">
        <v>23</v>
      </c>
      <c r="M1" t="s">
        <v>25</v>
      </c>
      <c r="N1" t="s">
        <v>26</v>
      </c>
      <c r="O1" t="s">
        <v>27</v>
      </c>
      <c r="P1" t="s">
        <v>28</v>
      </c>
      <c r="Q1" t="s">
        <v>31</v>
      </c>
      <c r="R1" t="s">
        <v>32</v>
      </c>
      <c r="S1" t="s">
        <v>35</v>
      </c>
      <c r="T1" t="s">
        <v>68</v>
      </c>
      <c r="U1" t="s">
        <v>78</v>
      </c>
      <c r="V1" t="s">
        <v>77</v>
      </c>
      <c r="W1" t="s">
        <v>76</v>
      </c>
    </row>
    <row r="2" spans="1:23" x14ac:dyDescent="0.25">
      <c r="A2" t="s">
        <v>14</v>
      </c>
      <c r="E2" s="1">
        <v>42856</v>
      </c>
      <c r="F2">
        <v>-5.0554357855748799E-3</v>
      </c>
      <c r="G2">
        <v>4.5945048908251351E-2</v>
      </c>
      <c r="H2">
        <v>-3.2732797351806564E-2</v>
      </c>
      <c r="I2">
        <v>-1.8744142982496936E-2</v>
      </c>
      <c r="J2">
        <v>-4.0000025078369972E-2</v>
      </c>
      <c r="K2">
        <v>4.1640660339481439E-3</v>
      </c>
      <c r="L2">
        <v>-5.4501552259399788E-2</v>
      </c>
      <c r="M2">
        <v>-6.4125558073335753E-5</v>
      </c>
      <c r="N2">
        <v>-5.8394163134064203E-2</v>
      </c>
      <c r="O2">
        <v>-3.0705420154610308E-2</v>
      </c>
      <c r="P2">
        <v>2.591720234941941E-2</v>
      </c>
      <c r="Q2">
        <v>1.0749205494971825E-2</v>
      </c>
      <c r="R2">
        <v>-1.4314870206176944E-2</v>
      </c>
      <c r="S2">
        <v>-1.2252375764287615E-2</v>
      </c>
      <c r="T2">
        <v>5.9197653374285508E-3</v>
      </c>
      <c r="U2">
        <f>AVERAGE(F2:T2)</f>
        <v>-1.1604641343389418E-2</v>
      </c>
      <c r="V2">
        <f>AVERAGE(U2:U39)</f>
        <v>7.6189856255236979E-3</v>
      </c>
      <c r="W2">
        <f>_xlfn.STDEV.P(U2:U39)</f>
        <v>3.2460605432999202E-2</v>
      </c>
    </row>
    <row r="3" spans="1:23" x14ac:dyDescent="0.25">
      <c r="A3" t="s">
        <v>15</v>
      </c>
      <c r="E3" s="1">
        <v>42826</v>
      </c>
      <c r="F3">
        <v>2.3519573265880167E-2</v>
      </c>
      <c r="G3">
        <v>-6.967840541050041E-5</v>
      </c>
      <c r="H3">
        <v>4.5063897743617076E-2</v>
      </c>
      <c r="I3">
        <v>-6.2401600193677798E-3</v>
      </c>
      <c r="J3">
        <v>-7.2202413240322061E-3</v>
      </c>
      <c r="K3">
        <v>-4.3897084650723617E-3</v>
      </c>
      <c r="L3">
        <v>-2.7181175408764302E-2</v>
      </c>
      <c r="M3">
        <v>6.3134263254998713E-2</v>
      </c>
      <c r="N3">
        <v>-7.9533743422153025E-2</v>
      </c>
      <c r="O3">
        <v>2.2179650679234886E-3</v>
      </c>
      <c r="P3">
        <v>-8.6712322279109966E-3</v>
      </c>
      <c r="Q3">
        <v>-1.9043106404735388E-2</v>
      </c>
      <c r="R3">
        <v>3.9477648960254408E-2</v>
      </c>
      <c r="S3">
        <v>-2.8046700679948855E-2</v>
      </c>
      <c r="T3">
        <v>2.6443095765395608E-2</v>
      </c>
      <c r="U3">
        <f t="shared" ref="U3:U40" si="0">AVERAGE(F3:T3)</f>
        <v>1.2973798467116029E-3</v>
      </c>
    </row>
    <row r="4" spans="1:23" x14ac:dyDescent="0.25">
      <c r="A4" t="s">
        <v>17</v>
      </c>
      <c r="E4" s="1">
        <v>42795</v>
      </c>
      <c r="F4">
        <v>2.6723884301887324E-2</v>
      </c>
      <c r="G4">
        <v>4.8689676301566509E-2</v>
      </c>
      <c r="H4">
        <v>-1.8698302584437609E-2</v>
      </c>
      <c r="I4">
        <v>-4.5599973333333321E-2</v>
      </c>
      <c r="J4">
        <v>2.2790946997823358E-2</v>
      </c>
      <c r="K4">
        <v>8.48502213477631E-3</v>
      </c>
      <c r="L4">
        <v>-3.3545791128675173E-4</v>
      </c>
      <c r="M4">
        <v>1.324958903458473E-2</v>
      </c>
      <c r="N4">
        <v>-3.1587185957567043E-2</v>
      </c>
      <c r="O4">
        <v>-3.5911877460997887E-3</v>
      </c>
      <c r="P4">
        <v>1.9147402169604755E-2</v>
      </c>
      <c r="Q4">
        <v>-3.5372732562347076E-2</v>
      </c>
      <c r="R4">
        <v>2.9384198186933386E-2</v>
      </c>
      <c r="S4">
        <v>-1.3396310530361166E-2</v>
      </c>
      <c r="T4">
        <v>1.0575403443816134E-2</v>
      </c>
      <c r="U4">
        <f t="shared" si="0"/>
        <v>2.0309981297039832E-3</v>
      </c>
    </row>
    <row r="5" spans="1:23" x14ac:dyDescent="0.25">
      <c r="A5" t="s">
        <v>21</v>
      </c>
      <c r="E5" s="1">
        <v>42767</v>
      </c>
      <c r="F5">
        <v>6.5953543864118558E-2</v>
      </c>
      <c r="G5">
        <v>0.12888345494657516</v>
      </c>
      <c r="H5">
        <v>0.10286377558271664</v>
      </c>
      <c r="I5">
        <v>1.0327813387118301E-2</v>
      </c>
      <c r="J5">
        <v>4.0264913907284816E-2</v>
      </c>
      <c r="K5">
        <v>-3.0635344267914588E-2</v>
      </c>
      <c r="L5">
        <v>3.703636238934882E-3</v>
      </c>
      <c r="M5">
        <v>5.3278106508531486E-2</v>
      </c>
      <c r="N5">
        <v>3.0369028641553442E-2</v>
      </c>
      <c r="O5">
        <v>-1.6838647474198831E-2</v>
      </c>
      <c r="P5">
        <v>7.9116988962472323E-2</v>
      </c>
      <c r="Q5">
        <v>6.2590754554258554E-2</v>
      </c>
      <c r="R5">
        <v>-1.0363526361530595E-2</v>
      </c>
      <c r="S5">
        <v>3.9611895881550119E-2</v>
      </c>
      <c r="T5">
        <v>6.3233019746500085E-2</v>
      </c>
      <c r="U5">
        <f t="shared" si="0"/>
        <v>4.1490627607864691E-2</v>
      </c>
    </row>
    <row r="6" spans="1:23" x14ac:dyDescent="0.25">
      <c r="A6" t="s">
        <v>22</v>
      </c>
      <c r="E6" s="1">
        <v>42736</v>
      </c>
      <c r="F6">
        <v>-2.05613642063599E-2</v>
      </c>
      <c r="G6">
        <v>4.7746485926437598E-2</v>
      </c>
      <c r="H6">
        <v>4.9717403314631481E-2</v>
      </c>
      <c r="I6">
        <v>-5.3950715053968867E-2</v>
      </c>
      <c r="J6">
        <v>2.8610326195903868E-2</v>
      </c>
      <c r="K6">
        <v>-7.0573929302594096E-2</v>
      </c>
      <c r="L6">
        <v>-6.0126550632911391E-2</v>
      </c>
      <c r="M6">
        <v>2.6103818226375086E-2</v>
      </c>
      <c r="N6">
        <v>5.1388630297348303E-2</v>
      </c>
      <c r="O6">
        <v>1.5164047422111748E-2</v>
      </c>
      <c r="P6">
        <v>-1.7012403584865887E-2</v>
      </c>
      <c r="Q6">
        <v>5.2998183336133486E-2</v>
      </c>
      <c r="R6">
        <v>4.0392710659683084E-2</v>
      </c>
      <c r="S6">
        <v>4.1864842010826964E-2</v>
      </c>
      <c r="T6">
        <v>6.0112819537790907E-2</v>
      </c>
      <c r="U6">
        <f t="shared" si="0"/>
        <v>1.2791620276436159E-2</v>
      </c>
    </row>
    <row r="7" spans="1:23" x14ac:dyDescent="0.25">
      <c r="A7" t="s">
        <v>23</v>
      </c>
      <c r="E7" s="1">
        <v>42705</v>
      </c>
      <c r="F7">
        <v>3.9303597318516514E-2</v>
      </c>
      <c r="G7">
        <v>4.7955149691145893E-2</v>
      </c>
      <c r="H7">
        <v>3.4006343437916309E-2</v>
      </c>
      <c r="I7">
        <v>5.5037639925378912E-2</v>
      </c>
      <c r="J7">
        <v>-2.8528596270498419E-3</v>
      </c>
      <c r="K7">
        <v>3.3906058399562733E-2</v>
      </c>
      <c r="L7">
        <v>2.7308192457737412E-2</v>
      </c>
      <c r="M7">
        <v>3.6166987766630188E-2</v>
      </c>
      <c r="N7">
        <v>2.3240068898779054E-2</v>
      </c>
      <c r="O7">
        <v>4.5244926650002126E-2</v>
      </c>
      <c r="P7">
        <v>3.5130241640694226E-2</v>
      </c>
      <c r="Q7">
        <v>-3.7914692562750374E-2</v>
      </c>
      <c r="R7">
        <v>3.1198159017529425E-2</v>
      </c>
      <c r="S7">
        <v>1.9645925535361597E-2</v>
      </c>
      <c r="T7">
        <v>9.0532462493535526E-3</v>
      </c>
      <c r="U7">
        <f t="shared" si="0"/>
        <v>2.6428598986587181E-2</v>
      </c>
    </row>
    <row r="8" spans="1:23" x14ac:dyDescent="0.25">
      <c r="A8" t="s">
        <v>25</v>
      </c>
      <c r="E8" s="1">
        <v>42675</v>
      </c>
      <c r="F8">
        <v>3.8959479026748678E-2</v>
      </c>
      <c r="G8">
        <v>-2.6598590570736436E-2</v>
      </c>
      <c r="H8">
        <v>5.7080709117215411E-2</v>
      </c>
      <c r="I8">
        <v>6.5011914081145594E-2</v>
      </c>
      <c r="J8">
        <v>7.0068322865702415E-2</v>
      </c>
      <c r="K8">
        <v>4.776767882861277E-2</v>
      </c>
      <c r="L8">
        <v>5.704467353951892E-2</v>
      </c>
      <c r="M8">
        <v>6.0568739274342365E-2</v>
      </c>
      <c r="N8">
        <v>5.5501326625007064E-2</v>
      </c>
      <c r="O8">
        <v>-4.8751937159504655E-3</v>
      </c>
      <c r="P8">
        <v>-4.0434477807301916E-2</v>
      </c>
      <c r="Q8">
        <v>4.2063997921253371E-2</v>
      </c>
      <c r="R8">
        <v>5.6742324991398974E-3</v>
      </c>
      <c r="S8">
        <v>-5.0000044354837292E-2</v>
      </c>
      <c r="T8">
        <v>-6.290148920369687E-2</v>
      </c>
      <c r="U8">
        <f t="shared" si="0"/>
        <v>2.0995418541744235E-2</v>
      </c>
    </row>
    <row r="9" spans="1:23" x14ac:dyDescent="0.25">
      <c r="A9" t="s">
        <v>26</v>
      </c>
      <c r="E9" s="1">
        <v>42644</v>
      </c>
      <c r="F9">
        <v>-6.2021183953269721E-2</v>
      </c>
      <c r="G9">
        <v>4.3343475187700431E-3</v>
      </c>
      <c r="H9">
        <v>8.1144584744778259E-2</v>
      </c>
      <c r="I9">
        <v>1.7780820399938113E-2</v>
      </c>
      <c r="J9">
        <v>2.7176347212537921E-2</v>
      </c>
      <c r="K9">
        <v>-4.537120812753459E-2</v>
      </c>
      <c r="L9">
        <v>-1.7555738772594864E-2</v>
      </c>
      <c r="M9">
        <v>-5.1833939717419786E-2</v>
      </c>
      <c r="N9">
        <v>-3.2483498930431343E-2</v>
      </c>
      <c r="O9">
        <v>-7.6291417218543045E-2</v>
      </c>
      <c r="P9">
        <v>-1.8115627311833471E-2</v>
      </c>
      <c r="Q9">
        <v>-5.9125124178817434E-2</v>
      </c>
      <c r="R9">
        <v>4.0277779176311812E-2</v>
      </c>
      <c r="S9">
        <v>-3.2869047353760394E-2</v>
      </c>
      <c r="T9">
        <v>-2.2974003251776676E-3</v>
      </c>
      <c r="U9">
        <f t="shared" si="0"/>
        <v>-1.5150020455803078E-2</v>
      </c>
    </row>
    <row r="10" spans="1:23" x14ac:dyDescent="0.25">
      <c r="A10" t="s">
        <v>27</v>
      </c>
      <c r="E10" s="1">
        <v>42614</v>
      </c>
      <c r="F10">
        <v>-1.6793176277806965E-2</v>
      </c>
      <c r="G10">
        <v>6.5504289641928226E-2</v>
      </c>
      <c r="H10">
        <v>1.7690290097109873E-2</v>
      </c>
      <c r="I10">
        <v>2.3265022404752145E-2</v>
      </c>
      <c r="J10">
        <v>-3.778731430423321E-2</v>
      </c>
      <c r="K10">
        <v>1.6066100712257558E-3</v>
      </c>
      <c r="L10">
        <v>-5.1856562099871994E-2</v>
      </c>
      <c r="M10">
        <v>-4.0560708341809804E-2</v>
      </c>
      <c r="N10">
        <v>-1.8881545226534513E-4</v>
      </c>
      <c r="O10">
        <v>5.1825050204097112E-2</v>
      </c>
      <c r="P10">
        <v>-1.0139090334811085E-2</v>
      </c>
      <c r="Q10">
        <v>-6.0519349251164645E-3</v>
      </c>
      <c r="R10">
        <v>2.4364601885913384E-3</v>
      </c>
      <c r="S10">
        <v>2.7946421439615676E-2</v>
      </c>
      <c r="T10">
        <v>2.2249628621764383E-2</v>
      </c>
      <c r="U10">
        <f t="shared" si="0"/>
        <v>3.276411395544643E-3</v>
      </c>
    </row>
    <row r="11" spans="1:23" x14ac:dyDescent="0.25">
      <c r="A11" t="s">
        <v>28</v>
      </c>
      <c r="E11" s="1">
        <v>42583</v>
      </c>
      <c r="F11">
        <v>4.9338640674261303E-3</v>
      </c>
      <c r="G11">
        <v>1.8136445812651836E-2</v>
      </c>
      <c r="H11">
        <v>-3.1497881744788736E-2</v>
      </c>
      <c r="I11">
        <v>-1.8540212181687776E-2</v>
      </c>
      <c r="J11">
        <v>6.2165680559942427E-3</v>
      </c>
      <c r="K11">
        <v>-2.0348488600848369E-2</v>
      </c>
      <c r="L11">
        <v>3.2113360055021634E-3</v>
      </c>
      <c r="M11">
        <v>-2.9803312000748372E-2</v>
      </c>
      <c r="N11">
        <v>-1.0832960118072332E-2</v>
      </c>
      <c r="O11">
        <v>2.9546700242492951E-2</v>
      </c>
      <c r="P11">
        <v>-4.7033513206894972E-2</v>
      </c>
      <c r="Q11">
        <v>7.0405744971019368E-2</v>
      </c>
      <c r="R11">
        <v>1.3761450247000706E-2</v>
      </c>
      <c r="S11">
        <v>2.0095829891147554E-2</v>
      </c>
      <c r="T11">
        <v>3.6515040236449359E-2</v>
      </c>
      <c r="U11">
        <f t="shared" si="0"/>
        <v>2.984440778442917E-3</v>
      </c>
    </row>
    <row r="12" spans="1:23" x14ac:dyDescent="0.25">
      <c r="A12" t="s">
        <v>31</v>
      </c>
      <c r="E12" s="1">
        <v>42552</v>
      </c>
      <c r="F12">
        <v>1.8501633694085085E-2</v>
      </c>
      <c r="G12">
        <v>9.0062773850685618E-2</v>
      </c>
      <c r="H12">
        <v>2.9183099606648888E-2</v>
      </c>
      <c r="I12">
        <v>-2.2417237004345392E-2</v>
      </c>
      <c r="J12">
        <v>6.7438191322306107E-2</v>
      </c>
      <c r="K12">
        <v>-5.1098795628307991E-2</v>
      </c>
      <c r="L12">
        <v>-1.0800540025412975E-2</v>
      </c>
      <c r="M12">
        <v>8.2621997296232985E-2</v>
      </c>
      <c r="N12">
        <v>5.8242166677046736E-2</v>
      </c>
      <c r="O12">
        <v>6.280494093917488E-2</v>
      </c>
      <c r="P12">
        <v>3.2399009915935473E-2</v>
      </c>
      <c r="Q12">
        <v>1.8225984755667612E-2</v>
      </c>
      <c r="R12">
        <v>0.10768032470902189</v>
      </c>
      <c r="S12">
        <v>1.0865690583812038E-2</v>
      </c>
      <c r="T12">
        <v>5.2312324452266967E-2</v>
      </c>
      <c r="U12">
        <f t="shared" si="0"/>
        <v>3.6401437676321195E-2</v>
      </c>
    </row>
    <row r="13" spans="1:23" x14ac:dyDescent="0.25">
      <c r="A13" t="s">
        <v>32</v>
      </c>
      <c r="E13" s="1">
        <v>42522</v>
      </c>
      <c r="F13">
        <v>4.0399166570852074E-2</v>
      </c>
      <c r="G13">
        <v>-4.2659753227921482E-2</v>
      </c>
      <c r="H13">
        <v>2.9488647966886106E-2</v>
      </c>
      <c r="I13">
        <v>3.792081188118801E-2</v>
      </c>
      <c r="J13">
        <v>-9.3258058813143752E-3</v>
      </c>
      <c r="K13">
        <v>5.3021805875819172E-2</v>
      </c>
      <c r="L13">
        <v>4.1349652662917569E-2</v>
      </c>
      <c r="M13">
        <v>-3.3530072416366519E-2</v>
      </c>
      <c r="N13">
        <v>-1.2748835282007431E-2</v>
      </c>
      <c r="O13">
        <v>3.8303228869895456E-2</v>
      </c>
      <c r="P13">
        <v>7.6404302486390963E-2</v>
      </c>
      <c r="Q13">
        <v>2.399578826860238E-2</v>
      </c>
      <c r="R13">
        <v>-3.4528339622641568E-2</v>
      </c>
      <c r="S13">
        <v>4.4792657393970314E-2</v>
      </c>
      <c r="T13">
        <v>-6.0425688866843408E-2</v>
      </c>
      <c r="U13">
        <f t="shared" si="0"/>
        <v>1.2830504445295151E-2</v>
      </c>
    </row>
    <row r="14" spans="1:23" x14ac:dyDescent="0.25">
      <c r="A14" t="s">
        <v>35</v>
      </c>
      <c r="E14" s="1">
        <v>42491</v>
      </c>
      <c r="F14">
        <v>5.6159754565665576E-3</v>
      </c>
      <c r="G14">
        <v>6.5286997339172093E-2</v>
      </c>
      <c r="H14">
        <v>-6.4169145456176357E-2</v>
      </c>
      <c r="I14">
        <v>-1.1548248189469645E-2</v>
      </c>
      <c r="J14">
        <v>-7.5861018002669756E-3</v>
      </c>
      <c r="K14">
        <v>7.0135179408705728E-3</v>
      </c>
      <c r="L14">
        <v>-1.6910569105690998E-2</v>
      </c>
      <c r="M14">
        <v>-1.3219837278510949E-2</v>
      </c>
      <c r="N14">
        <v>5.3446641723357002E-2</v>
      </c>
      <c r="O14">
        <v>4.3262845334780531E-2</v>
      </c>
      <c r="P14">
        <v>5.4425409449940787E-3</v>
      </c>
      <c r="Q14">
        <v>2.5893471918307709E-2</v>
      </c>
      <c r="R14">
        <v>6.2763205589797533E-2</v>
      </c>
      <c r="S14">
        <v>1.1482750443731371E-2</v>
      </c>
      <c r="T14">
        <v>2.2009373951563438E-2</v>
      </c>
      <c r="U14">
        <f t="shared" si="0"/>
        <v>1.2585561254201731E-2</v>
      </c>
    </row>
    <row r="15" spans="1:23" x14ac:dyDescent="0.25">
      <c r="A15" t="s">
        <v>68</v>
      </c>
      <c r="E15" s="1">
        <v>42461</v>
      </c>
      <c r="F15">
        <v>4.5009900827885918E-3</v>
      </c>
      <c r="G15">
        <v>-0.1399210962459142</v>
      </c>
      <c r="H15">
        <v>6.1919023760532044E-2</v>
      </c>
      <c r="I15">
        <v>7.1069159935656989E-2</v>
      </c>
      <c r="J15">
        <v>4.0903411244472609E-2</v>
      </c>
      <c r="K15">
        <v>5.7542842806213246E-2</v>
      </c>
      <c r="L15">
        <v>-3.2714720581480949E-2</v>
      </c>
      <c r="M15">
        <v>3.4475457103559926E-3</v>
      </c>
      <c r="N15">
        <v>-3.6381611813435688E-2</v>
      </c>
      <c r="O15">
        <v>-6.3987546459817413E-2</v>
      </c>
      <c r="P15">
        <v>3.5859566613481553E-2</v>
      </c>
      <c r="Q15">
        <v>3.6477036477036595E-2</v>
      </c>
      <c r="R15">
        <v>-9.7048723519826186E-2</v>
      </c>
      <c r="S15">
        <v>-2.6606670552950296E-2</v>
      </c>
      <c r="T15">
        <v>9.9371727273598331E-3</v>
      </c>
      <c r="U15">
        <f t="shared" si="0"/>
        <v>-5.0002413210351515E-3</v>
      </c>
    </row>
    <row r="16" spans="1:23" x14ac:dyDescent="0.25">
      <c r="E16" s="1">
        <v>42430</v>
      </c>
      <c r="F16">
        <v>6.2217188188219419E-2</v>
      </c>
      <c r="G16">
        <v>0.12721062928512494</v>
      </c>
      <c r="H16">
        <v>7.4124234218988061E-2</v>
      </c>
      <c r="I16">
        <v>0.14333652580689038</v>
      </c>
      <c r="J16">
        <v>4.0249729591748551E-2</v>
      </c>
      <c r="K16">
        <v>4.2919449958341849E-2</v>
      </c>
      <c r="L16">
        <v>9.0940360018543664E-2</v>
      </c>
      <c r="M16">
        <v>7.5007974339156291E-2</v>
      </c>
      <c r="N16">
        <v>0.15584215947372471</v>
      </c>
      <c r="O16">
        <v>9.3274687394389932E-2</v>
      </c>
      <c r="P16">
        <v>2.8419333033165461E-2</v>
      </c>
      <c r="Q16">
        <v>5.3774169563317376E-2</v>
      </c>
      <c r="R16">
        <v>8.5495261684448431E-2</v>
      </c>
      <c r="S16">
        <v>2.5158761674445529E-2</v>
      </c>
      <c r="T16">
        <v>5.6499572544544296E-2</v>
      </c>
      <c r="U16">
        <f t="shared" si="0"/>
        <v>7.696466911833659E-2</v>
      </c>
    </row>
    <row r="17" spans="5:21" x14ac:dyDescent="0.25">
      <c r="E17" s="1">
        <v>42401</v>
      </c>
      <c r="F17">
        <v>3.8874139072847536E-2</v>
      </c>
      <c r="G17">
        <v>-6.6775634550055862E-3</v>
      </c>
      <c r="H17">
        <v>-1.6232390316300416E-2</v>
      </c>
      <c r="I17">
        <v>-3.5041042731108418E-2</v>
      </c>
      <c r="J17">
        <v>0.15371496033794374</v>
      </c>
      <c r="K17">
        <v>2.9544047001773821E-2</v>
      </c>
      <c r="L17">
        <v>1.3745360824741759E-3</v>
      </c>
      <c r="M17">
        <v>-1.3040704309149165E-2</v>
      </c>
      <c r="N17">
        <v>5.0003990303678192E-2</v>
      </c>
      <c r="O17">
        <v>-4.6099290780141855E-2</v>
      </c>
      <c r="P17">
        <v>7.3726252896852973E-3</v>
      </c>
      <c r="Q17">
        <v>-9.0783307313332395E-3</v>
      </c>
      <c r="R17">
        <v>-7.6420384824832155E-2</v>
      </c>
      <c r="S17">
        <v>-1.7137972404505541E-2</v>
      </c>
      <c r="T17">
        <v>-2.8191690916678502E-2</v>
      </c>
      <c r="U17">
        <f t="shared" si="0"/>
        <v>2.197661841289859E-3</v>
      </c>
    </row>
    <row r="18" spans="5:21" x14ac:dyDescent="0.25">
      <c r="E18" s="1">
        <v>42370</v>
      </c>
      <c r="F18">
        <v>2.3898101592527699E-3</v>
      </c>
      <c r="G18">
        <v>-7.5242312839781222E-2</v>
      </c>
      <c r="H18">
        <v>-0.16916799001778804</v>
      </c>
      <c r="I18">
        <v>-3.879499820803689E-2</v>
      </c>
      <c r="J18">
        <v>-0.20780781404828264</v>
      </c>
      <c r="K18">
        <v>-1.2828608575827793E-3</v>
      </c>
      <c r="L18">
        <v>-6.5810593900481495E-2</v>
      </c>
      <c r="M18">
        <v>-4.9073708884688094E-2</v>
      </c>
      <c r="N18">
        <v>-9.322768831665762E-2</v>
      </c>
      <c r="O18">
        <v>-9.9564612494495996E-2</v>
      </c>
      <c r="P18">
        <v>1.674455785879525E-2</v>
      </c>
      <c r="Q18">
        <v>-4.0704316546762653E-2</v>
      </c>
      <c r="R18">
        <v>-7.0295602018743963E-3</v>
      </c>
      <c r="S18">
        <v>2.871172251798404E-2</v>
      </c>
      <c r="T18">
        <v>-3.9458476874591475E-2</v>
      </c>
      <c r="U18">
        <f t="shared" si="0"/>
        <v>-5.5954589510332747E-2</v>
      </c>
    </row>
    <row r="19" spans="5:21" x14ac:dyDescent="0.25">
      <c r="E19" s="1">
        <v>42339</v>
      </c>
      <c r="F19">
        <v>-3.7935898097638421E-2</v>
      </c>
      <c r="G19">
        <v>-0.11022823896293565</v>
      </c>
      <c r="H19">
        <v>-5.9126917685669023E-3</v>
      </c>
      <c r="I19">
        <v>-1.489269601401666E-2</v>
      </c>
      <c r="J19">
        <v>-1.0988981941727483E-2</v>
      </c>
      <c r="K19">
        <v>-4.5432363681980781E-2</v>
      </c>
      <c r="L19">
        <v>4.0414126906675785E-2</v>
      </c>
      <c r="M19">
        <v>-1.2175119055306327E-2</v>
      </c>
      <c r="N19">
        <v>-1.2910651454750455E-2</v>
      </c>
      <c r="O19">
        <v>-9.2033074489503708E-3</v>
      </c>
      <c r="P19">
        <v>1.4618757696933216E-2</v>
      </c>
      <c r="Q19">
        <v>-3.584191797177616E-3</v>
      </c>
      <c r="R19">
        <v>2.0791205916879552E-2</v>
      </c>
      <c r="S19">
        <v>6.1063712510086132E-2</v>
      </c>
      <c r="T19">
        <v>-1.8478660461241248E-2</v>
      </c>
      <c r="U19">
        <f t="shared" si="0"/>
        <v>-9.6569998435811488E-3</v>
      </c>
    </row>
    <row r="20" spans="5:21" x14ac:dyDescent="0.25">
      <c r="E20" s="1">
        <v>42309</v>
      </c>
      <c r="F20">
        <v>-4.0074102916360932E-3</v>
      </c>
      <c r="G20">
        <v>-1.004181589958153E-2</v>
      </c>
      <c r="H20">
        <v>-1.7694400460182336E-2</v>
      </c>
      <c r="I20">
        <v>4.8415824661611762E-3</v>
      </c>
      <c r="J20">
        <v>6.2145013812460181E-2</v>
      </c>
      <c r="K20">
        <v>-1.3052864710003997E-2</v>
      </c>
      <c r="L20">
        <v>3.5269744121714908E-2</v>
      </c>
      <c r="M20">
        <v>8.2821142695091776E-2</v>
      </c>
      <c r="N20">
        <v>-4.711621863055182E-3</v>
      </c>
      <c r="O20">
        <v>2.6875338840066876E-2</v>
      </c>
      <c r="P20">
        <v>2.0785806401917295E-3</v>
      </c>
      <c r="Q20">
        <v>-3.0186644712769772E-2</v>
      </c>
      <c r="R20">
        <v>3.2484784051762583E-2</v>
      </c>
      <c r="S20">
        <v>-2.0162360048272876E-2</v>
      </c>
      <c r="T20">
        <v>1.8432585242779576E-2</v>
      </c>
      <c r="U20">
        <f t="shared" si="0"/>
        <v>1.1006110258981801E-2</v>
      </c>
    </row>
    <row r="21" spans="5:21" x14ac:dyDescent="0.25">
      <c r="E21" s="1">
        <v>42278</v>
      </c>
      <c r="F21">
        <v>0.10890881402528563</v>
      </c>
      <c r="G21">
        <v>8.3408855392324899E-2</v>
      </c>
      <c r="H21">
        <v>0.13073700184964498</v>
      </c>
      <c r="I21">
        <v>0.15212982323008961</v>
      </c>
      <c r="J21">
        <v>0.3153527112997363</v>
      </c>
      <c r="K21">
        <v>0.11284465670059607</v>
      </c>
      <c r="L21">
        <v>0.1467090066101906</v>
      </c>
      <c r="M21">
        <v>7.0568890303383647E-2</v>
      </c>
      <c r="N21">
        <v>-3.3731109652127222E-2</v>
      </c>
      <c r="O21">
        <v>0.123424091686267</v>
      </c>
      <c r="P21">
        <v>8.2271035506610302E-2</v>
      </c>
      <c r="Q21">
        <v>0.10670178389758611</v>
      </c>
      <c r="R21">
        <v>0.18933577448421945</v>
      </c>
      <c r="S21">
        <v>6.1718027197163572E-2</v>
      </c>
      <c r="T21">
        <v>0.11369505519982437</v>
      </c>
      <c r="U21">
        <f t="shared" si="0"/>
        <v>0.11760496118205303</v>
      </c>
    </row>
    <row r="22" spans="5:21" x14ac:dyDescent="0.25">
      <c r="E22" s="1">
        <v>42248</v>
      </c>
      <c r="F22">
        <v>-2.6030322400663053E-3</v>
      </c>
      <c r="G22">
        <v>-2.320222322356047E-2</v>
      </c>
      <c r="H22">
        <v>2.0661464222759829E-3</v>
      </c>
      <c r="I22">
        <v>-2.6052612076864046E-2</v>
      </c>
      <c r="J22">
        <v>-6.4077650485436899E-2</v>
      </c>
      <c r="K22">
        <v>-1.1828814774822338E-2</v>
      </c>
      <c r="L22">
        <v>8.3966013594563016E-3</v>
      </c>
      <c r="M22">
        <v>-8.3290486718963219E-3</v>
      </c>
      <c r="N22">
        <v>-1.9744391235001602E-2</v>
      </c>
      <c r="O22">
        <v>5.6061595793216679E-2</v>
      </c>
      <c r="P22">
        <v>-6.7036069364670992E-3</v>
      </c>
      <c r="Q22">
        <v>-8.2822640030552952E-2</v>
      </c>
      <c r="R22">
        <v>1.7003630514705881E-2</v>
      </c>
      <c r="S22">
        <v>1.7970907541273728E-2</v>
      </c>
      <c r="T22">
        <v>-2.3001387531498496E-2</v>
      </c>
      <c r="U22">
        <f t="shared" si="0"/>
        <v>-1.1124435038349197E-2</v>
      </c>
    </row>
    <row r="23" spans="5:21" x14ac:dyDescent="0.25">
      <c r="E23" s="1">
        <v>42217</v>
      </c>
      <c r="F23">
        <v>-6.0790255340036015E-2</v>
      </c>
      <c r="G23">
        <v>-6.9084952949259204E-2</v>
      </c>
      <c r="H23">
        <v>-9.3570126844282786E-2</v>
      </c>
      <c r="I23">
        <v>-8.4651952373916539E-2</v>
      </c>
      <c r="J23">
        <v>-7.6398819096083925E-2</v>
      </c>
      <c r="K23">
        <v>-5.0119947609139515E-2</v>
      </c>
      <c r="L23">
        <v>-4.1762452107279691E-2</v>
      </c>
      <c r="M23">
        <v>-4.8705460554605562E-3</v>
      </c>
      <c r="N23">
        <v>-8.7042444377972594E-2</v>
      </c>
      <c r="O23">
        <v>-1.4162348388174539E-2</v>
      </c>
      <c r="P23">
        <v>-6.216940487146394E-2</v>
      </c>
      <c r="Q23">
        <v>-8.6668946517451717E-2</v>
      </c>
      <c r="R23">
        <v>-6.8094238370573046E-2</v>
      </c>
      <c r="S23">
        <v>-7.8617982214523319E-2</v>
      </c>
      <c r="T23">
        <v>-5.3623483070001643E-2</v>
      </c>
      <c r="U23">
        <f t="shared" si="0"/>
        <v>-6.2108526679041272E-2</v>
      </c>
    </row>
    <row r="24" spans="5:21" x14ac:dyDescent="0.25">
      <c r="E24" s="1">
        <v>42186</v>
      </c>
      <c r="F24">
        <v>-1.9183453936808981E-2</v>
      </c>
      <c r="G24">
        <v>-3.2926708124053294E-2</v>
      </c>
      <c r="H24">
        <v>3.9287752023588807E-2</v>
      </c>
      <c r="I24">
        <v>-8.2823654163743599E-2</v>
      </c>
      <c r="J24">
        <v>-8.1856467189383775E-2</v>
      </c>
      <c r="K24">
        <v>-4.795670845997746E-2</v>
      </c>
      <c r="L24">
        <v>-1.7689123071132795E-2</v>
      </c>
      <c r="M24">
        <v>5.3090993964482802E-2</v>
      </c>
      <c r="N24">
        <v>-4.1190150222791821E-3</v>
      </c>
      <c r="O24">
        <v>-4.8323438527284712E-2</v>
      </c>
      <c r="P24">
        <v>2.8216704578460039E-2</v>
      </c>
      <c r="Q24">
        <v>3.5657807834182487E-2</v>
      </c>
      <c r="R24">
        <v>5.7757619127627668E-2</v>
      </c>
      <c r="S24">
        <v>-1.9683039869198393E-2</v>
      </c>
      <c r="T24">
        <v>0.12196565533981674</v>
      </c>
      <c r="U24">
        <f t="shared" si="0"/>
        <v>-1.2390050330469101E-3</v>
      </c>
    </row>
    <row r="25" spans="5:21" x14ac:dyDescent="0.25">
      <c r="E25" s="1">
        <v>42156</v>
      </c>
      <c r="F25">
        <v>-3.004776804063658E-2</v>
      </c>
      <c r="G25">
        <v>-3.7227502588482508E-2</v>
      </c>
      <c r="H25">
        <v>-1.2809585459448214E-2</v>
      </c>
      <c r="I25">
        <v>-6.3398048543689356E-2</v>
      </c>
      <c r="J25">
        <v>-9.9422639852738359E-2</v>
      </c>
      <c r="K25">
        <v>-2.3474179230311476E-2</v>
      </c>
      <c r="L25">
        <v>-2.5669233590025597E-2</v>
      </c>
      <c r="M25">
        <v>-2.6027733369731187E-3</v>
      </c>
      <c r="N25">
        <v>-4.1202418197550883E-2</v>
      </c>
      <c r="O25">
        <v>-0.11723735105157729</v>
      </c>
      <c r="P25">
        <v>-2.6762532721814836E-2</v>
      </c>
      <c r="Q25">
        <v>-6.5035294219663253E-2</v>
      </c>
      <c r="R25">
        <v>-5.7831816947677805E-2</v>
      </c>
      <c r="S25">
        <v>-1.9135221573354233E-3</v>
      </c>
      <c r="T25">
        <v>-2.2277198602213222E-2</v>
      </c>
      <c r="U25">
        <f t="shared" si="0"/>
        <v>-4.1794124302675859E-2</v>
      </c>
    </row>
    <row r="26" spans="5:21" x14ac:dyDescent="0.25">
      <c r="E26" s="1">
        <v>42125</v>
      </c>
      <c r="F26">
        <v>1.7200607565705184E-2</v>
      </c>
      <c r="G26">
        <v>4.0990786400466828E-2</v>
      </c>
      <c r="H26">
        <v>-1.9673448295617457E-2</v>
      </c>
      <c r="I26">
        <v>-7.2573367055165927E-2</v>
      </c>
      <c r="J26">
        <v>-2.9918045385766368E-2</v>
      </c>
      <c r="K26">
        <v>-2.4836968358579514E-2</v>
      </c>
      <c r="L26">
        <v>7.0162481536188981E-3</v>
      </c>
      <c r="M26">
        <v>4.1503036787164937E-2</v>
      </c>
      <c r="N26">
        <v>-9.5744005313843639E-3</v>
      </c>
      <c r="O26">
        <v>5.8678957255882125E-2</v>
      </c>
      <c r="P26">
        <v>9.4758268994705741E-3</v>
      </c>
      <c r="Q26">
        <v>2.2330389148247365E-2</v>
      </c>
      <c r="R26">
        <v>-3.6595354370792754E-2</v>
      </c>
      <c r="S26">
        <v>-1.4086315832315011E-2</v>
      </c>
      <c r="T26">
        <v>3.9818272226270768E-2</v>
      </c>
      <c r="U26">
        <f t="shared" si="0"/>
        <v>1.9837483071470188E-3</v>
      </c>
    </row>
    <row r="27" spans="5:21" x14ac:dyDescent="0.25">
      <c r="E27" s="1">
        <v>42095</v>
      </c>
      <c r="F27">
        <v>-5.1894502307872181E-2</v>
      </c>
      <c r="G27">
        <v>5.7864019930884414E-3</v>
      </c>
      <c r="H27">
        <v>-4.4909421043317854E-2</v>
      </c>
      <c r="I27">
        <v>5.7915744201302743E-2</v>
      </c>
      <c r="J27">
        <v>2.4206020732151945E-2</v>
      </c>
      <c r="K27">
        <v>2.7882388235294098E-2</v>
      </c>
      <c r="L27">
        <v>9.1495408766441244E-2</v>
      </c>
      <c r="M27">
        <v>-5.8357520831286647E-2</v>
      </c>
      <c r="N27">
        <v>6.722737071651097E-2</v>
      </c>
      <c r="O27">
        <v>4.0933770386952339E-2</v>
      </c>
      <c r="P27">
        <v>-1.3916511211063853E-2</v>
      </c>
      <c r="Q27">
        <v>3.6186517049408451E-2</v>
      </c>
      <c r="R27">
        <v>0.196261657648795</v>
      </c>
      <c r="S27">
        <v>-2.9655845016943072E-2</v>
      </c>
      <c r="T27">
        <v>9.7844207439583553E-3</v>
      </c>
      <c r="U27">
        <f t="shared" si="0"/>
        <v>2.3929726670894665E-2</v>
      </c>
    </row>
    <row r="28" spans="5:21" x14ac:dyDescent="0.25">
      <c r="E28" s="1">
        <v>42064</v>
      </c>
      <c r="F28">
        <v>-2.1938909763613679E-2</v>
      </c>
      <c r="G28">
        <v>-3.1371685975386754E-2</v>
      </c>
      <c r="H28">
        <v>-5.1044346660483741E-3</v>
      </c>
      <c r="I28">
        <v>-1.5935479940007546E-2</v>
      </c>
      <c r="J28">
        <v>-8.1952520318605115E-2</v>
      </c>
      <c r="K28">
        <v>-3.9981939914367159E-2</v>
      </c>
      <c r="L28">
        <v>-4.5402116198537845E-2</v>
      </c>
      <c r="M28">
        <v>-9.9346318082789153E-3</v>
      </c>
      <c r="N28">
        <v>-8.8921945301692062E-3</v>
      </c>
      <c r="O28">
        <v>-5.9548872180451129E-2</v>
      </c>
      <c r="P28">
        <v>-1.8632367210372314E-2</v>
      </c>
      <c r="Q28">
        <v>-1.810729384852594E-2</v>
      </c>
      <c r="R28">
        <v>-7.2747962269006372E-2</v>
      </c>
      <c r="S28">
        <v>-3.7472044078657674E-2</v>
      </c>
      <c r="T28">
        <v>-3.5641812474907941E-2</v>
      </c>
      <c r="U28">
        <f t="shared" si="0"/>
        <v>-3.3510951011795728E-2</v>
      </c>
    </row>
    <row r="29" spans="5:21" x14ac:dyDescent="0.25">
      <c r="E29" s="1">
        <v>42036</v>
      </c>
      <c r="F29">
        <v>3.9125020841804803E-2</v>
      </c>
      <c r="G29">
        <v>9.6449322415523175E-2</v>
      </c>
      <c r="H29">
        <v>3.7696988295280676E-2</v>
      </c>
      <c r="I29">
        <v>4.0475968404135143E-2</v>
      </c>
      <c r="J29">
        <v>9.324532968407695E-2</v>
      </c>
      <c r="K29">
        <v>1.2811748176887461E-2</v>
      </c>
      <c r="L29">
        <v>8.7902933775761083E-2</v>
      </c>
      <c r="M29">
        <v>9.8927429590642157E-2</v>
      </c>
      <c r="N29">
        <v>5.6291201569254268E-2</v>
      </c>
      <c r="O29">
        <v>6.3559017446761512E-3</v>
      </c>
      <c r="P29">
        <v>2.3666896581454822E-2</v>
      </c>
      <c r="Q29">
        <v>-2.886526258900568E-2</v>
      </c>
      <c r="R29">
        <v>8.539593636653775E-2</v>
      </c>
      <c r="S29">
        <v>9.9655473963038421E-3</v>
      </c>
      <c r="T29">
        <v>6.4336400073180533E-2</v>
      </c>
      <c r="U29">
        <f t="shared" si="0"/>
        <v>4.825209082176754E-2</v>
      </c>
    </row>
    <row r="30" spans="5:21" x14ac:dyDescent="0.25">
      <c r="E30" s="1">
        <v>42005</v>
      </c>
      <c r="F30">
        <v>-1.2293110479236979E-2</v>
      </c>
      <c r="G30">
        <v>6.1424236132204157E-2</v>
      </c>
      <c r="H30">
        <v>0.11840282715503392</v>
      </c>
      <c r="I30">
        <v>-8.6022472811552841E-2</v>
      </c>
      <c r="J30">
        <v>-3.692179240370852E-2</v>
      </c>
      <c r="K30">
        <v>-5.4407778942383245E-2</v>
      </c>
      <c r="L30">
        <v>-5.4610249307479264E-2</v>
      </c>
      <c r="M30">
        <v>-5.2396207941352024E-3</v>
      </c>
      <c r="N30">
        <v>-4.4440313582145063E-2</v>
      </c>
      <c r="O30">
        <v>-8.9556349144217395E-2</v>
      </c>
      <c r="P30">
        <v>-4.236397628382893E-2</v>
      </c>
      <c r="Q30">
        <v>6.1454445123182877E-2</v>
      </c>
      <c r="R30">
        <v>-0.13024755370834118</v>
      </c>
      <c r="S30">
        <v>-7.4651392014552287E-2</v>
      </c>
      <c r="T30">
        <v>-2.7803232899928476E-2</v>
      </c>
      <c r="U30">
        <f t="shared" si="0"/>
        <v>-2.7818422264072561E-2</v>
      </c>
    </row>
    <row r="31" spans="5:21" x14ac:dyDescent="0.25">
      <c r="E31" s="1">
        <v>41974</v>
      </c>
      <c r="F31">
        <v>2.6422706638083771E-2</v>
      </c>
      <c r="G31">
        <v>-7.1891053560918183E-2</v>
      </c>
      <c r="H31">
        <v>-3.2599024764818241E-2</v>
      </c>
      <c r="I31">
        <v>3.0403204820339758E-2</v>
      </c>
      <c r="J31">
        <v>3.5574219120483308E-2</v>
      </c>
      <c r="K31">
        <v>2.1095603919862871E-2</v>
      </c>
      <c r="L31">
        <v>-4.6055115137787817E-2</v>
      </c>
      <c r="M31">
        <v>5.6036206115971599E-2</v>
      </c>
      <c r="N31">
        <v>-1.0667793188231967E-2</v>
      </c>
      <c r="O31">
        <v>-2.5771785234899425E-2</v>
      </c>
      <c r="P31">
        <v>-3.3995381062355667E-2</v>
      </c>
      <c r="Q31">
        <v>-5.9768226497740939E-2</v>
      </c>
      <c r="R31">
        <v>-2.8445931218449405E-2</v>
      </c>
      <c r="S31">
        <v>7.2984186663715978E-3</v>
      </c>
      <c r="T31">
        <v>1.5531228699311006E-2</v>
      </c>
      <c r="U31">
        <f t="shared" si="0"/>
        <v>-7.7888481789851827E-3</v>
      </c>
    </row>
    <row r="32" spans="5:21" x14ac:dyDescent="0.25">
      <c r="E32" s="1">
        <v>41944</v>
      </c>
      <c r="F32">
        <v>4.1100291575722592E-2</v>
      </c>
      <c r="G32">
        <v>0.10120370370370368</v>
      </c>
      <c r="H32">
        <v>7.5654444779298835E-2</v>
      </c>
      <c r="I32">
        <v>-9.2371773881745112E-2</v>
      </c>
      <c r="J32">
        <v>3.2537912034012573E-2</v>
      </c>
      <c r="K32">
        <v>-6.3798966640460808E-2</v>
      </c>
      <c r="L32">
        <v>2.6346417138567002E-2</v>
      </c>
      <c r="M32">
        <v>1.9278148665242467E-2</v>
      </c>
      <c r="N32">
        <v>-1.3564453049797587E-2</v>
      </c>
      <c r="O32">
        <v>9.5266162614887406E-2</v>
      </c>
      <c r="P32">
        <v>4.3607441488284771E-3</v>
      </c>
      <c r="Q32">
        <v>4.2457767387949152E-2</v>
      </c>
      <c r="R32">
        <v>1.8317358502292658E-2</v>
      </c>
      <c r="S32">
        <v>3.6209500499925662E-2</v>
      </c>
      <c r="T32">
        <v>6.941975957982871E-2</v>
      </c>
      <c r="U32">
        <f t="shared" si="0"/>
        <v>2.6161134470550382E-2</v>
      </c>
    </row>
    <row r="33" spans="5:21" x14ac:dyDescent="0.25">
      <c r="E33" s="1">
        <v>41913</v>
      </c>
      <c r="F33">
        <v>8.5333226971573861E-2</v>
      </c>
      <c r="G33">
        <v>7.1960297766749282E-2</v>
      </c>
      <c r="H33">
        <v>-1.9390744686546002E-2</v>
      </c>
      <c r="I33">
        <v>5.2798944016092531E-3</v>
      </c>
      <c r="J33">
        <v>-3.6371201166024436E-2</v>
      </c>
      <c r="K33">
        <v>2.8282784850097054E-2</v>
      </c>
      <c r="L33">
        <v>7.4160028330991778E-3</v>
      </c>
      <c r="M33">
        <v>6.3004132613998953E-2</v>
      </c>
      <c r="N33">
        <v>-0.13396200670113256</v>
      </c>
      <c r="O33">
        <v>-2.3262550258472015E-2</v>
      </c>
      <c r="P33">
        <v>1.1164302886361055E-2</v>
      </c>
      <c r="Q33">
        <v>-2.2604588775380963E-2</v>
      </c>
      <c r="R33">
        <v>1.2726488077513309E-2</v>
      </c>
      <c r="S33">
        <v>4.2154276144119374E-2</v>
      </c>
      <c r="T33">
        <v>0.13150863066989049</v>
      </c>
      <c r="U33">
        <f t="shared" si="0"/>
        <v>1.4882596375163723E-2</v>
      </c>
    </row>
    <row r="34" spans="5:21" x14ac:dyDescent="0.25">
      <c r="E34" s="1">
        <v>41883</v>
      </c>
      <c r="F34">
        <v>-1.6111159722222212E-2</v>
      </c>
      <c r="G34">
        <v>-1.7073170731707332E-2</v>
      </c>
      <c r="H34">
        <v>4.5740850652817855E-3</v>
      </c>
      <c r="I34">
        <v>-7.8254130820875956E-2</v>
      </c>
      <c r="J34">
        <v>8.5463586302227279E-2</v>
      </c>
      <c r="K34">
        <v>-5.4393686450770917E-2</v>
      </c>
      <c r="L34">
        <v>-1.3856774441878494E-2</v>
      </c>
      <c r="M34">
        <v>-1.8823550802139044E-2</v>
      </c>
      <c r="N34">
        <v>-1.2844518780376735E-2</v>
      </c>
      <c r="O34">
        <v>-2.8636313209410291E-3</v>
      </c>
      <c r="P34">
        <v>2.7571511783336167E-2</v>
      </c>
      <c r="Q34">
        <v>-1.3808051675128108E-2</v>
      </c>
      <c r="R34">
        <v>2.0471076381245901E-2</v>
      </c>
      <c r="S34">
        <v>7.5802790569092782E-3</v>
      </c>
      <c r="T34">
        <v>3.9995858460457612E-3</v>
      </c>
      <c r="U34">
        <f t="shared" si="0"/>
        <v>-5.2245700207329106E-3</v>
      </c>
    </row>
    <row r="35" spans="5:21" x14ac:dyDescent="0.25">
      <c r="E35" s="1">
        <v>41852</v>
      </c>
      <c r="F35">
        <v>2.2073965661679074E-2</v>
      </c>
      <c r="G35">
        <v>7.217575464802839E-2</v>
      </c>
      <c r="H35">
        <v>5.2456838003232864E-2</v>
      </c>
      <c r="I35">
        <v>1.6248219736605396E-3</v>
      </c>
      <c r="J35">
        <v>2.7989463908870915E-2</v>
      </c>
      <c r="K35">
        <v>5.2556801039884693E-3</v>
      </c>
      <c r="L35">
        <v>3.300198807157062E-2</v>
      </c>
      <c r="M35">
        <v>0.15646261364162317</v>
      </c>
      <c r="N35">
        <v>3.286925479072611E-3</v>
      </c>
      <c r="O35">
        <v>3.0392417538873229E-2</v>
      </c>
      <c r="P35">
        <v>3.6367340847930363E-2</v>
      </c>
      <c r="Q35">
        <v>5.9393706048864736E-2</v>
      </c>
      <c r="R35">
        <v>5.2594995366079811E-2</v>
      </c>
      <c r="S35">
        <v>7.4883613554061146E-2</v>
      </c>
      <c r="T35">
        <v>7.1560970031012694E-3</v>
      </c>
      <c r="U35">
        <f t="shared" si="0"/>
        <v>4.2341081456709145E-2</v>
      </c>
    </row>
    <row r="36" spans="5:21" x14ac:dyDescent="0.25">
      <c r="E36" s="1">
        <v>41821</v>
      </c>
      <c r="F36">
        <v>-1.6406073149746181E-2</v>
      </c>
      <c r="G36">
        <v>2.8731281609813752E-2</v>
      </c>
      <c r="H36">
        <v>-5.3053523861034568E-2</v>
      </c>
      <c r="I36">
        <v>-1.0034454001506266E-2</v>
      </c>
      <c r="J36">
        <v>-1.7267719846900453E-2</v>
      </c>
      <c r="K36">
        <v>-1.7282459276916962E-2</v>
      </c>
      <c r="L36">
        <v>-4.2998514345566452E-2</v>
      </c>
      <c r="M36">
        <v>-1.3587080207350111E-3</v>
      </c>
      <c r="N36">
        <v>5.7372945167475153E-2</v>
      </c>
      <c r="O36">
        <v>9.6763721682848081E-2</v>
      </c>
      <c r="P36">
        <v>-4.3299625980702694E-2</v>
      </c>
      <c r="Q36">
        <v>-1.9187485538028959E-2</v>
      </c>
      <c r="R36">
        <v>3.5011965587242955E-2</v>
      </c>
      <c r="S36">
        <v>-1.6159766696005495E-2</v>
      </c>
      <c r="T36">
        <v>1.4237007669801738E-3</v>
      </c>
      <c r="U36">
        <f t="shared" si="0"/>
        <v>-1.1829810601855285E-3</v>
      </c>
    </row>
    <row r="37" spans="5:21" x14ac:dyDescent="0.25">
      <c r="E37" s="1">
        <v>41791</v>
      </c>
      <c r="F37">
        <v>4.8404208030776719E-3</v>
      </c>
      <c r="G37">
        <v>2.7661898107560701E-2</v>
      </c>
      <c r="H37">
        <v>-5.9297574861367885E-2</v>
      </c>
      <c r="I37">
        <v>6.3197344545994349E-2</v>
      </c>
      <c r="J37">
        <v>-5.5836147068437425E-2</v>
      </c>
      <c r="K37">
        <v>1.492101874983609E-3</v>
      </c>
      <c r="L37">
        <v>-1.9036953376746824E-2</v>
      </c>
      <c r="M37">
        <v>9.0987906357176129E-3</v>
      </c>
      <c r="N37">
        <v>-1.6760669251677962E-2</v>
      </c>
      <c r="O37">
        <v>0.13103953147877001</v>
      </c>
      <c r="P37">
        <v>3.1145318659031362E-2</v>
      </c>
      <c r="Q37">
        <v>-1.7288281761340674E-4</v>
      </c>
      <c r="R37">
        <v>1.8563801137366998E-2</v>
      </c>
      <c r="S37">
        <v>-2.7231154508835842E-2</v>
      </c>
      <c r="T37">
        <v>-1.9177917423078839E-2</v>
      </c>
      <c r="U37">
        <f t="shared" si="0"/>
        <v>5.9683938623162755E-3</v>
      </c>
    </row>
    <row r="38" spans="5:21" x14ac:dyDescent="0.25">
      <c r="E38" s="1">
        <v>41760</v>
      </c>
      <c r="F38">
        <v>2.4876030624085832E-2</v>
      </c>
      <c r="G38">
        <v>7.2717782433530997E-2</v>
      </c>
      <c r="H38">
        <v>4.8287054773304749E-2</v>
      </c>
      <c r="I38">
        <v>-2.1749490640921576E-2</v>
      </c>
      <c r="J38">
        <v>2.9560331056812661E-2</v>
      </c>
      <c r="K38">
        <v>-1.8357630373688871E-2</v>
      </c>
      <c r="L38">
        <v>-3.718780353989537E-3</v>
      </c>
      <c r="M38">
        <v>9.055477070670781E-3</v>
      </c>
      <c r="N38">
        <v>-6.1637908781809303E-2</v>
      </c>
      <c r="O38">
        <v>2.3604307845473738E-2</v>
      </c>
      <c r="P38">
        <v>1.6783295322506664E-3</v>
      </c>
      <c r="Q38">
        <v>-1.1953551708443477E-2</v>
      </c>
      <c r="R38">
        <v>1.3366261714541583E-2</v>
      </c>
      <c r="S38">
        <v>-2.1320435324514775E-2</v>
      </c>
      <c r="T38">
        <v>6.0312916440452113E-2</v>
      </c>
      <c r="U38">
        <f t="shared" si="0"/>
        <v>9.648046287183706E-3</v>
      </c>
    </row>
    <row r="39" spans="5:21" x14ac:dyDescent="0.25">
      <c r="E39" s="1">
        <v>41730</v>
      </c>
      <c r="F39">
        <v>2.528373801315853E-2</v>
      </c>
      <c r="G39">
        <v>9.9396379408470237E-2</v>
      </c>
      <c r="H39">
        <v>2.812977971359909E-2</v>
      </c>
      <c r="I39">
        <v>5.5588199290616425E-2</v>
      </c>
      <c r="J39">
        <v>3.2786904283303997E-3</v>
      </c>
      <c r="K39">
        <v>4.8423464373464231E-2</v>
      </c>
      <c r="L39">
        <v>3.8624953210697255E-2</v>
      </c>
      <c r="M39">
        <v>4.8022875572710788E-3</v>
      </c>
      <c r="N39">
        <v>2.0676377456585238E-2</v>
      </c>
      <c r="O39">
        <v>3.409539070497436E-2</v>
      </c>
      <c r="P39">
        <v>3.1151358103898241E-2</v>
      </c>
      <c r="Q39">
        <v>3.1530755680817313E-2</v>
      </c>
      <c r="R39">
        <v>-1.4393753871980719E-2</v>
      </c>
      <c r="S39">
        <v>2.41936110221741E-2</v>
      </c>
      <c r="T39">
        <v>-6.1382377466876692E-2</v>
      </c>
      <c r="U39">
        <f t="shared" si="0"/>
        <v>2.462659024167994E-2</v>
      </c>
    </row>
    <row r="40" spans="5:21" x14ac:dyDescent="0.25">
      <c r="E40" s="1">
        <v>41699</v>
      </c>
      <c r="F40" t="e">
        <v>#DIV/0!</v>
      </c>
      <c r="G40" t="e">
        <v>#DIV/0!</v>
      </c>
      <c r="H40" t="e">
        <v>#DIV/0!</v>
      </c>
      <c r="I40" t="e">
        <v>#DIV/0!</v>
      </c>
      <c r="J40" t="e">
        <v>#DIV/0!</v>
      </c>
      <c r="K40" t="e">
        <v>#DIV/0!</v>
      </c>
      <c r="L40" t="e">
        <v>#DIV/0!</v>
      </c>
      <c r="M40" t="e">
        <v>#DIV/0!</v>
      </c>
      <c r="N40" t="e">
        <v>#DIV/0!</v>
      </c>
      <c r="O40" t="e">
        <v>#DIV/0!</v>
      </c>
      <c r="P40" t="e">
        <v>#DIV/0!</v>
      </c>
      <c r="Q40" t="e">
        <v>#DIV/0!</v>
      </c>
      <c r="R40" t="e">
        <v>#DIV/0!</v>
      </c>
      <c r="S40" t="e">
        <v>#DIV/0!</v>
      </c>
      <c r="T40" t="e">
        <v>#DIV/0!</v>
      </c>
      <c r="U40" t="e">
        <f t="shared" si="0"/>
        <v>#DIV/0!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workbookViewId="0">
      <selection activeCell="Z1" sqref="Z1:AB4"/>
    </sheetView>
  </sheetViews>
  <sheetFormatPr defaultRowHeight="15" x14ac:dyDescent="0.25"/>
  <cols>
    <col min="5" max="5" width="9.7109375" customWidth="1"/>
    <col min="26" max="26" width="10.42578125" customWidth="1"/>
  </cols>
  <sheetData>
    <row r="1" spans="1:28" x14ac:dyDescent="0.25">
      <c r="A1" t="s">
        <v>10</v>
      </c>
      <c r="E1" t="s">
        <v>0</v>
      </c>
      <c r="F1" t="s">
        <v>10</v>
      </c>
      <c r="G1" t="s">
        <v>13</v>
      </c>
      <c r="H1" t="s">
        <v>15</v>
      </c>
      <c r="I1" t="s">
        <v>16</v>
      </c>
      <c r="J1" t="s">
        <v>17</v>
      </c>
      <c r="K1" t="s">
        <v>18</v>
      </c>
      <c r="L1" t="s">
        <v>22</v>
      </c>
      <c r="M1" t="s">
        <v>24</v>
      </c>
      <c r="N1" t="s">
        <v>25</v>
      </c>
      <c r="O1" t="s">
        <v>26</v>
      </c>
      <c r="P1" t="s">
        <v>27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36</v>
      </c>
      <c r="X1" t="s">
        <v>39</v>
      </c>
      <c r="Y1" t="s">
        <v>40</v>
      </c>
      <c r="Z1" t="s">
        <v>78</v>
      </c>
      <c r="AA1" t="s">
        <v>77</v>
      </c>
      <c r="AB1" t="s">
        <v>76</v>
      </c>
    </row>
    <row r="2" spans="1:28" x14ac:dyDescent="0.25">
      <c r="A2" t="s">
        <v>13</v>
      </c>
      <c r="E2" s="1">
        <v>42856</v>
      </c>
      <c r="F2">
        <v>-5.0554357855748799E-3</v>
      </c>
      <c r="G2">
        <v>-3.634065615141957E-2</v>
      </c>
      <c r="H2">
        <v>-3.2732797351806564E-2</v>
      </c>
      <c r="I2">
        <v>-2.0731497736524607E-2</v>
      </c>
      <c r="J2">
        <v>-1.8744142982496936E-2</v>
      </c>
      <c r="K2">
        <v>-7.3378338714411573E-3</v>
      </c>
      <c r="L2">
        <v>4.1640660339481439E-3</v>
      </c>
      <c r="M2">
        <v>-4.504022281000597E-2</v>
      </c>
      <c r="N2">
        <v>-6.4125558073335753E-5</v>
      </c>
      <c r="O2">
        <v>-5.8394163134064203E-2</v>
      </c>
      <c r="P2">
        <v>-3.0705420154610308E-2</v>
      </c>
      <c r="Q2">
        <v>-3.1379344827586197E-2</v>
      </c>
      <c r="R2">
        <v>4.6308949647414055E-2</v>
      </c>
      <c r="S2">
        <v>1.0749205494971825E-2</v>
      </c>
      <c r="T2">
        <v>-1.4314870206176944E-2</v>
      </c>
      <c r="U2">
        <v>-6.5150712867713345E-2</v>
      </c>
      <c r="V2">
        <v>-4.9823057182963315E-2</v>
      </c>
      <c r="W2">
        <v>-1.1589708644099694E-2</v>
      </c>
      <c r="X2">
        <v>-3.1147898061424484E-2</v>
      </c>
      <c r="Y2">
        <v>-7.9804469273758727E-4</v>
      </c>
      <c r="Z2">
        <f>AVERAGE(F2:Y2)</f>
        <v>-1.9906385542119254E-2</v>
      </c>
      <c r="AA2">
        <f>AVERAGE(Z2:Z39)</f>
        <v>6.7778228247177448E-3</v>
      </c>
      <c r="AB2">
        <f>_xlfn.STDEV.P(Z2:Z39)</f>
        <v>2.9713445538313014E-2</v>
      </c>
    </row>
    <row r="3" spans="1:28" x14ac:dyDescent="0.25">
      <c r="A3" t="s">
        <v>15</v>
      </c>
      <c r="E3" s="1">
        <v>42826</v>
      </c>
      <c r="F3">
        <v>2.3519573265880167E-2</v>
      </c>
      <c r="G3">
        <v>1.7696751135169997E-3</v>
      </c>
      <c r="H3">
        <v>4.5063897743617076E-2</v>
      </c>
      <c r="I3">
        <v>0.10241483177199595</v>
      </c>
      <c r="J3">
        <v>-6.2401600193677798E-3</v>
      </c>
      <c r="K3">
        <v>7.9881955026093188E-3</v>
      </c>
      <c r="L3">
        <v>-4.3897084650723617E-3</v>
      </c>
      <c r="M3">
        <v>-2.5770494402879596E-2</v>
      </c>
      <c r="N3">
        <v>6.3134263254998713E-2</v>
      </c>
      <c r="O3">
        <v>-7.9533743422153025E-2</v>
      </c>
      <c r="P3">
        <v>2.2179650679234886E-3</v>
      </c>
      <c r="Q3">
        <v>-9.5627964281783662E-3</v>
      </c>
      <c r="R3">
        <v>7.9623423504178392E-2</v>
      </c>
      <c r="S3">
        <v>-1.9043106404735388E-2</v>
      </c>
      <c r="T3">
        <v>3.9477648960254408E-2</v>
      </c>
      <c r="U3">
        <v>-5.7419702135295125E-3</v>
      </c>
      <c r="V3">
        <v>-8.4770829721452223E-3</v>
      </c>
      <c r="W3">
        <v>9.291546297564679E-3</v>
      </c>
      <c r="X3">
        <v>-5.8256410256410374E-2</v>
      </c>
      <c r="Y3">
        <v>4.3007740205112777E-2</v>
      </c>
      <c r="Z3">
        <f t="shared" ref="Z3:Z40" si="0">AVERAGE(F3:Y3)</f>
        <v>1.0024664405159017E-2</v>
      </c>
    </row>
    <row r="4" spans="1:28" x14ac:dyDescent="0.25">
      <c r="A4" t="s">
        <v>16</v>
      </c>
      <c r="E4" s="1">
        <v>42795</v>
      </c>
      <c r="F4">
        <v>2.6723884301887324E-2</v>
      </c>
      <c r="G4">
        <v>-1.1866063249214576E-2</v>
      </c>
      <c r="H4">
        <v>-1.8698302584437609E-2</v>
      </c>
      <c r="I4">
        <v>-4.0347629201422319E-2</v>
      </c>
      <c r="J4">
        <v>-4.5599973333333321E-2</v>
      </c>
      <c r="K4">
        <v>-1.111764189584552E-2</v>
      </c>
      <c r="L4">
        <v>8.48502213477631E-3</v>
      </c>
      <c r="M4">
        <v>-7.3933714213768598E-2</v>
      </c>
      <c r="N4">
        <v>1.324958903458473E-2</v>
      </c>
      <c r="O4">
        <v>-3.1587185957567043E-2</v>
      </c>
      <c r="P4">
        <v>-3.5911877460997887E-3</v>
      </c>
      <c r="Q4">
        <v>-3.067763085375308E-2</v>
      </c>
      <c r="R4">
        <v>1.5354476845210074E-2</v>
      </c>
      <c r="S4">
        <v>-3.5372732562347076E-2</v>
      </c>
      <c r="T4">
        <v>2.9384198186933386E-2</v>
      </c>
      <c r="U4">
        <v>-2.5017494751574554E-2</v>
      </c>
      <c r="V4">
        <v>2.6377491980584811E-3</v>
      </c>
      <c r="W4">
        <v>-1.3907043748479064E-2</v>
      </c>
      <c r="X4">
        <v>-1.7731230752947247E-2</v>
      </c>
      <c r="Y4">
        <v>1.6213196108839423E-2</v>
      </c>
      <c r="Z4">
        <f t="shared" si="0"/>
        <v>-1.2369985752025003E-2</v>
      </c>
    </row>
    <row r="5" spans="1:28" x14ac:dyDescent="0.25">
      <c r="A5" t="s">
        <v>17</v>
      </c>
      <c r="E5" s="1">
        <v>42767</v>
      </c>
      <c r="F5">
        <v>6.5953543864118558E-2</v>
      </c>
      <c r="G5">
        <v>4.8180166857036966E-2</v>
      </c>
      <c r="H5">
        <v>0.10286377558271664</v>
      </c>
      <c r="I5">
        <v>1.0453689715505421E-2</v>
      </c>
      <c r="J5">
        <v>1.0327813387118301E-2</v>
      </c>
      <c r="K5">
        <v>0.11263024455176573</v>
      </c>
      <c r="L5">
        <v>-3.0635344267914588E-2</v>
      </c>
      <c r="M5">
        <v>8.1719825693185255E-2</v>
      </c>
      <c r="N5">
        <v>5.3278106508531486E-2</v>
      </c>
      <c r="O5">
        <v>3.0369028641553442E-2</v>
      </c>
      <c r="P5">
        <v>-1.6838647474198831E-2</v>
      </c>
      <c r="Q5">
        <v>7.0778757087749833E-2</v>
      </c>
      <c r="R5">
        <v>4.1445720812596898E-2</v>
      </c>
      <c r="S5">
        <v>6.2590754554258554E-2</v>
      </c>
      <c r="T5">
        <v>-1.0363526361530595E-2</v>
      </c>
      <c r="U5">
        <v>8.0529259715339752E-2</v>
      </c>
      <c r="V5">
        <v>7.5323006618342347E-2</v>
      </c>
      <c r="W5">
        <v>3.7867201883742485E-2</v>
      </c>
      <c r="X5">
        <v>1.2650541222221534E-2</v>
      </c>
      <c r="Y5">
        <v>6.2780972813334612E-2</v>
      </c>
      <c r="Z5">
        <f t="shared" si="0"/>
        <v>4.5095244570273689E-2</v>
      </c>
    </row>
    <row r="6" spans="1:28" x14ac:dyDescent="0.25">
      <c r="A6" t="s">
        <v>18</v>
      </c>
      <c r="E6" s="1">
        <v>42736</v>
      </c>
      <c r="F6">
        <v>-2.05613642063599E-2</v>
      </c>
      <c r="G6">
        <v>3.1047447865889755E-2</v>
      </c>
      <c r="H6">
        <v>4.9717403314631481E-2</v>
      </c>
      <c r="I6">
        <v>3.148593986383319E-2</v>
      </c>
      <c r="J6">
        <v>-5.3950715053968867E-2</v>
      </c>
      <c r="K6">
        <v>1.6545334763247377E-2</v>
      </c>
      <c r="L6">
        <v>-7.0573929302594096E-2</v>
      </c>
      <c r="M6">
        <v>-4.2305241707729091E-2</v>
      </c>
      <c r="N6">
        <v>2.6103818226375086E-2</v>
      </c>
      <c r="O6">
        <v>5.1388630297348303E-2</v>
      </c>
      <c r="P6">
        <v>1.5164047422111748E-2</v>
      </c>
      <c r="Q6">
        <v>-1.0059668032744606E-2</v>
      </c>
      <c r="R6">
        <v>6.9832319505156448E-3</v>
      </c>
      <c r="S6">
        <v>5.2998183336133486E-2</v>
      </c>
      <c r="T6">
        <v>4.0392710659683084E-2</v>
      </c>
      <c r="U6">
        <v>2.2815177439768464E-2</v>
      </c>
      <c r="V6">
        <v>9.4634066415322238E-4</v>
      </c>
      <c r="W6">
        <v>-3.790229599578987E-2</v>
      </c>
      <c r="X6">
        <v>-8.1865922033234839E-2</v>
      </c>
      <c r="Y6">
        <v>-3.443294121384799E-2</v>
      </c>
      <c r="Z6">
        <f t="shared" si="0"/>
        <v>-3.031905871289209E-4</v>
      </c>
    </row>
    <row r="7" spans="1:28" x14ac:dyDescent="0.25">
      <c r="A7" t="s">
        <v>22</v>
      </c>
      <c r="E7" s="1">
        <v>42705</v>
      </c>
      <c r="F7">
        <v>3.9303597318516514E-2</v>
      </c>
      <c r="G7">
        <v>2.8317614820688064E-2</v>
      </c>
      <c r="H7">
        <v>3.4006343437916309E-2</v>
      </c>
      <c r="I7">
        <v>-2.9510255954588782E-2</v>
      </c>
      <c r="J7">
        <v>5.5037639925378912E-2</v>
      </c>
      <c r="K7">
        <v>1.3413782696177101E-2</v>
      </c>
      <c r="L7">
        <v>3.3906058399562733E-2</v>
      </c>
      <c r="M7">
        <v>9.1933077858231238E-2</v>
      </c>
      <c r="N7">
        <v>3.6166987766630188E-2</v>
      </c>
      <c r="O7">
        <v>2.3240068898779054E-2</v>
      </c>
      <c r="P7">
        <v>4.5244926650002126E-2</v>
      </c>
      <c r="Q7">
        <v>6.6358988807758035E-2</v>
      </c>
      <c r="R7">
        <v>2.0541662292487439E-2</v>
      </c>
      <c r="S7">
        <v>-3.7914692562750374E-2</v>
      </c>
      <c r="T7">
        <v>3.1198159017529425E-2</v>
      </c>
      <c r="U7">
        <v>3.2953884561613744E-2</v>
      </c>
      <c r="V7">
        <v>-1.3690043985377987E-2</v>
      </c>
      <c r="W7">
        <v>8.0017645875917864E-2</v>
      </c>
      <c r="X7">
        <v>6.9739456122667187E-2</v>
      </c>
      <c r="Y7">
        <v>-1.8599985801505126E-2</v>
      </c>
      <c r="Z7">
        <f t="shared" si="0"/>
        <v>3.0083245807281684E-2</v>
      </c>
    </row>
    <row r="8" spans="1:28" x14ac:dyDescent="0.25">
      <c r="A8" t="s">
        <v>24</v>
      </c>
      <c r="E8" s="1">
        <v>42675</v>
      </c>
      <c r="F8">
        <v>3.8959479026748678E-2</v>
      </c>
      <c r="G8">
        <v>8.4613116067844496E-2</v>
      </c>
      <c r="H8">
        <v>5.7080709117215411E-2</v>
      </c>
      <c r="I8">
        <v>0.1449796207162668</v>
      </c>
      <c r="J8">
        <v>6.5011914081145594E-2</v>
      </c>
      <c r="K8">
        <v>-2.8031290743155135E-2</v>
      </c>
      <c r="L8">
        <v>4.776767882861277E-2</v>
      </c>
      <c r="M8">
        <v>0.23030737684281388</v>
      </c>
      <c r="N8">
        <v>6.0568739274342365E-2</v>
      </c>
      <c r="O8">
        <v>5.5501326625007064E-2</v>
      </c>
      <c r="P8">
        <v>-4.8751937159504655E-3</v>
      </c>
      <c r="Q8">
        <v>0.15752231713767495</v>
      </c>
      <c r="R8">
        <v>5.9518495158568108E-2</v>
      </c>
      <c r="S8">
        <v>4.2063997921253371E-2</v>
      </c>
      <c r="T8">
        <v>5.6742324991398974E-3</v>
      </c>
      <c r="U8">
        <v>-2.1921084097249466E-3</v>
      </c>
      <c r="V8">
        <v>1.3560391471472588E-2</v>
      </c>
      <c r="W8">
        <v>4.7790700684045007E-2</v>
      </c>
      <c r="X8">
        <v>3.7422122138133895E-2</v>
      </c>
      <c r="Y8">
        <v>5.8555129615329715E-3</v>
      </c>
      <c r="Z8">
        <f t="shared" si="0"/>
        <v>5.5954956884149365E-2</v>
      </c>
    </row>
    <row r="9" spans="1:28" x14ac:dyDescent="0.25">
      <c r="A9" t="s">
        <v>25</v>
      </c>
      <c r="E9" s="1">
        <v>42644</v>
      </c>
      <c r="F9">
        <v>-6.2021183953269721E-2</v>
      </c>
      <c r="G9">
        <v>3.716422490374427E-2</v>
      </c>
      <c r="H9">
        <v>8.1144584744778259E-2</v>
      </c>
      <c r="I9">
        <v>-5.9817485405570192E-2</v>
      </c>
      <c r="J9">
        <v>1.7780820399938113E-2</v>
      </c>
      <c r="K9">
        <v>-3.2786854753684036E-2</v>
      </c>
      <c r="L9">
        <v>-4.537120812753459E-2</v>
      </c>
      <c r="M9">
        <v>0.10522726222540424</v>
      </c>
      <c r="N9">
        <v>-5.1833939717419786E-2</v>
      </c>
      <c r="O9">
        <v>-3.2483498930431343E-2</v>
      </c>
      <c r="P9">
        <v>-7.6291417218543045E-2</v>
      </c>
      <c r="Q9">
        <v>4.0096203039267309E-2</v>
      </c>
      <c r="R9">
        <v>-2.4185167959559939E-2</v>
      </c>
      <c r="S9">
        <v>-5.9125124178817434E-2</v>
      </c>
      <c r="T9">
        <v>4.0277779176311812E-2</v>
      </c>
      <c r="U9">
        <v>-4.6913616451524587E-2</v>
      </c>
      <c r="V9">
        <v>-6.3773252547187909E-2</v>
      </c>
      <c r="W9">
        <v>-5.5608929141625518E-2</v>
      </c>
      <c r="X9">
        <v>-7.4644132358599458E-2</v>
      </c>
      <c r="Y9">
        <v>-2.9118218422703013E-2</v>
      </c>
      <c r="Z9">
        <f t="shared" si="0"/>
        <v>-1.9614157733851327E-2</v>
      </c>
    </row>
    <row r="10" spans="1:28" x14ac:dyDescent="0.25">
      <c r="A10" t="s">
        <v>26</v>
      </c>
      <c r="E10" s="1">
        <v>42614</v>
      </c>
      <c r="F10">
        <v>-1.6793176277806965E-2</v>
      </c>
      <c r="G10">
        <v>-2.3482783669326324E-2</v>
      </c>
      <c r="H10">
        <v>1.7690290097109873E-2</v>
      </c>
      <c r="I10">
        <v>8.3221479556613076E-2</v>
      </c>
      <c r="J10">
        <v>2.3265022404752145E-2</v>
      </c>
      <c r="K10">
        <v>8.9057885208083665E-3</v>
      </c>
      <c r="L10">
        <v>1.6066100712257558E-3</v>
      </c>
      <c r="M10">
        <v>-4.8330005084916583E-2</v>
      </c>
      <c r="N10">
        <v>-4.0560708341809804E-2</v>
      </c>
      <c r="O10">
        <v>-1.8881545226534513E-4</v>
      </c>
      <c r="P10">
        <v>5.1825050204097112E-2</v>
      </c>
      <c r="Q10">
        <v>-1.3481540740740705E-2</v>
      </c>
      <c r="R10">
        <v>-2.5938352898552397E-3</v>
      </c>
      <c r="S10">
        <v>-6.0519349251164645E-3</v>
      </c>
      <c r="T10">
        <v>2.4364601885913384E-3</v>
      </c>
      <c r="U10">
        <v>-8.657177457619325E-2</v>
      </c>
      <c r="V10">
        <v>-2.6724138698969502E-2</v>
      </c>
      <c r="W10">
        <v>-3.5043349633925858E-2</v>
      </c>
      <c r="X10">
        <v>-6.6883620604486493E-3</v>
      </c>
      <c r="Y10">
        <v>9.5184907749581438E-3</v>
      </c>
      <c r="Z10">
        <f t="shared" si="0"/>
        <v>-5.4020616466609441E-3</v>
      </c>
    </row>
    <row r="11" spans="1:28" x14ac:dyDescent="0.25">
      <c r="A11" t="s">
        <v>27</v>
      </c>
      <c r="E11" s="1">
        <v>42583</v>
      </c>
      <c r="F11">
        <v>4.9338640674261303E-3</v>
      </c>
      <c r="G11">
        <v>1.7375163161265306E-2</v>
      </c>
      <c r="H11">
        <v>-3.1497881744788736E-2</v>
      </c>
      <c r="I11">
        <v>-9.7873970568537194E-3</v>
      </c>
      <c r="J11">
        <v>-1.8540212181687776E-2</v>
      </c>
      <c r="K11">
        <v>2.9806746485203206E-2</v>
      </c>
      <c r="L11">
        <v>-2.0348488600848369E-2</v>
      </c>
      <c r="M11">
        <v>6.706132569814649E-2</v>
      </c>
      <c r="N11">
        <v>-2.9803312000748372E-2</v>
      </c>
      <c r="O11">
        <v>-1.0832960118072332E-2</v>
      </c>
      <c r="P11">
        <v>2.9546700242492951E-2</v>
      </c>
      <c r="Q11">
        <v>5.5182100122211919E-2</v>
      </c>
      <c r="R11">
        <v>-1.6914559848456245E-2</v>
      </c>
      <c r="S11">
        <v>7.0405744971019368E-2</v>
      </c>
      <c r="T11">
        <v>1.3761450247000706E-2</v>
      </c>
      <c r="U11">
        <v>3.8558540540540642E-2</v>
      </c>
      <c r="V11">
        <v>-5.6654921568309202E-2</v>
      </c>
      <c r="W11">
        <v>2.1424866447901758E-2</v>
      </c>
      <c r="X11">
        <v>-5.5585598267460679E-2</v>
      </c>
      <c r="Y11">
        <v>-2.0967506907393241E-2</v>
      </c>
      <c r="Z11">
        <f t="shared" si="0"/>
        <v>3.8561831844294903E-3</v>
      </c>
    </row>
    <row r="12" spans="1:28" x14ac:dyDescent="0.25">
      <c r="A12" t="s">
        <v>29</v>
      </c>
      <c r="E12" s="1">
        <v>42552</v>
      </c>
      <c r="F12">
        <v>1.8501633694085085E-2</v>
      </c>
      <c r="G12">
        <v>6.0895344334935597E-2</v>
      </c>
      <c r="H12">
        <v>2.9183099606648888E-2</v>
      </c>
      <c r="I12">
        <v>9.1676615002680872E-2</v>
      </c>
      <c r="J12">
        <v>-2.2417237004345392E-2</v>
      </c>
      <c r="K12">
        <v>6.4133842309730182E-2</v>
      </c>
      <c r="L12">
        <v>-5.1098795628307991E-2</v>
      </c>
      <c r="M12">
        <v>6.8851769163389864E-2</v>
      </c>
      <c r="N12">
        <v>8.2621997296232985E-2</v>
      </c>
      <c r="O12">
        <v>5.8242166677046736E-2</v>
      </c>
      <c r="P12">
        <v>6.280494093917488E-2</v>
      </c>
      <c r="Q12">
        <v>2.944966252735215E-2</v>
      </c>
      <c r="R12">
        <v>-2.2353283109632138E-2</v>
      </c>
      <c r="S12">
        <v>1.8225984755667612E-2</v>
      </c>
      <c r="T12">
        <v>0.10768032470902189</v>
      </c>
      <c r="U12">
        <v>5.4347643942977975E-3</v>
      </c>
      <c r="V12">
        <v>4.7713719048955383E-2</v>
      </c>
      <c r="W12">
        <v>-2.368951593002766E-2</v>
      </c>
      <c r="X12">
        <v>-7.7005730659026606E-3</v>
      </c>
      <c r="Y12">
        <v>-6.846891543971223E-4</v>
      </c>
      <c r="Z12">
        <f t="shared" si="0"/>
        <v>3.0873588528330349E-2</v>
      </c>
    </row>
    <row r="13" spans="1:28" x14ac:dyDescent="0.25">
      <c r="A13" t="s">
        <v>30</v>
      </c>
      <c r="E13" s="1">
        <v>42522</v>
      </c>
      <c r="F13">
        <v>4.0399166570852074E-2</v>
      </c>
      <c r="G13">
        <v>-7.6034121775117924E-2</v>
      </c>
      <c r="H13">
        <v>2.9488647966886106E-2</v>
      </c>
      <c r="I13">
        <v>4.551090758485965E-2</v>
      </c>
      <c r="J13">
        <v>3.792081188118801E-2</v>
      </c>
      <c r="K13">
        <v>-1.2392358430029615E-2</v>
      </c>
      <c r="L13">
        <v>5.3021805875819172E-2</v>
      </c>
      <c r="M13">
        <v>-6.8347092258517428E-2</v>
      </c>
      <c r="N13">
        <v>-3.3530072416366519E-2</v>
      </c>
      <c r="O13">
        <v>-1.2748835282007431E-2</v>
      </c>
      <c r="P13">
        <v>3.8303228869895456E-2</v>
      </c>
      <c r="Q13">
        <v>-4.7954621477920401E-2</v>
      </c>
      <c r="R13">
        <v>-1.4091447060321838E-2</v>
      </c>
      <c r="S13">
        <v>2.399578826860238E-2</v>
      </c>
      <c r="T13">
        <v>-3.4528339622641568E-2</v>
      </c>
      <c r="U13">
        <v>-3.6218760662465321E-4</v>
      </c>
      <c r="V13">
        <v>1.469734827961533E-2</v>
      </c>
      <c r="W13">
        <v>4.2929753311107044E-2</v>
      </c>
      <c r="X13">
        <v>9.7053002080432105E-2</v>
      </c>
      <c r="Y13">
        <v>3.1647330201290291E-2</v>
      </c>
      <c r="Z13">
        <f t="shared" si="0"/>
        <v>7.7489357480500119E-3</v>
      </c>
    </row>
    <row r="14" spans="1:28" x14ac:dyDescent="0.25">
      <c r="A14" t="s">
        <v>31</v>
      </c>
      <c r="E14" s="1">
        <v>42491</v>
      </c>
      <c r="F14">
        <v>5.6159754565665576E-3</v>
      </c>
      <c r="G14">
        <v>5.0435885679351866E-3</v>
      </c>
      <c r="H14">
        <v>-6.4169145456176357E-2</v>
      </c>
      <c r="I14">
        <v>-6.7035498365472179E-2</v>
      </c>
      <c r="J14">
        <v>-1.1548248189469645E-2</v>
      </c>
      <c r="K14">
        <v>5.6747871953437556E-2</v>
      </c>
      <c r="L14">
        <v>7.0135179408705728E-3</v>
      </c>
      <c r="M14">
        <v>-2.8212814403675512E-2</v>
      </c>
      <c r="N14">
        <v>-1.3219837278510949E-2</v>
      </c>
      <c r="O14">
        <v>5.3446641723357002E-2</v>
      </c>
      <c r="P14">
        <v>4.3262845334780531E-2</v>
      </c>
      <c r="Q14">
        <v>3.2753100747577646E-2</v>
      </c>
      <c r="R14">
        <v>-3.5022531979168825E-2</v>
      </c>
      <c r="S14">
        <v>2.5893471918307709E-2</v>
      </c>
      <c r="T14">
        <v>6.2763205589797533E-2</v>
      </c>
      <c r="U14">
        <v>-6.311499937419407E-2</v>
      </c>
      <c r="V14">
        <v>6.0837727326130464E-2</v>
      </c>
      <c r="W14">
        <v>3.8580499752857156E-2</v>
      </c>
      <c r="X14">
        <v>-7.8517865695282296E-4</v>
      </c>
      <c r="Y14">
        <v>5.8471598991852947E-2</v>
      </c>
      <c r="Z14">
        <f t="shared" si="0"/>
        <v>8.3660895799925247E-3</v>
      </c>
    </row>
    <row r="15" spans="1:28" x14ac:dyDescent="0.25">
      <c r="A15" t="s">
        <v>32</v>
      </c>
      <c r="E15" s="1">
        <v>42461</v>
      </c>
      <c r="F15">
        <v>4.5009900827885918E-3</v>
      </c>
      <c r="G15">
        <v>6.5635144441852145E-2</v>
      </c>
      <c r="H15">
        <v>6.1919023760532044E-2</v>
      </c>
      <c r="I15">
        <v>1.541677534077901E-2</v>
      </c>
      <c r="J15">
        <v>7.1069159935656989E-2</v>
      </c>
      <c r="K15">
        <v>-3.4422164890135831E-2</v>
      </c>
      <c r="L15">
        <v>5.7542842806213246E-2</v>
      </c>
      <c r="M15">
        <v>4.5419831709003322E-2</v>
      </c>
      <c r="N15">
        <v>3.4475457103559926E-3</v>
      </c>
      <c r="O15">
        <v>-3.6381611813435688E-2</v>
      </c>
      <c r="P15">
        <v>-6.3987546459817413E-2</v>
      </c>
      <c r="Q15">
        <v>6.7207023518962794E-2</v>
      </c>
      <c r="R15">
        <v>6.4449236155315059E-3</v>
      </c>
      <c r="S15">
        <v>3.6477036477036595E-2</v>
      </c>
      <c r="T15">
        <v>-9.7048723519826186E-2</v>
      </c>
      <c r="U15">
        <v>-4.1158320462692077E-2</v>
      </c>
      <c r="V15">
        <v>0.10357625180756602</v>
      </c>
      <c r="W15">
        <v>-5.834973060020332E-2</v>
      </c>
      <c r="X15">
        <v>-5.806218350361747E-2</v>
      </c>
      <c r="Y15">
        <v>-2.3653015729391602E-2</v>
      </c>
      <c r="Z15">
        <f t="shared" si="0"/>
        <v>6.2796626113579331E-3</v>
      </c>
    </row>
    <row r="16" spans="1:28" x14ac:dyDescent="0.25">
      <c r="A16" t="s">
        <v>33</v>
      </c>
      <c r="E16" s="1">
        <v>42430</v>
      </c>
      <c r="F16">
        <v>6.2217188188219419E-2</v>
      </c>
      <c r="G16">
        <v>0.10471392210457275</v>
      </c>
      <c r="H16">
        <v>7.4124234218988061E-2</v>
      </c>
      <c r="I16">
        <v>0.13057613577146854</v>
      </c>
      <c r="J16">
        <v>0.14333652580689038</v>
      </c>
      <c r="K16">
        <v>8.7471313980137522E-2</v>
      </c>
      <c r="L16">
        <v>4.2919449958341849E-2</v>
      </c>
      <c r="M16">
        <v>4.9822758308184056E-2</v>
      </c>
      <c r="N16">
        <v>7.5007974339156291E-2</v>
      </c>
      <c r="O16">
        <v>0.15584215947372471</v>
      </c>
      <c r="P16">
        <v>9.3274687394389932E-2</v>
      </c>
      <c r="Q16">
        <v>5.1865045326199732E-2</v>
      </c>
      <c r="R16">
        <v>7.2446436172942441E-2</v>
      </c>
      <c r="S16">
        <v>5.3774169563317376E-2</v>
      </c>
      <c r="T16">
        <v>8.5495261684448431E-2</v>
      </c>
      <c r="U16">
        <v>-1.9483520051956082E-3</v>
      </c>
      <c r="V16">
        <v>-1.0111560498821115E-3</v>
      </c>
      <c r="W16">
        <v>8.5472491224120706E-2</v>
      </c>
      <c r="X16">
        <v>6.6035915631776243E-2</v>
      </c>
      <c r="Y16">
        <v>3.2408835237192291E-2</v>
      </c>
      <c r="Z16">
        <f t="shared" si="0"/>
        <v>7.3192249816449645E-2</v>
      </c>
    </row>
    <row r="17" spans="1:26" x14ac:dyDescent="0.25">
      <c r="A17" t="s">
        <v>34</v>
      </c>
      <c r="E17" s="1">
        <v>42401</v>
      </c>
      <c r="F17">
        <v>3.8874139072847536E-2</v>
      </c>
      <c r="G17">
        <v>3.8878542056074883E-2</v>
      </c>
      <c r="H17">
        <v>-1.6232390316300416E-2</v>
      </c>
      <c r="I17">
        <v>8.772485257953555E-2</v>
      </c>
      <c r="J17">
        <v>-3.5041042731108418E-2</v>
      </c>
      <c r="K17">
        <v>0.10046233289355477</v>
      </c>
      <c r="L17">
        <v>2.9544047001773821E-2</v>
      </c>
      <c r="M17">
        <v>-7.4461495103509523E-2</v>
      </c>
      <c r="N17">
        <v>-1.3040704309149165E-2</v>
      </c>
      <c r="O17">
        <v>5.0003990303678192E-2</v>
      </c>
      <c r="P17">
        <v>-4.6099290780141855E-2</v>
      </c>
      <c r="Q17">
        <v>-5.3781529411764728E-2</v>
      </c>
      <c r="R17">
        <v>-5.3239594871866136E-2</v>
      </c>
      <c r="S17">
        <v>-9.0783307313332395E-3</v>
      </c>
      <c r="T17">
        <v>-7.6420384824832155E-2</v>
      </c>
      <c r="U17">
        <v>-6.7730690783122105E-3</v>
      </c>
      <c r="V17">
        <v>-2.6894063627418752E-2</v>
      </c>
      <c r="W17">
        <v>4.1355903147699768E-2</v>
      </c>
      <c r="X17">
        <v>1.5209105158913161E-2</v>
      </c>
      <c r="Y17">
        <v>-3.0146171938727484E-4</v>
      </c>
      <c r="Z17">
        <f t="shared" si="0"/>
        <v>-4.6552226455230937E-4</v>
      </c>
    </row>
    <row r="18" spans="1:26" x14ac:dyDescent="0.25">
      <c r="A18" t="s">
        <v>36</v>
      </c>
      <c r="E18" s="1">
        <v>42370</v>
      </c>
      <c r="F18">
        <v>2.3898101592527699E-3</v>
      </c>
      <c r="G18">
        <v>-0.23076926394956454</v>
      </c>
      <c r="H18">
        <v>-0.16916799001778804</v>
      </c>
      <c r="I18">
        <v>-8.4167114246131769E-2</v>
      </c>
      <c r="J18">
        <v>-3.879499820803689E-2</v>
      </c>
      <c r="K18">
        <v>-0.12407949189985268</v>
      </c>
      <c r="L18">
        <v>-1.2828608575827793E-3</v>
      </c>
      <c r="M18">
        <v>-0.10358984860655485</v>
      </c>
      <c r="N18">
        <v>-4.9073708884688094E-2</v>
      </c>
      <c r="O18">
        <v>-9.322768831665762E-2</v>
      </c>
      <c r="P18">
        <v>-9.9564612494495996E-2</v>
      </c>
      <c r="Q18">
        <v>-9.8894428273427759E-2</v>
      </c>
      <c r="R18">
        <v>4.7739969931775539E-2</v>
      </c>
      <c r="S18">
        <v>-4.0704316546762653E-2</v>
      </c>
      <c r="T18">
        <v>-7.0295602018743963E-3</v>
      </c>
      <c r="U18">
        <v>-7.8400319999999413E-3</v>
      </c>
      <c r="V18">
        <v>-5.5452263180057693E-2</v>
      </c>
      <c r="W18">
        <v>-8.5149751150542685E-2</v>
      </c>
      <c r="X18">
        <v>8.1133706595982069E-2</v>
      </c>
      <c r="Y18">
        <v>8.2544895310683319E-2</v>
      </c>
      <c r="Z18">
        <f t="shared" si="0"/>
        <v>-5.3748977341816231E-2</v>
      </c>
    </row>
    <row r="19" spans="1:26" x14ac:dyDescent="0.25">
      <c r="A19" t="s">
        <v>39</v>
      </c>
      <c r="E19" s="1">
        <v>42339</v>
      </c>
      <c r="F19">
        <v>-3.7935898097638421E-2</v>
      </c>
      <c r="G19">
        <v>-2.9173590580312547E-2</v>
      </c>
      <c r="H19">
        <v>-5.9126917685669023E-3</v>
      </c>
      <c r="I19">
        <v>-6.455613036321739E-2</v>
      </c>
      <c r="J19">
        <v>-1.489269601401666E-2</v>
      </c>
      <c r="K19">
        <v>-3.3027522935780151E-3</v>
      </c>
      <c r="L19">
        <v>-4.5432363681980781E-2</v>
      </c>
      <c r="M19">
        <v>-5.1520933553922066E-2</v>
      </c>
      <c r="N19">
        <v>-1.2175119055306327E-2</v>
      </c>
      <c r="O19">
        <v>-1.2910651454750455E-2</v>
      </c>
      <c r="P19">
        <v>-9.2033074489503708E-3</v>
      </c>
      <c r="Q19">
        <v>-9.748065386922633E-3</v>
      </c>
      <c r="R19">
        <v>3.4863304664915828E-2</v>
      </c>
      <c r="S19">
        <v>-3.584191797177616E-3</v>
      </c>
      <c r="T19">
        <v>2.0791205916879552E-2</v>
      </c>
      <c r="U19">
        <v>-5.5034760432941643E-2</v>
      </c>
      <c r="V19">
        <v>-1.4952731156545829E-2</v>
      </c>
      <c r="W19">
        <v>-1.4925364406039976E-2</v>
      </c>
      <c r="X19">
        <v>1.6941693796662438E-2</v>
      </c>
      <c r="Y19">
        <v>4.1808276682528733E-2</v>
      </c>
      <c r="Z19">
        <f t="shared" si="0"/>
        <v>-1.3542838321544053E-2</v>
      </c>
    </row>
    <row r="20" spans="1:26" x14ac:dyDescent="0.25">
      <c r="A20" t="s">
        <v>40</v>
      </c>
      <c r="E20" s="1">
        <v>42309</v>
      </c>
      <c r="F20">
        <v>-4.0074102916360932E-3</v>
      </c>
      <c r="G20">
        <v>-2.2113062459375832E-2</v>
      </c>
      <c r="H20">
        <v>-1.7694400460182336E-2</v>
      </c>
      <c r="I20">
        <v>-4.6581176779865174E-3</v>
      </c>
      <c r="J20">
        <v>4.8415824661611762E-3</v>
      </c>
      <c r="K20">
        <v>-5.5459272097053813E-2</v>
      </c>
      <c r="L20">
        <v>-1.3052864710003997E-2</v>
      </c>
      <c r="M20">
        <v>1.3440021333333441E-2</v>
      </c>
      <c r="N20">
        <v>8.2821142695091776E-2</v>
      </c>
      <c r="O20">
        <v>-4.711621863055182E-3</v>
      </c>
      <c r="P20">
        <v>2.6875338840066876E-2</v>
      </c>
      <c r="Q20">
        <v>3.7821011673151883E-2</v>
      </c>
      <c r="R20">
        <v>1.701562583518923E-2</v>
      </c>
      <c r="S20">
        <v>-3.0186644712769772E-2</v>
      </c>
      <c r="T20">
        <v>3.2484784051762583E-2</v>
      </c>
      <c r="U20">
        <v>9.5398001914035468E-3</v>
      </c>
      <c r="V20">
        <v>-3.104671791839142E-2</v>
      </c>
      <c r="W20">
        <v>1.4881752279934046E-2</v>
      </c>
      <c r="X20">
        <v>-3.0503412318613199E-2</v>
      </c>
      <c r="Y20">
        <v>2.7952444865393389E-2</v>
      </c>
      <c r="Z20">
        <f t="shared" si="0"/>
        <v>2.7119989861209893E-3</v>
      </c>
    </row>
    <row r="21" spans="1:26" x14ac:dyDescent="0.25">
      <c r="E21" s="1">
        <v>42278</v>
      </c>
      <c r="F21">
        <v>0.10890881402528563</v>
      </c>
      <c r="G21">
        <v>-1.1736072240769224E-2</v>
      </c>
      <c r="H21">
        <v>0.13073700184964498</v>
      </c>
      <c r="I21">
        <v>0.11673801840976106</v>
      </c>
      <c r="J21">
        <v>0.15212982323008961</v>
      </c>
      <c r="K21">
        <v>9.9047619047619051E-2</v>
      </c>
      <c r="L21">
        <v>0.11284465670059607</v>
      </c>
      <c r="M21">
        <v>7.9074616686078958E-2</v>
      </c>
      <c r="N21">
        <v>7.0568890303383647E-2</v>
      </c>
      <c r="O21">
        <v>-3.3731109652127222E-2</v>
      </c>
      <c r="P21">
        <v>0.123424091686267</v>
      </c>
      <c r="Q21">
        <v>5.3796932035477418E-2</v>
      </c>
      <c r="R21">
        <v>0.13924694143151251</v>
      </c>
      <c r="S21">
        <v>0.10670178389758611</v>
      </c>
      <c r="T21">
        <v>0.18933577448421945</v>
      </c>
      <c r="U21">
        <v>6.5544408139474708E-2</v>
      </c>
      <c r="V21">
        <v>7.6727156956383213E-2</v>
      </c>
      <c r="W21">
        <v>0.13423088650890058</v>
      </c>
      <c r="X21">
        <v>7.7453531484878324E-2</v>
      </c>
      <c r="Y21">
        <v>-0.11721151247449191</v>
      </c>
      <c r="Z21">
        <f t="shared" si="0"/>
        <v>8.3691612625488493E-2</v>
      </c>
    </row>
    <row r="22" spans="1:26" x14ac:dyDescent="0.25">
      <c r="E22" s="1">
        <v>42248</v>
      </c>
      <c r="F22">
        <v>-2.6030322400663053E-3</v>
      </c>
      <c r="G22">
        <v>-3.3759175785203599E-2</v>
      </c>
      <c r="H22">
        <v>2.0661464222759829E-3</v>
      </c>
      <c r="I22">
        <v>-0.13613537477476212</v>
      </c>
      <c r="J22">
        <v>-2.6052612076864046E-2</v>
      </c>
      <c r="K22">
        <v>1.4296793442688971E-2</v>
      </c>
      <c r="L22">
        <v>-1.1828814774822338E-2</v>
      </c>
      <c r="M22">
        <v>-8.1655364031565147E-2</v>
      </c>
      <c r="N22">
        <v>-8.3290486718963219E-3</v>
      </c>
      <c r="O22">
        <v>-1.9744391235001602E-2</v>
      </c>
      <c r="P22">
        <v>5.6061595793216679E-2</v>
      </c>
      <c r="Q22">
        <v>-4.8829907919809901E-2</v>
      </c>
      <c r="R22">
        <v>1.2329158279479113E-2</v>
      </c>
      <c r="S22">
        <v>-8.2822640030552952E-2</v>
      </c>
      <c r="T22">
        <v>1.7003630514705881E-2</v>
      </c>
      <c r="U22">
        <v>-0.45404902004841896</v>
      </c>
      <c r="V22">
        <v>-5.5622312424673082E-2</v>
      </c>
      <c r="W22">
        <v>-1.8441843817715076E-2</v>
      </c>
      <c r="X22">
        <v>-5.4336016271941623E-2</v>
      </c>
      <c r="Y22">
        <v>1.6992583794566141E-3</v>
      </c>
      <c r="Z22">
        <f t="shared" si="0"/>
        <v>-4.6537648563573494E-2</v>
      </c>
    </row>
    <row r="23" spans="1:26" x14ac:dyDescent="0.25">
      <c r="E23" s="1">
        <v>42217</v>
      </c>
      <c r="F23">
        <v>-6.0790255340036015E-2</v>
      </c>
      <c r="G23">
        <v>8.6773996496818384E-3</v>
      </c>
      <c r="H23">
        <v>-9.3570126844282786E-2</v>
      </c>
      <c r="I23">
        <v>-3.777175522466325E-2</v>
      </c>
      <c r="J23">
        <v>-8.4651952373916539E-2</v>
      </c>
      <c r="K23">
        <v>-8.9373715693173872E-2</v>
      </c>
      <c r="L23">
        <v>-5.0119947609139515E-2</v>
      </c>
      <c r="M23">
        <v>-7.7339442427580396E-2</v>
      </c>
      <c r="N23">
        <v>-4.8705460554605562E-3</v>
      </c>
      <c r="O23">
        <v>-8.7042444377972594E-2</v>
      </c>
      <c r="P23">
        <v>-1.4162348388174539E-2</v>
      </c>
      <c r="Q23">
        <v>-6.464323748202605E-2</v>
      </c>
      <c r="R23">
        <v>-2.5335459389791204E-2</v>
      </c>
      <c r="S23">
        <v>-8.6668946517451717E-2</v>
      </c>
      <c r="T23">
        <v>-6.8094238370573046E-2</v>
      </c>
      <c r="U23">
        <v>0.95486896450496506</v>
      </c>
      <c r="V23">
        <v>-7.7648444879410805E-2</v>
      </c>
      <c r="W23">
        <v>-4.447795765704976E-2</v>
      </c>
      <c r="X23">
        <v>-1.6670292441327228E-2</v>
      </c>
      <c r="Y23">
        <v>-0.10072241869731513</v>
      </c>
      <c r="Z23">
        <f t="shared" si="0"/>
        <v>-6.0203582807349058E-3</v>
      </c>
    </row>
    <row r="24" spans="1:26" x14ac:dyDescent="0.25">
      <c r="E24" s="1">
        <v>42186</v>
      </c>
      <c r="F24">
        <v>-1.9183453936808981E-2</v>
      </c>
      <c r="G24">
        <v>-2.1358761948549132E-2</v>
      </c>
      <c r="H24">
        <v>3.9287752023588807E-2</v>
      </c>
      <c r="I24">
        <v>-7.2978106578637014E-2</v>
      </c>
      <c r="J24">
        <v>-8.2823654163743599E-2</v>
      </c>
      <c r="K24">
        <v>3.4959979423160314E-2</v>
      </c>
      <c r="L24">
        <v>-4.795670845997746E-2</v>
      </c>
      <c r="M24">
        <v>-1.7816878800316904E-2</v>
      </c>
      <c r="N24">
        <v>5.3090993964482802E-2</v>
      </c>
      <c r="O24">
        <v>-4.1190150222791821E-3</v>
      </c>
      <c r="P24">
        <v>-4.8323438527284712E-2</v>
      </c>
      <c r="Q24">
        <v>1.1363591754321334E-2</v>
      </c>
      <c r="R24">
        <v>5.0383938150836194E-2</v>
      </c>
      <c r="S24">
        <v>3.5657807834182487E-2</v>
      </c>
      <c r="T24">
        <v>5.7757619127627668E-2</v>
      </c>
      <c r="U24">
        <v>6.6654381286960884E-2</v>
      </c>
      <c r="V24">
        <v>7.5454878480610832E-2</v>
      </c>
      <c r="W24">
        <v>9.7868804143645516E-2</v>
      </c>
      <c r="X24">
        <v>3.8618321419903179E-3</v>
      </c>
      <c r="Y24">
        <v>1.4803369519244214E-2</v>
      </c>
      <c r="Z24">
        <f t="shared" si="0"/>
        <v>1.132924652065272E-2</v>
      </c>
    </row>
    <row r="25" spans="1:26" x14ac:dyDescent="0.25">
      <c r="E25" s="1">
        <v>42156</v>
      </c>
      <c r="F25">
        <v>-3.004776804063658E-2</v>
      </c>
      <c r="G25">
        <v>-2.508780701094071E-2</v>
      </c>
      <c r="H25">
        <v>-1.2809585459448214E-2</v>
      </c>
      <c r="I25">
        <v>-5.8602906704172675E-3</v>
      </c>
      <c r="J25">
        <v>-6.3398048543689356E-2</v>
      </c>
      <c r="K25">
        <v>-6.3118391781589622E-2</v>
      </c>
      <c r="L25">
        <v>-2.3474179230311476E-2</v>
      </c>
      <c r="M25">
        <v>1.2609685119456149E-2</v>
      </c>
      <c r="N25">
        <v>-2.6027733369731187E-3</v>
      </c>
      <c r="O25">
        <v>-4.1202418197550883E-2</v>
      </c>
      <c r="P25">
        <v>-0.11723735105157729</v>
      </c>
      <c r="Q25">
        <v>3.0100380512319447E-2</v>
      </c>
      <c r="R25">
        <v>-8.9648702178672934E-3</v>
      </c>
      <c r="S25">
        <v>-6.5035294219663253E-2</v>
      </c>
      <c r="T25">
        <v>-5.7831816947677805E-2</v>
      </c>
      <c r="U25">
        <v>6.2456950181114301E-2</v>
      </c>
      <c r="V25">
        <v>-3.5107942446043316E-2</v>
      </c>
      <c r="W25">
        <v>-4.4106001460462729E-2</v>
      </c>
      <c r="X25">
        <v>-5.7241061028338702E-2</v>
      </c>
      <c r="Y25">
        <v>-4.4971012991962267E-2</v>
      </c>
      <c r="Z25">
        <f t="shared" si="0"/>
        <v>-2.9646479841112999E-2</v>
      </c>
    </row>
    <row r="26" spans="1:26" x14ac:dyDescent="0.25">
      <c r="E26" s="1">
        <v>42125</v>
      </c>
      <c r="F26">
        <v>1.7200607565705184E-2</v>
      </c>
      <c r="G26">
        <v>2.930928454393622E-2</v>
      </c>
      <c r="H26">
        <v>-1.9673448295617457E-2</v>
      </c>
      <c r="I26">
        <v>-1.7955767194605343E-2</v>
      </c>
      <c r="J26">
        <v>-7.2573367055165927E-2</v>
      </c>
      <c r="K26">
        <v>1.6649288935137063E-2</v>
      </c>
      <c r="L26">
        <v>-2.4836968358579514E-2</v>
      </c>
      <c r="M26">
        <v>4.9740373177276975E-2</v>
      </c>
      <c r="N26">
        <v>4.1503036787164937E-2</v>
      </c>
      <c r="O26">
        <v>-9.5744005313843639E-3</v>
      </c>
      <c r="P26">
        <v>5.8678957255882125E-2</v>
      </c>
      <c r="Q26">
        <v>3.9835616181967071E-2</v>
      </c>
      <c r="R26">
        <v>-6.4215741142960026E-3</v>
      </c>
      <c r="S26">
        <v>2.2330389148247365E-2</v>
      </c>
      <c r="T26">
        <v>-3.6595354370792754E-2</v>
      </c>
      <c r="U26">
        <v>2.8632154133231724E-2</v>
      </c>
      <c r="V26">
        <v>2.4167403477748373E-2</v>
      </c>
      <c r="W26">
        <v>9.8921965197007466E-5</v>
      </c>
      <c r="X26">
        <v>-1.9825535682504669E-2</v>
      </c>
      <c r="Y26">
        <v>-4.8430568285820597E-2</v>
      </c>
      <c r="Z26">
        <f t="shared" si="0"/>
        <v>3.6129524641363708E-3</v>
      </c>
    </row>
    <row r="27" spans="1:26" x14ac:dyDescent="0.25">
      <c r="E27" s="1">
        <v>42095</v>
      </c>
      <c r="F27">
        <v>-5.1894502307872181E-2</v>
      </c>
      <c r="G27">
        <v>-8.5766253746816234E-3</v>
      </c>
      <c r="H27">
        <v>-4.4909421043317854E-2</v>
      </c>
      <c r="I27">
        <v>8.5592878740383238E-2</v>
      </c>
      <c r="J27">
        <v>5.7915744201302743E-2</v>
      </c>
      <c r="K27">
        <v>4.7221175182666997E-2</v>
      </c>
      <c r="L27">
        <v>2.7882388235294098E-2</v>
      </c>
      <c r="M27">
        <v>4.495396581925859E-2</v>
      </c>
      <c r="N27">
        <v>-5.8357520831286647E-2</v>
      </c>
      <c r="O27">
        <v>6.722737071651097E-2</v>
      </c>
      <c r="P27">
        <v>4.0933770386952339E-2</v>
      </c>
      <c r="Q27">
        <v>4.4238955290889503E-2</v>
      </c>
      <c r="R27">
        <v>-9.1338154939692995E-3</v>
      </c>
      <c r="S27">
        <v>3.6186517049408451E-2</v>
      </c>
      <c r="T27">
        <v>0.196261657648795</v>
      </c>
      <c r="U27">
        <v>-1.4851051233907064E-2</v>
      </c>
      <c r="V27">
        <v>-2.4719775087100326E-2</v>
      </c>
      <c r="W27">
        <v>-6.4921818133408471E-2</v>
      </c>
      <c r="X27">
        <v>3.7219781262188389E-2</v>
      </c>
      <c r="Y27">
        <v>-5.1063793313069872E-2</v>
      </c>
      <c r="Z27">
        <f t="shared" si="0"/>
        <v>1.7860294085751849E-2</v>
      </c>
    </row>
    <row r="28" spans="1:26" x14ac:dyDescent="0.25">
      <c r="E28" s="1">
        <v>42064</v>
      </c>
      <c r="F28">
        <v>-2.1938909763613679E-2</v>
      </c>
      <c r="G28">
        <v>-4.2529638069843778E-2</v>
      </c>
      <c r="H28">
        <v>-5.1044346660483741E-3</v>
      </c>
      <c r="I28">
        <v>-3.4620059478406295E-2</v>
      </c>
      <c r="J28">
        <v>-1.5935479940007546E-2</v>
      </c>
      <c r="K28">
        <v>-6.7095865808200705E-2</v>
      </c>
      <c r="L28">
        <v>-3.9981939914367159E-2</v>
      </c>
      <c r="M28">
        <v>-9.5895045425288261E-3</v>
      </c>
      <c r="N28">
        <v>-9.9346318082789153E-3</v>
      </c>
      <c r="O28">
        <v>-8.8921945301692062E-3</v>
      </c>
      <c r="P28">
        <v>-5.9548872180451129E-2</v>
      </c>
      <c r="Q28">
        <v>-1.1422927732097299E-2</v>
      </c>
      <c r="R28">
        <v>-1.4762385950204515E-2</v>
      </c>
      <c r="S28">
        <v>-1.810729384852594E-2</v>
      </c>
      <c r="T28">
        <v>-7.2747962269006372E-2</v>
      </c>
      <c r="U28">
        <v>3.3051893882786398E-2</v>
      </c>
      <c r="V28">
        <v>1.3694667832167662E-2</v>
      </c>
      <c r="W28">
        <v>6.422142471665282E-3</v>
      </c>
      <c r="X28">
        <v>-1.6582406135846162E-2</v>
      </c>
      <c r="Y28">
        <v>-2.0016680567139344E-2</v>
      </c>
      <c r="Z28">
        <f t="shared" si="0"/>
        <v>-2.0782124150905794E-2</v>
      </c>
    </row>
    <row r="29" spans="1:26" x14ac:dyDescent="0.25">
      <c r="E29" s="1">
        <v>42036</v>
      </c>
      <c r="F29">
        <v>3.9125020841804803E-2</v>
      </c>
      <c r="G29">
        <v>1.1153723852925346E-2</v>
      </c>
      <c r="H29">
        <v>3.7696988295280676E-2</v>
      </c>
      <c r="I29">
        <v>3.6638751573855766E-2</v>
      </c>
      <c r="J29">
        <v>4.0475968404135143E-2</v>
      </c>
      <c r="K29">
        <v>0.1190746636680069</v>
      </c>
      <c r="L29">
        <v>1.2811748176887461E-2</v>
      </c>
      <c r="M29">
        <v>0.10080615159663253</v>
      </c>
      <c r="N29">
        <v>9.8927429590642157E-2</v>
      </c>
      <c r="O29">
        <v>5.6291201569254268E-2</v>
      </c>
      <c r="P29">
        <v>6.3559017446761512E-3</v>
      </c>
      <c r="Q29">
        <v>0.12688484503705677</v>
      </c>
      <c r="R29">
        <v>6.9883165948005921E-2</v>
      </c>
      <c r="S29">
        <v>-2.886526258900568E-2</v>
      </c>
      <c r="T29">
        <v>8.539593636653775E-2</v>
      </c>
      <c r="U29">
        <v>5.2791349593495962E-2</v>
      </c>
      <c r="V29">
        <v>9.8240000000000105E-2</v>
      </c>
      <c r="W29">
        <v>4.4932911884847382E-2</v>
      </c>
      <c r="X29">
        <v>8.1820216185084504E-2</v>
      </c>
      <c r="Y29">
        <v>-1.2355883301157222E-2</v>
      </c>
      <c r="Z29">
        <f t="shared" si="0"/>
        <v>5.3904241421948329E-2</v>
      </c>
    </row>
    <row r="30" spans="1:26" x14ac:dyDescent="0.25">
      <c r="E30" s="1">
        <v>42005</v>
      </c>
      <c r="F30">
        <v>-1.2293110479236979E-2</v>
      </c>
      <c r="G30">
        <v>-0.13273859487598239</v>
      </c>
      <c r="H30">
        <v>0.11840282715503392</v>
      </c>
      <c r="I30">
        <v>-0.12629736836334948</v>
      </c>
      <c r="J30">
        <v>-8.6022472811552841E-2</v>
      </c>
      <c r="K30">
        <v>-5.2120740474478899E-2</v>
      </c>
      <c r="L30">
        <v>-5.4407778942383245E-2</v>
      </c>
      <c r="M30">
        <v>-0.11050919764216904</v>
      </c>
      <c r="N30">
        <v>-5.2396207941352024E-3</v>
      </c>
      <c r="O30">
        <v>-4.4440313582145063E-2</v>
      </c>
      <c r="P30">
        <v>-8.9556349144217395E-2</v>
      </c>
      <c r="Q30">
        <v>-0.13103229047515852</v>
      </c>
      <c r="R30">
        <v>-1.3447118893717636E-2</v>
      </c>
      <c r="S30">
        <v>6.1454445123182877E-2</v>
      </c>
      <c r="T30">
        <v>-0.13024755370834118</v>
      </c>
      <c r="U30">
        <v>-4.0561642422014765E-2</v>
      </c>
      <c r="V30">
        <v>3.2102728731941976E-3</v>
      </c>
      <c r="W30">
        <v>-2.8625394966941831E-2</v>
      </c>
      <c r="X30">
        <v>-2.2873023148204719E-2</v>
      </c>
      <c r="Y30">
        <v>-1.0479669672089131E-2</v>
      </c>
      <c r="Z30">
        <f t="shared" si="0"/>
        <v>-4.5391234762235368E-2</v>
      </c>
    </row>
    <row r="31" spans="1:26" x14ac:dyDescent="0.25">
      <c r="E31" s="1">
        <v>41974</v>
      </c>
      <c r="F31">
        <v>2.6422706638083771E-2</v>
      </c>
      <c r="G31">
        <v>6.7085372583539638E-3</v>
      </c>
      <c r="H31">
        <v>-3.2599024764818241E-2</v>
      </c>
      <c r="I31">
        <v>-9.0159037577714374E-2</v>
      </c>
      <c r="J31">
        <v>3.0403204820339758E-2</v>
      </c>
      <c r="K31">
        <v>6.5123374280875446E-3</v>
      </c>
      <c r="L31">
        <v>2.1095603919862871E-2</v>
      </c>
      <c r="M31">
        <v>2.8767039355298785E-2</v>
      </c>
      <c r="N31">
        <v>5.6036206115971599E-2</v>
      </c>
      <c r="O31">
        <v>-1.0667793188231967E-2</v>
      </c>
      <c r="P31">
        <v>-2.5771785234899425E-2</v>
      </c>
      <c r="Q31">
        <v>4.0226097074468115E-2</v>
      </c>
      <c r="R31">
        <v>-3.2124791491060622E-2</v>
      </c>
      <c r="S31">
        <v>-5.9768226497740939E-2</v>
      </c>
      <c r="T31">
        <v>-2.8445931218449405E-2</v>
      </c>
      <c r="U31">
        <v>-3.1624514049753305E-2</v>
      </c>
      <c r="V31">
        <v>0</v>
      </c>
      <c r="W31">
        <v>1.3403552323701939E-2</v>
      </c>
      <c r="X31">
        <v>-7.5311346115833344E-2</v>
      </c>
      <c r="Y31">
        <v>-1.8962805357975676E-2</v>
      </c>
      <c r="Z31">
        <f t="shared" si="0"/>
        <v>-8.792998528115447E-3</v>
      </c>
    </row>
    <row r="32" spans="1:26" x14ac:dyDescent="0.25">
      <c r="E32" s="1">
        <v>41944</v>
      </c>
      <c r="F32">
        <v>4.1100291575722592E-2</v>
      </c>
      <c r="G32">
        <v>2.7459711866360648E-2</v>
      </c>
      <c r="H32">
        <v>7.5654444779298835E-2</v>
      </c>
      <c r="I32">
        <v>-7.9874368213218583E-3</v>
      </c>
      <c r="J32">
        <v>-9.2371773881745112E-2</v>
      </c>
      <c r="K32">
        <v>0.12954638862061252</v>
      </c>
      <c r="L32">
        <v>-6.3798966640460808E-2</v>
      </c>
      <c r="M32">
        <v>-8.3162322144262335E-3</v>
      </c>
      <c r="N32">
        <v>1.9278148665242467E-2</v>
      </c>
      <c r="O32">
        <v>-1.3564453049797587E-2</v>
      </c>
      <c r="P32">
        <v>9.5266162614887406E-2</v>
      </c>
      <c r="Q32">
        <v>-5.2910052910053462E-3</v>
      </c>
      <c r="R32">
        <v>3.2860289143487931E-2</v>
      </c>
      <c r="S32">
        <v>4.2457767387949152E-2</v>
      </c>
      <c r="T32">
        <v>1.8317358502292658E-2</v>
      </c>
      <c r="U32">
        <v>6.7978894955815994E-2</v>
      </c>
      <c r="V32">
        <v>4.0066743236502722E-2</v>
      </c>
      <c r="W32">
        <v>3.6210256858821621E-2</v>
      </c>
      <c r="X32">
        <v>6.766169154228896E-3</v>
      </c>
      <c r="Y32">
        <v>0.14776457903885842</v>
      </c>
      <c r="Z32">
        <f t="shared" si="0"/>
        <v>2.9469866925066247E-2</v>
      </c>
    </row>
    <row r="33" spans="5:26" x14ac:dyDescent="0.25">
      <c r="E33" s="1">
        <v>41913</v>
      </c>
      <c r="F33">
        <v>8.5333226971573861E-2</v>
      </c>
      <c r="G33">
        <v>2.7530225867829161E-2</v>
      </c>
      <c r="H33">
        <v>-1.9390744686546002E-2</v>
      </c>
      <c r="I33">
        <v>2.4033172008817161E-2</v>
      </c>
      <c r="J33">
        <v>5.2798944016092531E-3</v>
      </c>
      <c r="K33">
        <v>-2.7810925705204603E-2</v>
      </c>
      <c r="L33">
        <v>2.8282784850097054E-2</v>
      </c>
      <c r="M33">
        <v>3.4973022580971014E-2</v>
      </c>
      <c r="N33">
        <v>6.3004132613998953E-2</v>
      </c>
      <c r="O33">
        <v>-0.13396200670113256</v>
      </c>
      <c r="P33">
        <v>-2.3262550258472015E-2</v>
      </c>
      <c r="Q33">
        <v>3.9840304122167325E-3</v>
      </c>
      <c r="R33">
        <v>-1.1391150962791863E-2</v>
      </c>
      <c r="S33">
        <v>-2.2604588775380963E-2</v>
      </c>
      <c r="T33">
        <v>1.2726488077513309E-2</v>
      </c>
      <c r="U33">
        <v>4.2264643150880854E-2</v>
      </c>
      <c r="V33">
        <v>1.285089617855939E-2</v>
      </c>
      <c r="W33">
        <v>7.3025344410786674E-2</v>
      </c>
      <c r="X33">
        <v>5.2009999919584438E-3</v>
      </c>
      <c r="Y33">
        <v>-2.6154570077747685E-3</v>
      </c>
      <c r="Z33">
        <f t="shared" si="0"/>
        <v>8.8725718709754542E-3</v>
      </c>
    </row>
    <row r="34" spans="5:26" x14ac:dyDescent="0.25">
      <c r="E34" s="1">
        <v>41883</v>
      </c>
      <c r="F34">
        <v>-1.6111159722222212E-2</v>
      </c>
      <c r="G34">
        <v>-2.24455827209743E-2</v>
      </c>
      <c r="H34">
        <v>4.5740850652817855E-3</v>
      </c>
      <c r="I34">
        <v>-9.2050985605574343E-2</v>
      </c>
      <c r="J34">
        <v>-7.8254130820875956E-2</v>
      </c>
      <c r="K34">
        <v>7.2028811524611491E-3</v>
      </c>
      <c r="L34">
        <v>-5.4393686450770917E-2</v>
      </c>
      <c r="M34">
        <v>2.4900932248892005E-2</v>
      </c>
      <c r="N34">
        <v>-1.8823550802139044E-2</v>
      </c>
      <c r="O34">
        <v>-1.2844518780376735E-2</v>
      </c>
      <c r="P34">
        <v>-2.8636313209410291E-3</v>
      </c>
      <c r="Q34">
        <v>1.3288494309697363E-2</v>
      </c>
      <c r="R34">
        <v>1.1630356256611574E-2</v>
      </c>
      <c r="S34">
        <v>-1.3808051675128108E-2</v>
      </c>
      <c r="T34">
        <v>2.0471076381245901E-2</v>
      </c>
      <c r="U34">
        <v>0.1355823228220332</v>
      </c>
      <c r="V34">
        <v>6.1245663873619183E-3</v>
      </c>
      <c r="W34">
        <v>-8.1300497110129433E-3</v>
      </c>
      <c r="X34">
        <v>3.4123243677237625E-3</v>
      </c>
      <c r="Y34">
        <v>1.2847695364238465E-2</v>
      </c>
      <c r="Z34">
        <f t="shared" si="0"/>
        <v>-3.984530662723423E-3</v>
      </c>
    </row>
    <row r="35" spans="5:26" x14ac:dyDescent="0.25">
      <c r="E35" s="1">
        <v>41852</v>
      </c>
      <c r="F35">
        <v>2.2073965661679074E-2</v>
      </c>
      <c r="G35">
        <v>1.7613670454545538E-2</v>
      </c>
      <c r="H35">
        <v>5.2456838003232864E-2</v>
      </c>
      <c r="I35">
        <v>8.2580645161290267E-2</v>
      </c>
      <c r="J35">
        <v>1.6248219736605396E-3</v>
      </c>
      <c r="K35">
        <v>-9.5124851367420771E-3</v>
      </c>
      <c r="L35">
        <v>5.2556801039884693E-3</v>
      </c>
      <c r="M35">
        <v>3.6096524443122835E-2</v>
      </c>
      <c r="N35">
        <v>0.15646261364162317</v>
      </c>
      <c r="O35">
        <v>3.286925479072611E-3</v>
      </c>
      <c r="P35">
        <v>3.0392417538873229E-2</v>
      </c>
      <c r="Q35">
        <v>3.0865320994115431E-2</v>
      </c>
      <c r="R35">
        <v>-8.8832171929613679E-3</v>
      </c>
      <c r="S35">
        <v>5.9393706048864736E-2</v>
      </c>
      <c r="T35">
        <v>5.2594995366079811E-2</v>
      </c>
      <c r="U35">
        <v>1.8410554088177156E-2</v>
      </c>
      <c r="V35">
        <v>2.4041741322587296E-2</v>
      </c>
      <c r="W35">
        <v>5.7503362159521343E-2</v>
      </c>
      <c r="X35">
        <v>-1.1900000472034877E-2</v>
      </c>
      <c r="Y35">
        <v>2.6094019404892199E-2</v>
      </c>
      <c r="Z35">
        <f t="shared" si="0"/>
        <v>3.232260495217941E-2</v>
      </c>
    </row>
    <row r="36" spans="5:26" x14ac:dyDescent="0.25">
      <c r="E36" s="1">
        <v>41821</v>
      </c>
      <c r="F36">
        <v>-1.6406073149746181E-2</v>
      </c>
      <c r="G36">
        <v>-7.2414912857122982E-2</v>
      </c>
      <c r="H36">
        <v>-5.3053523861034568E-2</v>
      </c>
      <c r="I36">
        <v>-7.288118290017831E-2</v>
      </c>
      <c r="J36">
        <v>-1.0034454001506266E-2</v>
      </c>
      <c r="K36">
        <v>1.529175050301812E-2</v>
      </c>
      <c r="L36">
        <v>-1.7282459276916962E-2</v>
      </c>
      <c r="M36">
        <v>3.2429484801367758E-2</v>
      </c>
      <c r="N36">
        <v>-1.3587080207350111E-3</v>
      </c>
      <c r="O36">
        <v>5.7372945167475153E-2</v>
      </c>
      <c r="P36">
        <v>9.6763721682848081E-2</v>
      </c>
      <c r="Q36">
        <v>8.6773691197050695E-4</v>
      </c>
      <c r="R36">
        <v>-6.1346040527020973E-2</v>
      </c>
      <c r="S36">
        <v>-1.9187485538028959E-2</v>
      </c>
      <c r="T36">
        <v>3.5011965587242955E-2</v>
      </c>
      <c r="U36">
        <v>-5.4159378250967505E-3</v>
      </c>
      <c r="V36">
        <v>-3.301883423180596E-2</v>
      </c>
      <c r="W36">
        <v>-4.7943042415222736E-2</v>
      </c>
      <c r="X36">
        <v>3.0451624770079677E-2</v>
      </c>
      <c r="Y36">
        <v>-1.9848115092580221E-2</v>
      </c>
      <c r="Z36">
        <f t="shared" si="0"/>
        <v>-8.100077013649681E-3</v>
      </c>
    </row>
    <row r="37" spans="5:26" x14ac:dyDescent="0.25">
      <c r="E37" s="1">
        <v>41791</v>
      </c>
      <c r="F37">
        <v>4.8404208030776719E-3</v>
      </c>
      <c r="G37">
        <v>3.6830633879781471E-2</v>
      </c>
      <c r="H37">
        <v>-5.9297574861367885E-2</v>
      </c>
      <c r="I37">
        <v>6.2995156128480279E-2</v>
      </c>
      <c r="J37">
        <v>6.3197344545994349E-2</v>
      </c>
      <c r="K37">
        <v>9.3419573784745413E-3</v>
      </c>
      <c r="L37">
        <v>1.492101874983609E-3</v>
      </c>
      <c r="M37">
        <v>4.7744221860261726E-2</v>
      </c>
      <c r="N37">
        <v>9.0987906357176129E-3</v>
      </c>
      <c r="O37">
        <v>-1.6760669251677962E-2</v>
      </c>
      <c r="P37">
        <v>0.13103953147877001</v>
      </c>
      <c r="Q37">
        <v>3.6890390498470316E-2</v>
      </c>
      <c r="R37">
        <v>-6.8027408064675887E-3</v>
      </c>
      <c r="S37">
        <v>-1.7288281761340674E-4</v>
      </c>
      <c r="T37">
        <v>1.8563801137366998E-2</v>
      </c>
      <c r="U37">
        <v>8.3214142077017161E-3</v>
      </c>
      <c r="V37">
        <v>1.687512713044681E-3</v>
      </c>
      <c r="W37">
        <v>6.6345962536520364E-3</v>
      </c>
      <c r="X37">
        <v>-2.0616473591202555E-2</v>
      </c>
      <c r="Y37">
        <v>-2.2144028480293065E-2</v>
      </c>
      <c r="Z37">
        <f t="shared" si="0"/>
        <v>1.5644175179357726E-2</v>
      </c>
    </row>
    <row r="38" spans="5:26" x14ac:dyDescent="0.25">
      <c r="E38" s="1">
        <v>41760</v>
      </c>
      <c r="F38">
        <v>2.4876030624085832E-2</v>
      </c>
      <c r="G38">
        <v>4.6551526935834309E-2</v>
      </c>
      <c r="H38">
        <v>4.8287054773304749E-2</v>
      </c>
      <c r="I38">
        <v>-3.0075891269907173E-2</v>
      </c>
      <c r="J38">
        <v>-2.1749490640921576E-2</v>
      </c>
      <c r="K38">
        <v>6.5339676964964122E-2</v>
      </c>
      <c r="L38">
        <v>-1.8357630373688871E-2</v>
      </c>
      <c r="M38">
        <v>-6.2626702300172532E-5</v>
      </c>
      <c r="N38">
        <v>9.055477070670781E-3</v>
      </c>
      <c r="O38">
        <v>-6.1637908781809303E-2</v>
      </c>
      <c r="P38">
        <v>2.3604307845473738E-2</v>
      </c>
      <c r="Q38">
        <v>-7.3240443015362144E-3</v>
      </c>
      <c r="R38">
        <v>4.9322353008163233E-4</v>
      </c>
      <c r="S38">
        <v>-1.1953551708443477E-2</v>
      </c>
      <c r="T38">
        <v>1.3366261714541583E-2</v>
      </c>
      <c r="U38">
        <v>5.4283868637909238E-2</v>
      </c>
      <c r="V38">
        <v>-5.2749422866066986E-2</v>
      </c>
      <c r="W38">
        <v>3.1684642709546518E-2</v>
      </c>
      <c r="X38">
        <v>6.9120457949925163E-2</v>
      </c>
      <c r="Y38">
        <v>-3.6883728978593933E-2</v>
      </c>
      <c r="Z38">
        <f t="shared" si="0"/>
        <v>7.2934116566534977E-3</v>
      </c>
    </row>
    <row r="39" spans="5:26" x14ac:dyDescent="0.25">
      <c r="E39" s="1">
        <v>41730</v>
      </c>
      <c r="F39">
        <v>2.528373801315853E-2</v>
      </c>
      <c r="G39">
        <v>-2.8879251681431128E-2</v>
      </c>
      <c r="H39">
        <v>2.812977971359909E-2</v>
      </c>
      <c r="I39">
        <v>6.0682286585016953E-2</v>
      </c>
      <c r="J39">
        <v>5.5588199290616425E-2</v>
      </c>
      <c r="K39">
        <v>3.0776137377341639E-2</v>
      </c>
      <c r="L39">
        <v>4.8423464373464231E-2</v>
      </c>
      <c r="M39">
        <v>-2.4595659764577671E-2</v>
      </c>
      <c r="N39">
        <v>4.8022875572710788E-3</v>
      </c>
      <c r="O39">
        <v>2.0676377456585238E-2</v>
      </c>
      <c r="P39">
        <v>3.409539070497436E-2</v>
      </c>
      <c r="Q39">
        <v>-7.7911366791490244E-2</v>
      </c>
      <c r="R39">
        <v>3.4173192228636129E-2</v>
      </c>
      <c r="S39">
        <v>3.1530755680817313E-2</v>
      </c>
      <c r="T39">
        <v>-1.4393753871980719E-2</v>
      </c>
      <c r="U39">
        <v>-1.2320660709450371E-2</v>
      </c>
      <c r="V39">
        <v>-2.6151868809211387E-2</v>
      </c>
      <c r="W39">
        <v>6.4394878129139244E-2</v>
      </c>
      <c r="X39">
        <v>-1.7658187933571656E-2</v>
      </c>
      <c r="Y39">
        <v>4.2915072615465011E-2</v>
      </c>
      <c r="Z39">
        <f t="shared" si="0"/>
        <v>1.3978040508218603E-2</v>
      </c>
    </row>
    <row r="40" spans="5:26" x14ac:dyDescent="0.25">
      <c r="E40" s="1">
        <v>41699</v>
      </c>
      <c r="F40" t="e">
        <v>#DIV/0!</v>
      </c>
      <c r="G40" t="e">
        <v>#DIV/0!</v>
      </c>
      <c r="H40" t="e">
        <v>#DIV/0!</v>
      </c>
      <c r="I40" t="e">
        <v>#DIV/0!</v>
      </c>
      <c r="J40" t="e">
        <v>#DIV/0!</v>
      </c>
      <c r="K40" t="e">
        <v>#DIV/0!</v>
      </c>
      <c r="L40" t="e">
        <v>#DIV/0!</v>
      </c>
      <c r="M40" t="e">
        <v>#DIV/0!</v>
      </c>
      <c r="N40" t="e">
        <v>#DIV/0!</v>
      </c>
      <c r="O40" t="e">
        <v>#DIV/0!</v>
      </c>
      <c r="P40" t="e">
        <v>#DIV/0!</v>
      </c>
      <c r="Q40" t="e">
        <v>#DIV/0!</v>
      </c>
      <c r="R40" t="e">
        <v>#DIV/0!</v>
      </c>
      <c r="S40" t="e">
        <v>#DIV/0!</v>
      </c>
      <c r="T40" t="e">
        <v>#DIV/0!</v>
      </c>
      <c r="U40" t="e">
        <v>#DIV/0!</v>
      </c>
      <c r="V40" t="e">
        <v>#DIV/0!</v>
      </c>
      <c r="W40" t="e">
        <v>#DIV/0!</v>
      </c>
      <c r="X40" t="e">
        <v>#DIV/0!</v>
      </c>
      <c r="Y40" t="e">
        <v>#DIV/0!</v>
      </c>
      <c r="Z40" t="e">
        <f t="shared" si="0"/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"/>
  <sheetViews>
    <sheetView topLeftCell="E1" workbookViewId="0">
      <selection activeCell="AG2" sqref="AG2"/>
    </sheetView>
  </sheetViews>
  <sheetFormatPr defaultRowHeight="15" x14ac:dyDescent="0.25"/>
  <cols>
    <col min="5" max="5" width="9.7109375" customWidth="1"/>
  </cols>
  <sheetData>
    <row r="1" spans="1:33" x14ac:dyDescent="0.25">
      <c r="A1" t="s">
        <v>10</v>
      </c>
      <c r="E1" t="s">
        <v>0</v>
      </c>
      <c r="F1" t="s">
        <v>10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26</v>
      </c>
      <c r="S1" t="s">
        <v>27</v>
      </c>
      <c r="T1" t="s">
        <v>28</v>
      </c>
      <c r="U1" t="s">
        <v>29</v>
      </c>
      <c r="V1" t="s">
        <v>31</v>
      </c>
      <c r="W1" t="s">
        <v>32</v>
      </c>
      <c r="X1" t="s">
        <v>33</v>
      </c>
      <c r="Y1" t="s">
        <v>34</v>
      </c>
      <c r="Z1" t="s">
        <v>36</v>
      </c>
      <c r="AA1" t="s">
        <v>37</v>
      </c>
      <c r="AB1" t="s">
        <v>39</v>
      </c>
      <c r="AC1" t="s">
        <v>68</v>
      </c>
      <c r="AD1" t="s">
        <v>40</v>
      </c>
      <c r="AE1" t="s">
        <v>78</v>
      </c>
      <c r="AF1" t="s">
        <v>77</v>
      </c>
      <c r="AG1" t="s">
        <v>76</v>
      </c>
    </row>
    <row r="2" spans="1:33" x14ac:dyDescent="0.25">
      <c r="A2" t="s">
        <v>13</v>
      </c>
      <c r="E2" s="1">
        <v>42856</v>
      </c>
      <c r="F2">
        <v>-5.0554357855748799E-3</v>
      </c>
      <c r="G2">
        <v>-3.634065615141957E-2</v>
      </c>
      <c r="H2">
        <v>4.5945048908251351E-2</v>
      </c>
      <c r="I2">
        <v>-3.2732797351806564E-2</v>
      </c>
      <c r="J2">
        <v>-2.0731497736524607E-2</v>
      </c>
      <c r="K2">
        <v>-1.8744142982496936E-2</v>
      </c>
      <c r="L2">
        <v>1.8076430216619643E-2</v>
      </c>
      <c r="M2">
        <v>-8.0363323189676872E-2</v>
      </c>
      <c r="N2">
        <v>-4.0000025078369972E-2</v>
      </c>
      <c r="O2">
        <v>4.1640660339481439E-3</v>
      </c>
      <c r="P2">
        <v>-5.4501552259399788E-2</v>
      </c>
      <c r="Q2">
        <v>-4.504022281000597E-2</v>
      </c>
      <c r="R2">
        <v>-5.8394163134064203E-2</v>
      </c>
      <c r="S2">
        <v>-3.0705420154610308E-2</v>
      </c>
      <c r="T2">
        <v>2.591720234941941E-2</v>
      </c>
      <c r="U2">
        <v>-3.1379344827586197E-2</v>
      </c>
      <c r="V2">
        <v>1.0749205494971825E-2</v>
      </c>
      <c r="W2">
        <v>-1.4314870206176944E-2</v>
      </c>
      <c r="X2">
        <v>-6.5150712867713345E-2</v>
      </c>
      <c r="Y2">
        <v>-4.9823057182963315E-2</v>
      </c>
      <c r="Z2">
        <v>-1.1589708644099694E-2</v>
      </c>
      <c r="AA2">
        <v>4.9584335651471356E-3</v>
      </c>
      <c r="AB2">
        <v>-3.1147898061424484E-2</v>
      </c>
      <c r="AC2">
        <v>5.9197653374285508E-3</v>
      </c>
      <c r="AD2">
        <v>-7.9804469273758727E-4</v>
      </c>
      <c r="AE2">
        <f>AVERAGE(F2:AD2)</f>
        <v>-2.0443308848434608E-2</v>
      </c>
      <c r="AF2">
        <f>AVERAGE(AE2:AE39)</f>
        <v>6.4113915108258337E-3</v>
      </c>
      <c r="AG2">
        <f>_xlfn.STDEV.P(AE2:AE39)</f>
        <v>3.0233259587594236E-2</v>
      </c>
    </row>
    <row r="3" spans="1:33" x14ac:dyDescent="0.25">
      <c r="A3" t="s">
        <v>14</v>
      </c>
      <c r="E3" s="1">
        <v>42826</v>
      </c>
      <c r="F3">
        <v>2.3519573265880167E-2</v>
      </c>
      <c r="G3">
        <v>1.7696751135169997E-3</v>
      </c>
      <c r="H3">
        <v>-6.967840541050041E-5</v>
      </c>
      <c r="I3">
        <v>4.5063897743617076E-2</v>
      </c>
      <c r="J3">
        <v>0.10241483177199595</v>
      </c>
      <c r="K3">
        <v>-6.2401600193677798E-3</v>
      </c>
      <c r="L3">
        <v>1.6729571553477207E-2</v>
      </c>
      <c r="M3">
        <v>1.9490246225330576E-2</v>
      </c>
      <c r="N3">
        <v>-7.2202413240322061E-3</v>
      </c>
      <c r="O3">
        <v>-4.3897084650723617E-3</v>
      </c>
      <c r="P3">
        <v>-2.7181175408764302E-2</v>
      </c>
      <c r="Q3">
        <v>-2.5770494402879596E-2</v>
      </c>
      <c r="R3">
        <v>-7.9533743422153025E-2</v>
      </c>
      <c r="S3">
        <v>2.2179650679234886E-3</v>
      </c>
      <c r="T3">
        <v>-8.6712322279109966E-3</v>
      </c>
      <c r="U3">
        <v>-9.5627964281783662E-3</v>
      </c>
      <c r="V3">
        <v>-1.9043106404735388E-2</v>
      </c>
      <c r="W3">
        <v>3.9477648960254408E-2</v>
      </c>
      <c r="X3">
        <v>-5.7419702135295125E-3</v>
      </c>
      <c r="Y3">
        <v>-8.4770829721452223E-3</v>
      </c>
      <c r="Z3">
        <v>9.291546297564679E-3</v>
      </c>
      <c r="AA3">
        <v>6.0422413870621305E-2</v>
      </c>
      <c r="AB3">
        <v>-5.8256410256410374E-2</v>
      </c>
      <c r="AC3">
        <v>2.6443095765395608E-2</v>
      </c>
      <c r="AD3">
        <v>4.3007740205112777E-2</v>
      </c>
      <c r="AE3">
        <f t="shared" ref="AE3:AE40" si="0">AVERAGE(F3:AD3)</f>
        <v>5.1876162356040249E-3</v>
      </c>
    </row>
    <row r="4" spans="1:33" x14ac:dyDescent="0.25">
      <c r="A4" t="s">
        <v>15</v>
      </c>
      <c r="E4" s="1">
        <v>42795</v>
      </c>
      <c r="F4">
        <v>2.6723884301887324E-2</v>
      </c>
      <c r="G4">
        <v>-1.1866063249214576E-2</v>
      </c>
      <c r="H4">
        <v>4.8689676301566509E-2</v>
      </c>
      <c r="I4">
        <v>-1.8698302584437609E-2</v>
      </c>
      <c r="J4">
        <v>-4.0347629201422319E-2</v>
      </c>
      <c r="K4">
        <v>-4.5599973333333321E-2</v>
      </c>
      <c r="L4">
        <v>1.1439466430873679E-2</v>
      </c>
      <c r="M4">
        <v>2.9975502951240074E-2</v>
      </c>
      <c r="N4">
        <v>2.2790946997823358E-2</v>
      </c>
      <c r="O4">
        <v>8.48502213477631E-3</v>
      </c>
      <c r="P4">
        <v>-3.3545791128675173E-4</v>
      </c>
      <c r="Q4">
        <v>-7.3933714213768598E-2</v>
      </c>
      <c r="R4">
        <v>-3.1587185957567043E-2</v>
      </c>
      <c r="S4">
        <v>-3.5911877460997887E-3</v>
      </c>
      <c r="T4">
        <v>1.9147402169604755E-2</v>
      </c>
      <c r="U4">
        <v>-3.067763085375308E-2</v>
      </c>
      <c r="V4">
        <v>-3.5372732562347076E-2</v>
      </c>
      <c r="W4">
        <v>2.9384198186933386E-2</v>
      </c>
      <c r="X4">
        <v>-2.5017494751574554E-2</v>
      </c>
      <c r="Y4">
        <v>2.6377491980584811E-3</v>
      </c>
      <c r="Z4">
        <v>-1.3907043748479064E-2</v>
      </c>
      <c r="AA4">
        <v>-3.0209150683008223E-3</v>
      </c>
      <c r="AB4">
        <v>-1.7731230752947247E-2</v>
      </c>
      <c r="AC4">
        <v>1.0575403443816134E-2</v>
      </c>
      <c r="AD4">
        <v>1.6213196108839423E-2</v>
      </c>
      <c r="AE4">
        <f t="shared" si="0"/>
        <v>-5.0249645483644969E-3</v>
      </c>
    </row>
    <row r="5" spans="1:33" x14ac:dyDescent="0.25">
      <c r="A5" t="s">
        <v>16</v>
      </c>
      <c r="E5" s="1">
        <v>42767</v>
      </c>
      <c r="F5">
        <v>6.5953543864118558E-2</v>
      </c>
      <c r="G5">
        <v>4.8180166857036966E-2</v>
      </c>
      <c r="H5">
        <v>0.12888345494657516</v>
      </c>
      <c r="I5">
        <v>0.10286377558271664</v>
      </c>
      <c r="J5">
        <v>1.0453689715505421E-2</v>
      </c>
      <c r="K5">
        <v>1.0327813387118301E-2</v>
      </c>
      <c r="L5">
        <v>9.3817416406063447E-3</v>
      </c>
      <c r="M5">
        <v>-5.0610572966821588E-3</v>
      </c>
      <c r="N5">
        <v>4.0264913907284816E-2</v>
      </c>
      <c r="O5">
        <v>-3.0635344267914588E-2</v>
      </c>
      <c r="P5">
        <v>3.703636238934882E-3</v>
      </c>
      <c r="Q5">
        <v>8.1719825693185255E-2</v>
      </c>
      <c r="R5">
        <v>3.0369028641553442E-2</v>
      </c>
      <c r="S5">
        <v>-1.6838647474198831E-2</v>
      </c>
      <c r="T5">
        <v>7.9116988962472323E-2</v>
      </c>
      <c r="U5">
        <v>7.0778757087749833E-2</v>
      </c>
      <c r="V5">
        <v>6.2590754554258554E-2</v>
      </c>
      <c r="W5">
        <v>-1.0363526361530595E-2</v>
      </c>
      <c r="X5">
        <v>8.0529259715339752E-2</v>
      </c>
      <c r="Y5">
        <v>7.5323006618342347E-2</v>
      </c>
      <c r="Z5">
        <v>3.7867201883742485E-2</v>
      </c>
      <c r="AA5">
        <v>2.6260646051985859E-2</v>
      </c>
      <c r="AB5">
        <v>1.2650541222221534E-2</v>
      </c>
      <c r="AC5">
        <v>6.3233019746500085E-2</v>
      </c>
      <c r="AD5">
        <v>6.2780972813334612E-2</v>
      </c>
      <c r="AE5">
        <f t="shared" si="0"/>
        <v>4.161336654921028E-2</v>
      </c>
    </row>
    <row r="6" spans="1:33" x14ac:dyDescent="0.25">
      <c r="A6" t="s">
        <v>17</v>
      </c>
      <c r="E6" s="1">
        <v>42736</v>
      </c>
      <c r="F6">
        <v>-2.05613642063599E-2</v>
      </c>
      <c r="G6">
        <v>3.1047447865889755E-2</v>
      </c>
      <c r="H6">
        <v>4.7746485926437598E-2</v>
      </c>
      <c r="I6">
        <v>4.9717403314631481E-2</v>
      </c>
      <c r="J6">
        <v>3.148593986383319E-2</v>
      </c>
      <c r="K6">
        <v>-5.3950715053968867E-2</v>
      </c>
      <c r="L6">
        <v>-1.0238095238095268E-2</v>
      </c>
      <c r="M6">
        <v>6.1696420440448874E-2</v>
      </c>
      <c r="N6">
        <v>2.8610326195903868E-2</v>
      </c>
      <c r="O6">
        <v>-7.0573929302594096E-2</v>
      </c>
      <c r="P6">
        <v>-6.0126550632911391E-2</v>
      </c>
      <c r="Q6">
        <v>-4.2305241707729091E-2</v>
      </c>
      <c r="R6">
        <v>5.1388630297348303E-2</v>
      </c>
      <c r="S6">
        <v>1.5164047422111748E-2</v>
      </c>
      <c r="T6">
        <v>-1.7012403584865887E-2</v>
      </c>
      <c r="U6">
        <v>-1.0059668032744606E-2</v>
      </c>
      <c r="V6">
        <v>5.2998183336133486E-2</v>
      </c>
      <c r="W6">
        <v>4.0392710659683084E-2</v>
      </c>
      <c r="X6">
        <v>2.2815177439768464E-2</v>
      </c>
      <c r="Y6">
        <v>9.4634066415322238E-4</v>
      </c>
      <c r="Z6">
        <v>-3.790229599578987E-2</v>
      </c>
      <c r="AA6">
        <v>4.5607552118021033E-4</v>
      </c>
      <c r="AB6">
        <v>-8.1865922033234839E-2</v>
      </c>
      <c r="AC6">
        <v>6.0112819537790907E-2</v>
      </c>
      <c r="AD6">
        <v>-3.443294121384799E-2</v>
      </c>
      <c r="AE6">
        <f t="shared" si="0"/>
        <v>2.2219552593268953E-3</v>
      </c>
    </row>
    <row r="7" spans="1:33" x14ac:dyDescent="0.25">
      <c r="A7" t="s">
        <v>19</v>
      </c>
      <c r="E7" s="1">
        <v>42705</v>
      </c>
      <c r="F7">
        <v>3.9303597318516514E-2</v>
      </c>
      <c r="G7">
        <v>2.8317614820688064E-2</v>
      </c>
      <c r="H7">
        <v>4.7955149691145893E-2</v>
      </c>
      <c r="I7">
        <v>3.4006343437916309E-2</v>
      </c>
      <c r="J7">
        <v>-2.9510255954588782E-2</v>
      </c>
      <c r="K7">
        <v>5.5037639925378912E-2</v>
      </c>
      <c r="L7">
        <v>4.0892244901722163E-2</v>
      </c>
      <c r="M7">
        <v>5.1452762768782412E-2</v>
      </c>
      <c r="N7">
        <v>-2.8528596270498419E-3</v>
      </c>
      <c r="O7">
        <v>3.3906058399562733E-2</v>
      </c>
      <c r="P7">
        <v>2.7308192457737412E-2</v>
      </c>
      <c r="Q7">
        <v>9.1933077858231238E-2</v>
      </c>
      <c r="R7">
        <v>2.3240068898779054E-2</v>
      </c>
      <c r="S7">
        <v>4.5244926650002126E-2</v>
      </c>
      <c r="T7">
        <v>3.5130241640694226E-2</v>
      </c>
      <c r="U7">
        <v>6.6358988807758035E-2</v>
      </c>
      <c r="V7">
        <v>-3.7914692562750374E-2</v>
      </c>
      <c r="W7">
        <v>3.1198159017529425E-2</v>
      </c>
      <c r="X7">
        <v>3.2953884561613744E-2</v>
      </c>
      <c r="Y7">
        <v>-1.3690043985377987E-2</v>
      </c>
      <c r="Z7">
        <v>8.0017645875917864E-2</v>
      </c>
      <c r="AA7">
        <v>1.7638339977364081E-2</v>
      </c>
      <c r="AB7">
        <v>6.9739456122667187E-2</v>
      </c>
      <c r="AC7">
        <v>9.0532462493535526E-3</v>
      </c>
      <c r="AD7">
        <v>-1.8599985801505126E-2</v>
      </c>
      <c r="AE7">
        <f t="shared" si="0"/>
        <v>3.0324792058003553E-2</v>
      </c>
    </row>
    <row r="8" spans="1:33" x14ac:dyDescent="0.25">
      <c r="A8" t="s">
        <v>20</v>
      </c>
      <c r="E8" s="1">
        <v>42675</v>
      </c>
      <c r="F8">
        <v>3.8959479026748678E-2</v>
      </c>
      <c r="G8">
        <v>8.4613116067844496E-2</v>
      </c>
      <c r="H8">
        <v>-2.6598590570736436E-2</v>
      </c>
      <c r="I8">
        <v>5.7080709117215411E-2</v>
      </c>
      <c r="J8">
        <v>0.1449796207162668</v>
      </c>
      <c r="K8">
        <v>6.5011914081145594E-2</v>
      </c>
      <c r="L8">
        <v>-4.8349148662776065E-2</v>
      </c>
      <c r="M8">
        <v>6.9371030976997927E-2</v>
      </c>
      <c r="N8">
        <v>7.0068322865702415E-2</v>
      </c>
      <c r="O8">
        <v>4.776767882861277E-2</v>
      </c>
      <c r="P8">
        <v>5.704467353951892E-2</v>
      </c>
      <c r="Q8">
        <v>0.23030737684281388</v>
      </c>
      <c r="R8">
        <v>5.5501326625007064E-2</v>
      </c>
      <c r="S8">
        <v>-4.8751937159504655E-3</v>
      </c>
      <c r="T8">
        <v>-4.0434477807301916E-2</v>
      </c>
      <c r="U8">
        <v>0.15752231713767495</v>
      </c>
      <c r="V8">
        <v>4.2063997921253371E-2</v>
      </c>
      <c r="W8">
        <v>5.6742324991398974E-3</v>
      </c>
      <c r="X8">
        <v>-2.1921084097249466E-3</v>
      </c>
      <c r="Y8">
        <v>1.3560391471472588E-2</v>
      </c>
      <c r="Z8">
        <v>4.7790700684045007E-2</v>
      </c>
      <c r="AA8">
        <v>5.4011782407390907E-2</v>
      </c>
      <c r="AB8">
        <v>3.7422122138133895E-2</v>
      </c>
      <c r="AC8">
        <v>-6.290148920369687E-2</v>
      </c>
      <c r="AD8">
        <v>5.8555129615329715E-3</v>
      </c>
      <c r="AE8">
        <f t="shared" si="0"/>
        <v>4.3970211901533239E-2</v>
      </c>
    </row>
    <row r="9" spans="1:33" x14ac:dyDescent="0.25">
      <c r="A9" t="s">
        <v>21</v>
      </c>
      <c r="E9" s="1">
        <v>42644</v>
      </c>
      <c r="F9">
        <v>-6.2021183953269721E-2</v>
      </c>
      <c r="G9">
        <v>3.716422490374427E-2</v>
      </c>
      <c r="H9">
        <v>4.3343475187700431E-3</v>
      </c>
      <c r="I9">
        <v>8.1144584744778259E-2</v>
      </c>
      <c r="J9">
        <v>-5.9817485405570192E-2</v>
      </c>
      <c r="K9">
        <v>1.7780820399938113E-2</v>
      </c>
      <c r="L9">
        <v>1.8904064272211585E-3</v>
      </c>
      <c r="M9">
        <v>-1.8307021125273382E-3</v>
      </c>
      <c r="N9">
        <v>2.7176347212537921E-2</v>
      </c>
      <c r="O9">
        <v>-4.537120812753459E-2</v>
      </c>
      <c r="P9">
        <v>-1.7555738772594864E-2</v>
      </c>
      <c r="Q9">
        <v>0.10522726222540424</v>
      </c>
      <c r="R9">
        <v>-3.2483498930431343E-2</v>
      </c>
      <c r="S9">
        <v>-7.6291417218543045E-2</v>
      </c>
      <c r="T9">
        <v>-1.8115627311833471E-2</v>
      </c>
      <c r="U9">
        <v>4.0096203039267309E-2</v>
      </c>
      <c r="V9">
        <v>-5.9125124178817434E-2</v>
      </c>
      <c r="W9">
        <v>4.0277779176311812E-2</v>
      </c>
      <c r="X9">
        <v>-4.6913616451524587E-2</v>
      </c>
      <c r="Y9">
        <v>-6.3773252547187909E-2</v>
      </c>
      <c r="Z9">
        <v>-5.5608929141625518E-2</v>
      </c>
      <c r="AA9">
        <v>5.905502084754044E-3</v>
      </c>
      <c r="AB9">
        <v>-7.4644132358599458E-2</v>
      </c>
      <c r="AC9">
        <v>-2.2974003251776676E-3</v>
      </c>
      <c r="AD9">
        <v>-2.9118218422703013E-2</v>
      </c>
      <c r="AE9">
        <f t="shared" si="0"/>
        <v>-1.135880230100852E-2</v>
      </c>
    </row>
    <row r="10" spans="1:33" x14ac:dyDescent="0.25">
      <c r="A10" t="s">
        <v>22</v>
      </c>
      <c r="E10" s="1">
        <v>42614</v>
      </c>
      <c r="F10">
        <v>-1.6793176277806965E-2</v>
      </c>
      <c r="G10">
        <v>-2.3482783669326324E-2</v>
      </c>
      <c r="H10">
        <v>6.5504289641928226E-2</v>
      </c>
      <c r="I10">
        <v>1.7690290097109873E-2</v>
      </c>
      <c r="J10">
        <v>8.3221479556613076E-2</v>
      </c>
      <c r="K10">
        <v>2.3265022404752145E-2</v>
      </c>
      <c r="L10">
        <v>-2.5558369790467439E-2</v>
      </c>
      <c r="M10">
        <v>-1.6938365625009166E-2</v>
      </c>
      <c r="N10">
        <v>-3.778731430423321E-2</v>
      </c>
      <c r="O10">
        <v>1.6066100712257558E-3</v>
      </c>
      <c r="P10">
        <v>-5.1856562099871994E-2</v>
      </c>
      <c r="Q10">
        <v>-4.8330005084916583E-2</v>
      </c>
      <c r="R10">
        <v>-1.8881545226534513E-4</v>
      </c>
      <c r="S10">
        <v>5.1825050204097112E-2</v>
      </c>
      <c r="T10">
        <v>-1.0139090334811085E-2</v>
      </c>
      <c r="U10">
        <v>-1.3481540740740705E-2</v>
      </c>
      <c r="V10">
        <v>-6.0519349251164645E-3</v>
      </c>
      <c r="W10">
        <v>2.4364601885913384E-3</v>
      </c>
      <c r="X10">
        <v>-8.657177457619325E-2</v>
      </c>
      <c r="Y10">
        <v>-2.6724138698969502E-2</v>
      </c>
      <c r="Z10">
        <v>-3.5043349633925858E-2</v>
      </c>
      <c r="AA10">
        <v>-4.5381959973691655E-2</v>
      </c>
      <c r="AB10">
        <v>-6.6883620604486493E-3</v>
      </c>
      <c r="AC10">
        <v>2.2249628621764383E-2</v>
      </c>
      <c r="AD10">
        <v>9.5184907749581438E-3</v>
      </c>
      <c r="AE10">
        <f t="shared" si="0"/>
        <v>-6.9480088674701655E-3</v>
      </c>
    </row>
    <row r="11" spans="1:33" x14ac:dyDescent="0.25">
      <c r="A11" t="s">
        <v>23</v>
      </c>
      <c r="E11" s="1">
        <v>42583</v>
      </c>
      <c r="F11">
        <v>4.9338640674261303E-3</v>
      </c>
      <c r="G11">
        <v>1.7375163161265306E-2</v>
      </c>
      <c r="H11">
        <v>1.8136445812651836E-2</v>
      </c>
      <c r="I11">
        <v>-3.1497881744788736E-2</v>
      </c>
      <c r="J11">
        <v>-9.7873970568537194E-3</v>
      </c>
      <c r="K11">
        <v>-1.8540212181687776E-2</v>
      </c>
      <c r="L11">
        <v>-4.5840246485440161E-3</v>
      </c>
      <c r="M11">
        <v>-1.5528900954525304E-2</v>
      </c>
      <c r="N11">
        <v>6.2165680559942427E-3</v>
      </c>
      <c r="O11">
        <v>-2.0348488600848369E-2</v>
      </c>
      <c r="P11">
        <v>3.2113360055021634E-3</v>
      </c>
      <c r="Q11">
        <v>6.706132569814649E-2</v>
      </c>
      <c r="R11">
        <v>-1.0832960118072332E-2</v>
      </c>
      <c r="S11">
        <v>2.9546700242492951E-2</v>
      </c>
      <c r="T11">
        <v>-4.7033513206894972E-2</v>
      </c>
      <c r="U11">
        <v>5.5182100122211919E-2</v>
      </c>
      <c r="V11">
        <v>7.0405744971019368E-2</v>
      </c>
      <c r="W11">
        <v>1.3761450247000706E-2</v>
      </c>
      <c r="X11">
        <v>3.8558540540540642E-2</v>
      </c>
      <c r="Y11">
        <v>-5.6654921568309202E-2</v>
      </c>
      <c r="Z11">
        <v>2.1424866447901758E-2</v>
      </c>
      <c r="AA11">
        <v>-1.1333042056051235E-2</v>
      </c>
      <c r="AB11">
        <v>-5.5585598267460679E-2</v>
      </c>
      <c r="AC11">
        <v>3.6515040236449359E-2</v>
      </c>
      <c r="AD11">
        <v>-2.0967506907393241E-2</v>
      </c>
      <c r="AE11">
        <f t="shared" si="0"/>
        <v>3.1853879318869318E-3</v>
      </c>
    </row>
    <row r="12" spans="1:33" x14ac:dyDescent="0.25">
      <c r="A12" t="s">
        <v>24</v>
      </c>
      <c r="E12" s="1">
        <v>42552</v>
      </c>
      <c r="F12">
        <v>1.8501633694085085E-2</v>
      </c>
      <c r="G12">
        <v>6.0895344334935597E-2</v>
      </c>
      <c r="H12">
        <v>9.0062773850685618E-2</v>
      </c>
      <c r="I12">
        <v>2.9183099606648888E-2</v>
      </c>
      <c r="J12">
        <v>9.1676615002680872E-2</v>
      </c>
      <c r="K12">
        <v>-2.2417237004345392E-2</v>
      </c>
      <c r="L12">
        <v>-3.7502777961492262E-2</v>
      </c>
      <c r="M12">
        <v>-1.9116775710488643E-2</v>
      </c>
      <c r="N12">
        <v>6.7438191322306107E-2</v>
      </c>
      <c r="O12">
        <v>-5.1098795628307991E-2</v>
      </c>
      <c r="P12">
        <v>-1.0800540025412975E-2</v>
      </c>
      <c r="Q12">
        <v>6.8851769163389864E-2</v>
      </c>
      <c r="R12">
        <v>5.8242166677046736E-2</v>
      </c>
      <c r="S12">
        <v>6.280494093917488E-2</v>
      </c>
      <c r="T12">
        <v>3.2399009915935473E-2</v>
      </c>
      <c r="U12">
        <v>2.944966252735215E-2</v>
      </c>
      <c r="V12">
        <v>1.8225984755667612E-2</v>
      </c>
      <c r="W12">
        <v>0.10768032470902189</v>
      </c>
      <c r="X12">
        <v>5.4347643942977975E-3</v>
      </c>
      <c r="Y12">
        <v>4.7713719048955383E-2</v>
      </c>
      <c r="Z12">
        <v>-2.368951593002766E-2</v>
      </c>
      <c r="AA12">
        <v>4.9731826921545652E-2</v>
      </c>
      <c r="AB12">
        <v>-7.7005730659026606E-3</v>
      </c>
      <c r="AC12">
        <v>5.2312324452266967E-2</v>
      </c>
      <c r="AD12">
        <v>-6.846891543971223E-4</v>
      </c>
      <c r="AE12">
        <f t="shared" si="0"/>
        <v>2.8703729873424875E-2</v>
      </c>
    </row>
    <row r="13" spans="1:33" x14ac:dyDescent="0.25">
      <c r="A13" t="s">
        <v>26</v>
      </c>
      <c r="E13" s="1">
        <v>42522</v>
      </c>
      <c r="F13">
        <v>4.0399166570852074E-2</v>
      </c>
      <c r="G13">
        <v>-7.6034121775117924E-2</v>
      </c>
      <c r="H13">
        <v>-4.2659753227921482E-2</v>
      </c>
      <c r="I13">
        <v>2.9488647966886106E-2</v>
      </c>
      <c r="J13">
        <v>4.551090758485965E-2</v>
      </c>
      <c r="K13">
        <v>3.792081188118801E-2</v>
      </c>
      <c r="L13">
        <v>1.6367803424565119E-2</v>
      </c>
      <c r="M13">
        <v>-1.4110068392359731E-2</v>
      </c>
      <c r="N13">
        <v>-9.3258058813143752E-3</v>
      </c>
      <c r="O13">
        <v>5.3021805875819172E-2</v>
      </c>
      <c r="P13">
        <v>4.1349652662917569E-2</v>
      </c>
      <c r="Q13">
        <v>-6.8347092258517428E-2</v>
      </c>
      <c r="R13">
        <v>-1.2748835282007431E-2</v>
      </c>
      <c r="S13">
        <v>3.8303228869895456E-2</v>
      </c>
      <c r="T13">
        <v>7.6404302486390963E-2</v>
      </c>
      <c r="U13">
        <v>-4.7954621477920401E-2</v>
      </c>
      <c r="V13">
        <v>2.399578826860238E-2</v>
      </c>
      <c r="W13">
        <v>-3.4528339622641568E-2</v>
      </c>
      <c r="X13">
        <v>-3.6218760662465321E-4</v>
      </c>
      <c r="Y13">
        <v>1.469734827961533E-2</v>
      </c>
      <c r="Z13">
        <v>4.2929753311107044E-2</v>
      </c>
      <c r="AA13">
        <v>1.9586408439323799E-2</v>
      </c>
      <c r="AB13">
        <v>9.7053002080432105E-2</v>
      </c>
      <c r="AC13">
        <v>-6.0425688866843408E-2</v>
      </c>
      <c r="AD13">
        <v>3.1647330201290291E-2</v>
      </c>
      <c r="AE13">
        <f t="shared" si="0"/>
        <v>9.6871777404990665E-3</v>
      </c>
    </row>
    <row r="14" spans="1:33" x14ac:dyDescent="0.25">
      <c r="A14" t="s">
        <v>27</v>
      </c>
      <c r="E14" s="1">
        <v>42491</v>
      </c>
      <c r="F14">
        <v>5.6159754565665576E-3</v>
      </c>
      <c r="G14">
        <v>5.0435885679351866E-3</v>
      </c>
      <c r="H14">
        <v>6.5286997339172093E-2</v>
      </c>
      <c r="I14">
        <v>-6.4169145456176357E-2</v>
      </c>
      <c r="J14">
        <v>-6.7035498365472179E-2</v>
      </c>
      <c r="K14">
        <v>-1.1548248189469645E-2</v>
      </c>
      <c r="L14">
        <v>-4.4643081353640257E-3</v>
      </c>
      <c r="M14">
        <v>-3.9124548922631286E-2</v>
      </c>
      <c r="N14">
        <v>-7.5861018002669756E-3</v>
      </c>
      <c r="O14">
        <v>7.0135179408705728E-3</v>
      </c>
      <c r="P14">
        <v>-1.6910569105690998E-2</v>
      </c>
      <c r="Q14">
        <v>-2.8212814403675512E-2</v>
      </c>
      <c r="R14">
        <v>5.3446641723357002E-2</v>
      </c>
      <c r="S14">
        <v>4.3262845334780531E-2</v>
      </c>
      <c r="T14">
        <v>5.4425409449940787E-3</v>
      </c>
      <c r="U14">
        <v>3.2753100747577646E-2</v>
      </c>
      <c r="V14">
        <v>2.5893471918307709E-2</v>
      </c>
      <c r="W14">
        <v>6.2763205589797533E-2</v>
      </c>
      <c r="X14">
        <v>-6.311499937419407E-2</v>
      </c>
      <c r="Y14">
        <v>6.0837727326130464E-2</v>
      </c>
      <c r="Z14">
        <v>3.8580499752857156E-2</v>
      </c>
      <c r="AA14">
        <v>-3.6313125333530927E-2</v>
      </c>
      <c r="AB14">
        <v>-7.8517865695282296E-4</v>
      </c>
      <c r="AC14">
        <v>2.2009373951563438E-2</v>
      </c>
      <c r="AD14">
        <v>5.8471598991852947E-2</v>
      </c>
      <c r="AE14">
        <f t="shared" si="0"/>
        <v>5.8862619136935248E-3</v>
      </c>
    </row>
    <row r="15" spans="1:33" x14ac:dyDescent="0.25">
      <c r="A15" t="s">
        <v>28</v>
      </c>
      <c r="E15" s="1">
        <v>42461</v>
      </c>
      <c r="F15">
        <v>4.5009900827885918E-3</v>
      </c>
      <c r="G15">
        <v>6.5635144441852145E-2</v>
      </c>
      <c r="H15">
        <v>-0.1399210962459142</v>
      </c>
      <c r="I15">
        <v>6.1919023760532044E-2</v>
      </c>
      <c r="J15">
        <v>1.541677534077901E-2</v>
      </c>
      <c r="K15">
        <v>7.1069159935656989E-2</v>
      </c>
      <c r="L15">
        <v>-3.4274628891455716E-2</v>
      </c>
      <c r="M15">
        <v>3.9774484740197069E-2</v>
      </c>
      <c r="N15">
        <v>4.0903411244472609E-2</v>
      </c>
      <c r="O15">
        <v>5.7542842806213246E-2</v>
      </c>
      <c r="P15">
        <v>-3.2714720581480949E-2</v>
      </c>
      <c r="Q15">
        <v>4.5419831709003322E-2</v>
      </c>
      <c r="R15">
        <v>-3.6381611813435688E-2</v>
      </c>
      <c r="S15">
        <v>-6.3987546459817413E-2</v>
      </c>
      <c r="T15">
        <v>3.5859566613481553E-2</v>
      </c>
      <c r="U15">
        <v>6.7207023518962794E-2</v>
      </c>
      <c r="V15">
        <v>3.6477036477036595E-2</v>
      </c>
      <c r="W15">
        <v>-9.7048723519826186E-2</v>
      </c>
      <c r="X15">
        <v>-4.1158320462692077E-2</v>
      </c>
      <c r="Y15">
        <v>0.10357625180756602</v>
      </c>
      <c r="Z15">
        <v>-5.834973060020332E-2</v>
      </c>
      <c r="AA15">
        <v>4.2657393459688109E-2</v>
      </c>
      <c r="AB15">
        <v>-5.806218350361747E-2</v>
      </c>
      <c r="AC15">
        <v>9.9371727273598331E-3</v>
      </c>
      <c r="AD15">
        <v>-2.3653015729391602E-2</v>
      </c>
      <c r="AE15">
        <f t="shared" si="0"/>
        <v>4.4937812343102124E-3</v>
      </c>
    </row>
    <row r="16" spans="1:33" x14ac:dyDescent="0.25">
      <c r="A16" t="s">
        <v>29</v>
      </c>
      <c r="E16" s="1">
        <v>42430</v>
      </c>
      <c r="F16">
        <v>6.2217188188219419E-2</v>
      </c>
      <c r="G16">
        <v>0.10471392210457275</v>
      </c>
      <c r="H16">
        <v>0.12721062928512494</v>
      </c>
      <c r="I16">
        <v>7.4124234218988061E-2</v>
      </c>
      <c r="J16">
        <v>0.13057613577146854</v>
      </c>
      <c r="K16">
        <v>0.14333652580689038</v>
      </c>
      <c r="L16">
        <v>7.5585391245411859E-2</v>
      </c>
      <c r="M16">
        <v>3.9677566154027399E-2</v>
      </c>
      <c r="N16">
        <v>4.0249729591748551E-2</v>
      </c>
      <c r="O16">
        <v>4.2919449958341849E-2</v>
      </c>
      <c r="P16">
        <v>9.0940360018543664E-2</v>
      </c>
      <c r="Q16">
        <v>4.9822758308184056E-2</v>
      </c>
      <c r="R16">
        <v>0.15584215947372471</v>
      </c>
      <c r="S16">
        <v>9.3274687394389932E-2</v>
      </c>
      <c r="T16">
        <v>2.8419333033165461E-2</v>
      </c>
      <c r="U16">
        <v>5.1865045326199732E-2</v>
      </c>
      <c r="V16">
        <v>5.3774169563317376E-2</v>
      </c>
      <c r="W16">
        <v>8.5495261684448431E-2</v>
      </c>
      <c r="X16">
        <v>-1.9483520051956082E-3</v>
      </c>
      <c r="Y16">
        <v>-1.0111560498821115E-3</v>
      </c>
      <c r="Z16">
        <v>8.5472491224120706E-2</v>
      </c>
      <c r="AA16">
        <v>3.601733483696945E-2</v>
      </c>
      <c r="AB16">
        <v>6.6035915631776243E-2</v>
      </c>
      <c r="AC16">
        <v>5.6499572544544296E-2</v>
      </c>
      <c r="AD16">
        <v>3.2408835237192291E-2</v>
      </c>
      <c r="AE16">
        <f t="shared" si="0"/>
        <v>6.8940767541851689E-2</v>
      </c>
    </row>
    <row r="17" spans="1:31" x14ac:dyDescent="0.25">
      <c r="A17" t="s">
        <v>31</v>
      </c>
      <c r="E17" s="1">
        <v>42401</v>
      </c>
      <c r="F17">
        <v>3.8874139072847536E-2</v>
      </c>
      <c r="G17">
        <v>3.8878542056074883E-2</v>
      </c>
      <c r="H17">
        <v>-6.6775634550055862E-3</v>
      </c>
      <c r="I17">
        <v>-1.6232390316300416E-2</v>
      </c>
      <c r="J17">
        <v>8.772485257953555E-2</v>
      </c>
      <c r="K17">
        <v>-3.5041042731108418E-2</v>
      </c>
      <c r="L17">
        <v>4.8928939838255303E-3</v>
      </c>
      <c r="M17">
        <v>-3.1309016906698739E-3</v>
      </c>
      <c r="N17">
        <v>0.15371496033794374</v>
      </c>
      <c r="O17">
        <v>2.9544047001773821E-2</v>
      </c>
      <c r="P17">
        <v>1.3745360824741759E-3</v>
      </c>
      <c r="Q17">
        <v>-7.4461495103509523E-2</v>
      </c>
      <c r="R17">
        <v>5.0003990303678192E-2</v>
      </c>
      <c r="S17">
        <v>-4.6099290780141855E-2</v>
      </c>
      <c r="T17">
        <v>7.3726252896852973E-3</v>
      </c>
      <c r="U17">
        <v>-5.3781529411764728E-2</v>
      </c>
      <c r="V17">
        <v>-9.0783307313332395E-3</v>
      </c>
      <c r="W17">
        <v>-7.6420384824832155E-2</v>
      </c>
      <c r="X17">
        <v>-6.7730690783122105E-3</v>
      </c>
      <c r="Y17">
        <v>-2.6894063627418752E-2</v>
      </c>
      <c r="Z17">
        <v>4.1355903147699768E-2</v>
      </c>
      <c r="AA17">
        <v>0.10183602230958999</v>
      </c>
      <c r="AB17">
        <v>1.5209105158913161E-2</v>
      </c>
      <c r="AC17">
        <v>-2.8191690916678502E-2</v>
      </c>
      <c r="AD17">
        <v>-3.0146171938727484E-4</v>
      </c>
      <c r="AE17">
        <f t="shared" si="0"/>
        <v>7.5079361175031641E-3</v>
      </c>
    </row>
    <row r="18" spans="1:31" x14ac:dyDescent="0.25">
      <c r="A18" t="s">
        <v>32</v>
      </c>
      <c r="E18" s="1">
        <v>42370</v>
      </c>
      <c r="F18">
        <v>2.3898101592527699E-3</v>
      </c>
      <c r="G18">
        <v>-0.23076926394956454</v>
      </c>
      <c r="H18">
        <v>-7.5242312839781222E-2</v>
      </c>
      <c r="I18">
        <v>-0.16916799001778804</v>
      </c>
      <c r="J18">
        <v>-8.4167114246131769E-2</v>
      </c>
      <c r="K18">
        <v>-3.879499820803689E-2</v>
      </c>
      <c r="L18">
        <v>-9.3112199560352327E-4</v>
      </c>
      <c r="M18">
        <v>-8.8123351958063312E-2</v>
      </c>
      <c r="N18">
        <v>-0.20780781404828264</v>
      </c>
      <c r="O18">
        <v>-1.2828608575827793E-3</v>
      </c>
      <c r="P18">
        <v>-6.5810593900481495E-2</v>
      </c>
      <c r="Q18">
        <v>-0.10358984860655485</v>
      </c>
      <c r="R18">
        <v>-9.322768831665762E-2</v>
      </c>
      <c r="S18">
        <v>-9.9564612494495996E-2</v>
      </c>
      <c r="T18">
        <v>1.674455785879525E-2</v>
      </c>
      <c r="U18">
        <v>-9.8894428273427759E-2</v>
      </c>
      <c r="V18">
        <v>-4.0704316546762653E-2</v>
      </c>
      <c r="W18">
        <v>-7.0295602018743963E-3</v>
      </c>
      <c r="X18">
        <v>-7.8400319999999413E-3</v>
      </c>
      <c r="Y18">
        <v>-5.5452263180057693E-2</v>
      </c>
      <c r="Z18">
        <v>-8.5149751150542685E-2</v>
      </c>
      <c r="AA18">
        <v>-8.7228042052669763E-2</v>
      </c>
      <c r="AB18">
        <v>8.1133706595982069E-2</v>
      </c>
      <c r="AC18">
        <v>-3.9458476874591475E-2</v>
      </c>
      <c r="AD18">
        <v>8.2544895310683319E-2</v>
      </c>
      <c r="AE18">
        <f t="shared" si="0"/>
        <v>-5.9896938871769514E-2</v>
      </c>
    </row>
    <row r="19" spans="1:31" x14ac:dyDescent="0.25">
      <c r="A19" t="s">
        <v>33</v>
      </c>
      <c r="E19" s="1">
        <v>42339</v>
      </c>
      <c r="F19">
        <v>-3.7935898097638421E-2</v>
      </c>
      <c r="G19">
        <v>-2.9173590580312547E-2</v>
      </c>
      <c r="H19">
        <v>-0.11022823896293565</v>
      </c>
      <c r="I19">
        <v>-5.9126917685669023E-3</v>
      </c>
      <c r="J19">
        <v>-6.455613036321739E-2</v>
      </c>
      <c r="K19">
        <v>-1.489269601401666E-2</v>
      </c>
      <c r="L19">
        <v>7.9774755508559281E-3</v>
      </c>
      <c r="M19">
        <v>-7.3940239059308799E-2</v>
      </c>
      <c r="N19">
        <v>-1.0988981941727483E-2</v>
      </c>
      <c r="O19">
        <v>-4.5432363681980781E-2</v>
      </c>
      <c r="P19">
        <v>4.0414126906675785E-2</v>
      </c>
      <c r="Q19">
        <v>-5.1520933553922066E-2</v>
      </c>
      <c r="R19">
        <v>-1.2910651454750455E-2</v>
      </c>
      <c r="S19">
        <v>-9.2033074489503708E-3</v>
      </c>
      <c r="T19">
        <v>1.4618757696933216E-2</v>
      </c>
      <c r="U19">
        <v>-9.748065386922633E-3</v>
      </c>
      <c r="V19">
        <v>-3.584191797177616E-3</v>
      </c>
      <c r="W19">
        <v>2.0791205916879552E-2</v>
      </c>
      <c r="X19">
        <v>-5.5034760432941643E-2</v>
      </c>
      <c r="Y19">
        <v>-1.4952731156545829E-2</v>
      </c>
      <c r="Z19">
        <v>-1.4925364406039976E-2</v>
      </c>
      <c r="AA19">
        <v>2.081936426383546E-4</v>
      </c>
      <c r="AB19">
        <v>1.6941693796662438E-2</v>
      </c>
      <c r="AC19">
        <v>-1.8478660461241248E-2</v>
      </c>
      <c r="AD19">
        <v>4.1808276682528733E-2</v>
      </c>
      <c r="AE19">
        <f t="shared" si="0"/>
        <v>-1.7626390655000899E-2</v>
      </c>
    </row>
    <row r="20" spans="1:31" x14ac:dyDescent="0.25">
      <c r="A20" t="s">
        <v>34</v>
      </c>
      <c r="E20" s="1">
        <v>42309</v>
      </c>
      <c r="F20">
        <v>-4.0074102916360932E-3</v>
      </c>
      <c r="G20">
        <v>-2.2113062459375832E-2</v>
      </c>
      <c r="H20">
        <v>-1.004181589958153E-2</v>
      </c>
      <c r="I20">
        <v>-1.7694400460182336E-2</v>
      </c>
      <c r="J20">
        <v>-4.6581176779865174E-3</v>
      </c>
      <c r="K20">
        <v>4.8415824661611762E-3</v>
      </c>
      <c r="L20">
        <v>6.3754666529145521E-3</v>
      </c>
      <c r="M20">
        <v>-2.3738087282189069E-3</v>
      </c>
      <c r="N20">
        <v>6.2145013812460181E-2</v>
      </c>
      <c r="O20">
        <v>-1.3052864710003997E-2</v>
      </c>
      <c r="P20">
        <v>3.5269744121714908E-2</v>
      </c>
      <c r="Q20">
        <v>1.3440021333333441E-2</v>
      </c>
      <c r="R20">
        <v>-4.711621863055182E-3</v>
      </c>
      <c r="S20">
        <v>2.6875338840066876E-2</v>
      </c>
      <c r="T20">
        <v>2.0785806401917295E-3</v>
      </c>
      <c r="U20">
        <v>3.7821011673151883E-2</v>
      </c>
      <c r="V20">
        <v>-3.0186644712769772E-2</v>
      </c>
      <c r="W20">
        <v>3.2484784051762583E-2</v>
      </c>
      <c r="X20">
        <v>9.5398001914035468E-3</v>
      </c>
      <c r="Y20">
        <v>-3.104671791839142E-2</v>
      </c>
      <c r="Z20">
        <v>1.4881752279934046E-2</v>
      </c>
      <c r="AA20">
        <v>-2.3981311899956781E-2</v>
      </c>
      <c r="AB20">
        <v>-3.0503412318613199E-2</v>
      </c>
      <c r="AC20">
        <v>1.8432585242779576E-2</v>
      </c>
      <c r="AD20">
        <v>2.7952444865393389E-2</v>
      </c>
      <c r="AE20">
        <f t="shared" si="0"/>
        <v>3.9106774892598527E-3</v>
      </c>
    </row>
    <row r="21" spans="1:31" x14ac:dyDescent="0.25">
      <c r="A21" t="s">
        <v>36</v>
      </c>
      <c r="E21" s="1">
        <v>42278</v>
      </c>
      <c r="F21">
        <v>0.10890881402528563</v>
      </c>
      <c r="G21">
        <v>-1.1736072240769224E-2</v>
      </c>
      <c r="H21">
        <v>8.3408855392324899E-2</v>
      </c>
      <c r="I21">
        <v>0.13073700184964498</v>
      </c>
      <c r="J21">
        <v>0.11673801840976106</v>
      </c>
      <c r="K21">
        <v>0.15212982323008961</v>
      </c>
      <c r="L21">
        <v>5.558322670945226E-2</v>
      </c>
      <c r="M21">
        <v>0.1129158643713073</v>
      </c>
      <c r="N21">
        <v>0.3153527112997363</v>
      </c>
      <c r="O21">
        <v>0.11284465670059607</v>
      </c>
      <c r="P21">
        <v>0.1467090066101906</v>
      </c>
      <c r="Q21">
        <v>7.9074616686078958E-2</v>
      </c>
      <c r="R21">
        <v>-3.3731109652127222E-2</v>
      </c>
      <c r="S21">
        <v>0.123424091686267</v>
      </c>
      <c r="T21">
        <v>8.2271035506610302E-2</v>
      </c>
      <c r="U21">
        <v>5.3796932035477418E-2</v>
      </c>
      <c r="V21">
        <v>0.10670178389758611</v>
      </c>
      <c r="W21">
        <v>0.18933577448421945</v>
      </c>
      <c r="X21">
        <v>6.5544408139474708E-2</v>
      </c>
      <c r="Y21">
        <v>7.6727156956383213E-2</v>
      </c>
      <c r="Z21">
        <v>0.13423088650890058</v>
      </c>
      <c r="AA21">
        <v>0.10585466020574574</v>
      </c>
      <c r="AB21">
        <v>7.7453531484878324E-2</v>
      </c>
      <c r="AC21">
        <v>0.11369505519982437</v>
      </c>
      <c r="AD21">
        <v>-0.11721151247449191</v>
      </c>
      <c r="AE21">
        <f t="shared" si="0"/>
        <v>9.5230368680897876E-2</v>
      </c>
    </row>
    <row r="22" spans="1:31" x14ac:dyDescent="0.25">
      <c r="A22" t="s">
        <v>37</v>
      </c>
      <c r="E22" s="1">
        <v>42248</v>
      </c>
      <c r="F22">
        <v>-2.6030322400663053E-3</v>
      </c>
      <c r="G22">
        <v>-3.3759175785203599E-2</v>
      </c>
      <c r="H22">
        <v>-2.320222322356047E-2</v>
      </c>
      <c r="I22">
        <v>2.0661464222759829E-3</v>
      </c>
      <c r="J22">
        <v>-0.13613537477476212</v>
      </c>
      <c r="K22">
        <v>-2.6052612076864046E-2</v>
      </c>
      <c r="L22">
        <v>2.0345854526958362E-2</v>
      </c>
      <c r="M22">
        <v>3.1409502299062364E-3</v>
      </c>
      <c r="N22">
        <v>-6.4077650485436899E-2</v>
      </c>
      <c r="O22">
        <v>-1.1828814774822338E-2</v>
      </c>
      <c r="P22">
        <v>8.3966013594563016E-3</v>
      </c>
      <c r="Q22">
        <v>-8.1655364031565147E-2</v>
      </c>
      <c r="R22">
        <v>-1.9744391235001602E-2</v>
      </c>
      <c r="S22">
        <v>5.6061595793216679E-2</v>
      </c>
      <c r="T22">
        <v>-6.7036069364670992E-3</v>
      </c>
      <c r="U22">
        <v>-4.8829907919809901E-2</v>
      </c>
      <c r="V22">
        <v>-8.2822640030552952E-2</v>
      </c>
      <c r="W22">
        <v>1.7003630514705881E-2</v>
      </c>
      <c r="X22">
        <v>-0.45404902004841896</v>
      </c>
      <c r="Y22">
        <v>-5.5622312424673082E-2</v>
      </c>
      <c r="Z22">
        <v>-1.8441843817715076E-2</v>
      </c>
      <c r="AA22">
        <v>-2.8599530306740117E-2</v>
      </c>
      <c r="AB22">
        <v>-5.4336016271941623E-2</v>
      </c>
      <c r="AC22">
        <v>-2.3001387531498496E-2</v>
      </c>
      <c r="AD22">
        <v>1.6992583794566141E-3</v>
      </c>
      <c r="AE22">
        <f t="shared" si="0"/>
        <v>-4.2510034667564957E-2</v>
      </c>
    </row>
    <row r="23" spans="1:31" x14ac:dyDescent="0.25">
      <c r="A23" t="s">
        <v>39</v>
      </c>
      <c r="E23" s="1">
        <v>42217</v>
      </c>
      <c r="F23">
        <v>-6.0790255340036015E-2</v>
      </c>
      <c r="G23">
        <v>8.6773996496818384E-3</v>
      </c>
      <c r="H23">
        <v>-6.9084952949259204E-2</v>
      </c>
      <c r="I23">
        <v>-9.3570126844282786E-2</v>
      </c>
      <c r="J23">
        <v>-3.777175522466325E-2</v>
      </c>
      <c r="K23">
        <v>-8.4651952373916539E-2</v>
      </c>
      <c r="L23">
        <v>-4.2843279316296057E-2</v>
      </c>
      <c r="M23">
        <v>-0.15100002499999998</v>
      </c>
      <c r="N23">
        <v>-7.6398819096083925E-2</v>
      </c>
      <c r="O23">
        <v>-5.0119947609139515E-2</v>
      </c>
      <c r="P23">
        <v>-4.1762452107279691E-2</v>
      </c>
      <c r="Q23">
        <v>-7.7339442427580396E-2</v>
      </c>
      <c r="R23">
        <v>-8.7042444377972594E-2</v>
      </c>
      <c r="S23">
        <v>-1.4162348388174539E-2</v>
      </c>
      <c r="T23">
        <v>-6.216940487146394E-2</v>
      </c>
      <c r="U23">
        <v>-6.464323748202605E-2</v>
      </c>
      <c r="V23">
        <v>-8.6668946517451717E-2</v>
      </c>
      <c r="W23">
        <v>-6.8094238370573046E-2</v>
      </c>
      <c r="X23">
        <v>0.95486896450496506</v>
      </c>
      <c r="Y23">
        <v>-7.7648444879410805E-2</v>
      </c>
      <c r="Z23">
        <v>-4.447795765704976E-2</v>
      </c>
      <c r="AA23">
        <v>-8.6731105308166745E-2</v>
      </c>
      <c r="AB23">
        <v>-1.6670292441327228E-2</v>
      </c>
      <c r="AC23">
        <v>-5.3623483070001643E-2</v>
      </c>
      <c r="AD23">
        <v>-0.10072241869731513</v>
      </c>
      <c r="AE23">
        <f t="shared" si="0"/>
        <v>-2.3377638647792954E-2</v>
      </c>
    </row>
    <row r="24" spans="1:31" x14ac:dyDescent="0.25">
      <c r="A24" t="s">
        <v>68</v>
      </c>
      <c r="E24" s="1">
        <v>42186</v>
      </c>
      <c r="F24">
        <v>-1.9183453936808981E-2</v>
      </c>
      <c r="G24">
        <v>-2.1358761948549132E-2</v>
      </c>
      <c r="H24">
        <v>-3.2926708124053294E-2</v>
      </c>
      <c r="I24">
        <v>3.9287752023588807E-2</v>
      </c>
      <c r="J24">
        <v>-7.2978106578637014E-2</v>
      </c>
      <c r="K24">
        <v>-8.2823654163743599E-2</v>
      </c>
      <c r="L24">
        <v>4.7157838388988127E-2</v>
      </c>
      <c r="M24">
        <v>5.1340468296306785E-2</v>
      </c>
      <c r="N24">
        <v>-8.1856467189383775E-2</v>
      </c>
      <c r="O24">
        <v>-4.795670845997746E-2</v>
      </c>
      <c r="P24">
        <v>-1.7689123071132795E-2</v>
      </c>
      <c r="Q24">
        <v>-1.7816878800316904E-2</v>
      </c>
      <c r="R24">
        <v>-4.1190150222791821E-3</v>
      </c>
      <c r="S24">
        <v>-4.8323438527284712E-2</v>
      </c>
      <c r="T24">
        <v>2.8216704578460039E-2</v>
      </c>
      <c r="U24">
        <v>1.1363591754321334E-2</v>
      </c>
      <c r="V24">
        <v>3.5657807834182487E-2</v>
      </c>
      <c r="W24">
        <v>5.7757619127627668E-2</v>
      </c>
      <c r="X24">
        <v>6.6654381286960884E-2</v>
      </c>
      <c r="Y24">
        <v>7.5454878480610832E-2</v>
      </c>
      <c r="Z24">
        <v>9.7868804143645516E-2</v>
      </c>
      <c r="AA24">
        <v>-9.5736067790498591E-2</v>
      </c>
      <c r="AB24">
        <v>3.8618321419903179E-3</v>
      </c>
      <c r="AC24">
        <v>0.12196565533981674</v>
      </c>
      <c r="AD24">
        <v>1.4803369519244214E-2</v>
      </c>
      <c r="AE24">
        <f t="shared" si="0"/>
        <v>4.3448927721231323E-3</v>
      </c>
    </row>
    <row r="25" spans="1:31" x14ac:dyDescent="0.25">
      <c r="A25" t="s">
        <v>40</v>
      </c>
      <c r="E25" s="1">
        <v>42156</v>
      </c>
      <c r="F25">
        <v>-3.004776804063658E-2</v>
      </c>
      <c r="G25">
        <v>-2.508780701094071E-2</v>
      </c>
      <c r="H25">
        <v>-3.7227502588482508E-2</v>
      </c>
      <c r="I25">
        <v>-1.2809585459448214E-2</v>
      </c>
      <c r="J25">
        <v>-5.8602906704172675E-3</v>
      </c>
      <c r="K25">
        <v>-6.3398048543689356E-2</v>
      </c>
      <c r="L25">
        <v>-4.2236304742097386E-2</v>
      </c>
      <c r="M25">
        <v>3.4157795574219607E-2</v>
      </c>
      <c r="N25">
        <v>-9.9422639852738359E-2</v>
      </c>
      <c r="O25">
        <v>-2.3474179230311476E-2</v>
      </c>
      <c r="P25">
        <v>-2.5669233590025597E-2</v>
      </c>
      <c r="Q25">
        <v>1.2609685119456149E-2</v>
      </c>
      <c r="R25">
        <v>-4.1202418197550883E-2</v>
      </c>
      <c r="S25">
        <v>-0.11723735105157729</v>
      </c>
      <c r="T25">
        <v>-2.6762532721814836E-2</v>
      </c>
      <c r="U25">
        <v>3.0100380512319447E-2</v>
      </c>
      <c r="V25">
        <v>-6.5035294219663253E-2</v>
      </c>
      <c r="W25">
        <v>-5.7831816947677805E-2</v>
      </c>
      <c r="X25">
        <v>6.2456950181114301E-2</v>
      </c>
      <c r="Y25">
        <v>-3.5107942446043316E-2</v>
      </c>
      <c r="Z25">
        <v>-4.4106001460462729E-2</v>
      </c>
      <c r="AA25">
        <v>-5.3255936728786146E-2</v>
      </c>
      <c r="AB25">
        <v>-5.7241061028338702E-2</v>
      </c>
      <c r="AC25">
        <v>-2.2277198602213222E-2</v>
      </c>
      <c r="AD25">
        <v>-4.4971012991962267E-2</v>
      </c>
      <c r="AE25">
        <f t="shared" si="0"/>
        <v>-3.1637484589510739E-2</v>
      </c>
    </row>
    <row r="26" spans="1:31" x14ac:dyDescent="0.25">
      <c r="E26" s="1">
        <v>42125</v>
      </c>
      <c r="F26">
        <v>1.7200607565705184E-2</v>
      </c>
      <c r="G26">
        <v>2.930928454393622E-2</v>
      </c>
      <c r="H26">
        <v>4.0990786400466828E-2</v>
      </c>
      <c r="I26">
        <v>-1.9673448295617457E-2</v>
      </c>
      <c r="J26">
        <v>-1.7955767194605343E-2</v>
      </c>
      <c r="K26">
        <v>-7.2573367055165927E-2</v>
      </c>
      <c r="L26">
        <v>9.8618833860484312E-3</v>
      </c>
      <c r="M26">
        <v>1.5176618697786859E-2</v>
      </c>
      <c r="N26">
        <v>-2.9918045385766368E-2</v>
      </c>
      <c r="O26">
        <v>-2.4836968358579514E-2</v>
      </c>
      <c r="P26">
        <v>7.0162481536188981E-3</v>
      </c>
      <c r="Q26">
        <v>4.9740373177276975E-2</v>
      </c>
      <c r="R26">
        <v>-9.5744005313843639E-3</v>
      </c>
      <c r="S26">
        <v>5.8678957255882125E-2</v>
      </c>
      <c r="T26">
        <v>9.4758268994705741E-3</v>
      </c>
      <c r="U26">
        <v>3.9835616181967071E-2</v>
      </c>
      <c r="V26">
        <v>2.2330389148247365E-2</v>
      </c>
      <c r="W26">
        <v>-3.6595354370792754E-2</v>
      </c>
      <c r="X26">
        <v>2.8632154133231724E-2</v>
      </c>
      <c r="Y26">
        <v>2.4167403477748373E-2</v>
      </c>
      <c r="Z26">
        <v>9.8921965197007466E-5</v>
      </c>
      <c r="AA26">
        <v>3.0065916483516641E-2</v>
      </c>
      <c r="AB26">
        <v>-1.9825535682504669E-2</v>
      </c>
      <c r="AC26">
        <v>3.9818272226270768E-2</v>
      </c>
      <c r="AD26">
        <v>-4.8430568285820597E-2</v>
      </c>
      <c r="AE26">
        <f t="shared" si="0"/>
        <v>5.720632181445362E-3</v>
      </c>
    </row>
    <row r="27" spans="1:31" x14ac:dyDescent="0.25">
      <c r="E27" s="1">
        <v>42095</v>
      </c>
      <c r="F27">
        <v>-5.1894502307872181E-2</v>
      </c>
      <c r="G27">
        <v>-8.5766253746816234E-3</v>
      </c>
      <c r="H27">
        <v>5.7864019930884414E-3</v>
      </c>
      <c r="I27">
        <v>-4.4909421043317854E-2</v>
      </c>
      <c r="J27">
        <v>8.5592878740383238E-2</v>
      </c>
      <c r="K27">
        <v>5.7915744201302743E-2</v>
      </c>
      <c r="L27">
        <v>2.4665845244542517E-4</v>
      </c>
      <c r="M27">
        <v>3.6514463118642926E-2</v>
      </c>
      <c r="N27">
        <v>2.4206020732151945E-2</v>
      </c>
      <c r="O27">
        <v>2.7882388235294098E-2</v>
      </c>
      <c r="P27">
        <v>9.1495408766441244E-2</v>
      </c>
      <c r="Q27">
        <v>4.495396581925859E-2</v>
      </c>
      <c r="R27">
        <v>6.722737071651097E-2</v>
      </c>
      <c r="S27">
        <v>4.0933770386952339E-2</v>
      </c>
      <c r="T27">
        <v>-1.3916511211063853E-2</v>
      </c>
      <c r="U27">
        <v>4.4238955290889503E-2</v>
      </c>
      <c r="V27">
        <v>3.6186517049408451E-2</v>
      </c>
      <c r="W27">
        <v>0.196261657648795</v>
      </c>
      <c r="X27">
        <v>-1.4851051233907064E-2</v>
      </c>
      <c r="Y27">
        <v>-2.4719775087100326E-2</v>
      </c>
      <c r="Z27">
        <v>-6.4921818133408471E-2</v>
      </c>
      <c r="AA27">
        <v>-2.9436835224492364E-2</v>
      </c>
      <c r="AB27">
        <v>3.7219781262188389E-2</v>
      </c>
      <c r="AC27">
        <v>9.7844207439583553E-3</v>
      </c>
      <c r="AD27">
        <v>-5.1063793313069872E-2</v>
      </c>
      <c r="AE27">
        <f t="shared" si="0"/>
        <v>2.0086242809151923E-2</v>
      </c>
    </row>
    <row r="28" spans="1:31" x14ac:dyDescent="0.25">
      <c r="E28" s="1">
        <v>42064</v>
      </c>
      <c r="F28">
        <v>-2.1938909763613679E-2</v>
      </c>
      <c r="G28">
        <v>-4.2529638069843778E-2</v>
      </c>
      <c r="H28">
        <v>-3.1371685975386754E-2</v>
      </c>
      <c r="I28">
        <v>-5.1044346660483741E-3</v>
      </c>
      <c r="J28">
        <v>-3.4620059478406295E-2</v>
      </c>
      <c r="K28">
        <v>-1.5935479940007546E-2</v>
      </c>
      <c r="L28">
        <v>-6.3510394076452537E-2</v>
      </c>
      <c r="M28">
        <v>7.7824460456872302E-3</v>
      </c>
      <c r="N28">
        <v>-8.1952520318605115E-2</v>
      </c>
      <c r="O28">
        <v>-3.9981939914367159E-2</v>
      </c>
      <c r="P28">
        <v>-4.5402116198537845E-2</v>
      </c>
      <c r="Q28">
        <v>-9.5895045425288261E-3</v>
      </c>
      <c r="R28">
        <v>-8.8921945301692062E-3</v>
      </c>
      <c r="S28">
        <v>-5.9548872180451129E-2</v>
      </c>
      <c r="T28">
        <v>-1.8632367210372314E-2</v>
      </c>
      <c r="U28">
        <v>-1.1422927732097299E-2</v>
      </c>
      <c r="V28">
        <v>-1.810729384852594E-2</v>
      </c>
      <c r="W28">
        <v>-7.2747962269006372E-2</v>
      </c>
      <c r="X28">
        <v>3.3051893882786398E-2</v>
      </c>
      <c r="Y28">
        <v>1.3694667832167662E-2</v>
      </c>
      <c r="Z28">
        <v>6.422142471665282E-3</v>
      </c>
      <c r="AA28">
        <v>-3.8635114801571224E-2</v>
      </c>
      <c r="AB28">
        <v>-1.6582406135846162E-2</v>
      </c>
      <c r="AC28">
        <v>-3.5641812474907941E-2</v>
      </c>
      <c r="AD28">
        <v>-2.0016680567139344E-2</v>
      </c>
      <c r="AE28">
        <f t="shared" si="0"/>
        <v>-2.5248526578463132E-2</v>
      </c>
    </row>
    <row r="29" spans="1:31" x14ac:dyDescent="0.25">
      <c r="E29" s="1">
        <v>42036</v>
      </c>
      <c r="F29">
        <v>3.9125020841804803E-2</v>
      </c>
      <c r="G29">
        <v>1.1153723852925346E-2</v>
      </c>
      <c r="H29">
        <v>9.6449322415523175E-2</v>
      </c>
      <c r="I29">
        <v>3.7696988295280676E-2</v>
      </c>
      <c r="J29">
        <v>3.6638751573855766E-2</v>
      </c>
      <c r="K29">
        <v>4.0475968404135143E-2</v>
      </c>
      <c r="L29">
        <v>5.1736728284514477E-2</v>
      </c>
      <c r="M29">
        <v>0.14423926060069547</v>
      </c>
      <c r="N29">
        <v>9.324532968407695E-2</v>
      </c>
      <c r="O29">
        <v>1.2811748176887461E-2</v>
      </c>
      <c r="P29">
        <v>8.7902933775761083E-2</v>
      </c>
      <c r="Q29">
        <v>0.10080615159663253</v>
      </c>
      <c r="R29">
        <v>5.6291201569254268E-2</v>
      </c>
      <c r="S29">
        <v>6.3559017446761512E-3</v>
      </c>
      <c r="T29">
        <v>2.3666896581454822E-2</v>
      </c>
      <c r="U29">
        <v>0.12688484503705677</v>
      </c>
      <c r="V29">
        <v>-2.886526258900568E-2</v>
      </c>
      <c r="W29">
        <v>8.539593636653775E-2</v>
      </c>
      <c r="X29">
        <v>5.2791349593495962E-2</v>
      </c>
      <c r="Y29">
        <v>9.8240000000000105E-2</v>
      </c>
      <c r="Z29">
        <v>4.4932911884847382E-2</v>
      </c>
      <c r="AA29">
        <v>6.2118880136947885E-2</v>
      </c>
      <c r="AB29">
        <v>8.1820216185084504E-2</v>
      </c>
      <c r="AC29">
        <v>6.4336400073180533E-2</v>
      </c>
      <c r="AD29">
        <v>-1.2355883301157222E-2</v>
      </c>
      <c r="AE29">
        <f t="shared" si="0"/>
        <v>5.6555812831378643E-2</v>
      </c>
    </row>
    <row r="30" spans="1:31" x14ac:dyDescent="0.25">
      <c r="E30" s="1">
        <v>42005</v>
      </c>
      <c r="F30">
        <v>-1.2293110479236979E-2</v>
      </c>
      <c r="G30">
        <v>-0.13273859487598239</v>
      </c>
      <c r="H30">
        <v>6.1424236132204157E-2</v>
      </c>
      <c r="I30">
        <v>0.11840282715503392</v>
      </c>
      <c r="J30">
        <v>-0.12629736836334948</v>
      </c>
      <c r="K30">
        <v>-8.6022472811552841E-2</v>
      </c>
      <c r="L30">
        <v>-2.4869800453107604E-2</v>
      </c>
      <c r="M30">
        <v>-3.4292418849295792E-2</v>
      </c>
      <c r="N30">
        <v>-3.692179240370852E-2</v>
      </c>
      <c r="O30">
        <v>-5.4407778942383245E-2</v>
      </c>
      <c r="P30">
        <v>-5.4610249307479264E-2</v>
      </c>
      <c r="Q30">
        <v>-0.11050919764216904</v>
      </c>
      <c r="R30">
        <v>-4.4440313582145063E-2</v>
      </c>
      <c r="S30">
        <v>-8.9556349144217395E-2</v>
      </c>
      <c r="T30">
        <v>-4.236397628382893E-2</v>
      </c>
      <c r="U30">
        <v>-0.13103229047515852</v>
      </c>
      <c r="V30">
        <v>6.1454445123182877E-2</v>
      </c>
      <c r="W30">
        <v>-0.13024755370834118</v>
      </c>
      <c r="X30">
        <v>-4.0561642422014765E-2</v>
      </c>
      <c r="Y30">
        <v>3.2102728731941976E-3</v>
      </c>
      <c r="Z30">
        <v>-2.8625394966941831E-2</v>
      </c>
      <c r="AA30">
        <v>-1.9130521739130213E-3</v>
      </c>
      <c r="AB30">
        <v>-2.2873023148204719E-2</v>
      </c>
      <c r="AC30">
        <v>-2.7803232899928476E-2</v>
      </c>
      <c r="AD30">
        <v>-1.0479669672089131E-2</v>
      </c>
      <c r="AE30">
        <f t="shared" si="0"/>
        <v>-3.9934700052857319E-2</v>
      </c>
    </row>
    <row r="31" spans="1:31" x14ac:dyDescent="0.25">
      <c r="E31" s="1">
        <v>41974</v>
      </c>
      <c r="F31">
        <v>2.6422706638083771E-2</v>
      </c>
      <c r="G31">
        <v>6.7085372583539638E-3</v>
      </c>
      <c r="H31">
        <v>-7.1891053560918183E-2</v>
      </c>
      <c r="I31">
        <v>-3.2599024764818241E-2</v>
      </c>
      <c r="J31">
        <v>-9.0159037577714374E-2</v>
      </c>
      <c r="K31">
        <v>3.0403204820339758E-2</v>
      </c>
      <c r="L31">
        <v>-5.8219961712247859E-2</v>
      </c>
      <c r="M31">
        <v>1.8160198504806102E-2</v>
      </c>
      <c r="N31">
        <v>3.5574219120483308E-2</v>
      </c>
      <c r="O31">
        <v>2.1095603919862871E-2</v>
      </c>
      <c r="P31">
        <v>-4.6055115137787817E-2</v>
      </c>
      <c r="Q31">
        <v>2.8767039355298785E-2</v>
      </c>
      <c r="R31">
        <v>-1.0667793188231967E-2</v>
      </c>
      <c r="S31">
        <v>-2.5771785234899425E-2</v>
      </c>
      <c r="T31">
        <v>-3.3995381062355667E-2</v>
      </c>
      <c r="U31">
        <v>4.0226097074468115E-2</v>
      </c>
      <c r="V31">
        <v>-5.9768226497740939E-2</v>
      </c>
      <c r="W31">
        <v>-2.8445931218449405E-2</v>
      </c>
      <c r="X31">
        <v>-3.1624514049753305E-2</v>
      </c>
      <c r="Y31">
        <v>0</v>
      </c>
      <c r="Z31">
        <v>1.3403552323701939E-2</v>
      </c>
      <c r="AA31">
        <v>4.4694748461214573E-2</v>
      </c>
      <c r="AB31">
        <v>-7.5311346115833344E-2</v>
      </c>
      <c r="AC31">
        <v>1.5531228699311006E-2</v>
      </c>
      <c r="AD31">
        <v>-1.8962805357975676E-2</v>
      </c>
      <c r="AE31">
        <f t="shared" si="0"/>
        <v>-1.209939357211208E-2</v>
      </c>
    </row>
    <row r="32" spans="1:31" x14ac:dyDescent="0.25">
      <c r="E32" s="1">
        <v>41944</v>
      </c>
      <c r="F32">
        <v>4.1100291575722592E-2</v>
      </c>
      <c r="G32">
        <v>2.7459711866360648E-2</v>
      </c>
      <c r="H32">
        <v>0.10120370370370368</v>
      </c>
      <c r="I32">
        <v>7.5654444779298835E-2</v>
      </c>
      <c r="J32">
        <v>-7.9874368213218583E-3</v>
      </c>
      <c r="K32">
        <v>-9.2371773881745112E-2</v>
      </c>
      <c r="L32">
        <v>7.0439372721122995E-2</v>
      </c>
      <c r="M32">
        <v>1.2365999530509875E-2</v>
      </c>
      <c r="N32">
        <v>3.2537912034012573E-2</v>
      </c>
      <c r="O32">
        <v>-6.3798966640460808E-2</v>
      </c>
      <c r="P32">
        <v>2.6346417138567002E-2</v>
      </c>
      <c r="Q32">
        <v>-8.3162322144262335E-3</v>
      </c>
      <c r="R32">
        <v>-1.3564453049797587E-2</v>
      </c>
      <c r="S32">
        <v>9.5266162614887406E-2</v>
      </c>
      <c r="T32">
        <v>4.3607441488284771E-3</v>
      </c>
      <c r="U32">
        <v>-5.2910052910053462E-3</v>
      </c>
      <c r="V32">
        <v>4.2457767387949152E-2</v>
      </c>
      <c r="W32">
        <v>1.8317358502292658E-2</v>
      </c>
      <c r="X32">
        <v>6.7978894955815994E-2</v>
      </c>
      <c r="Y32">
        <v>4.0066743236502722E-2</v>
      </c>
      <c r="Z32">
        <v>3.6210256858821621E-2</v>
      </c>
      <c r="AA32">
        <v>2.8785065420560585E-2</v>
      </c>
      <c r="AB32">
        <v>6.766169154228896E-3</v>
      </c>
      <c r="AC32">
        <v>6.941975957982871E-2</v>
      </c>
      <c r="AD32">
        <v>0.14776457903885842</v>
      </c>
      <c r="AE32">
        <f t="shared" si="0"/>
        <v>3.0126859453964636E-2</v>
      </c>
    </row>
    <row r="33" spans="5:31" x14ac:dyDescent="0.25">
      <c r="E33" s="1">
        <v>41913</v>
      </c>
      <c r="F33">
        <v>8.5333226971573861E-2</v>
      </c>
      <c r="G33">
        <v>2.7530225867829161E-2</v>
      </c>
      <c r="H33">
        <v>7.1960297766749282E-2</v>
      </c>
      <c r="I33">
        <v>-1.9390744686546002E-2</v>
      </c>
      <c r="J33">
        <v>2.4033172008817161E-2</v>
      </c>
      <c r="K33">
        <v>5.2798944016092531E-3</v>
      </c>
      <c r="L33">
        <v>-1.8284083450539113E-2</v>
      </c>
      <c r="M33">
        <v>2.6395574821920453E-2</v>
      </c>
      <c r="N33">
        <v>-3.6371201166024436E-2</v>
      </c>
      <c r="O33">
        <v>2.8282784850097054E-2</v>
      </c>
      <c r="P33">
        <v>7.4160028330991778E-3</v>
      </c>
      <c r="Q33">
        <v>3.4973022580971014E-2</v>
      </c>
      <c r="R33">
        <v>-0.13396200670113256</v>
      </c>
      <c r="S33">
        <v>-2.3262550258472015E-2</v>
      </c>
      <c r="T33">
        <v>1.1164302886361055E-2</v>
      </c>
      <c r="U33">
        <v>3.9840304122167325E-3</v>
      </c>
      <c r="V33">
        <v>-2.2604588775380963E-2</v>
      </c>
      <c r="W33">
        <v>1.2726488077513309E-2</v>
      </c>
      <c r="X33">
        <v>4.2264643150880854E-2</v>
      </c>
      <c r="Y33">
        <v>1.285089617855939E-2</v>
      </c>
      <c r="Z33">
        <v>7.3025344410786674E-2</v>
      </c>
      <c r="AA33">
        <v>1.3257594948060447E-2</v>
      </c>
      <c r="AB33">
        <v>5.2009999919584438E-3</v>
      </c>
      <c r="AC33">
        <v>0.13150863066989049</v>
      </c>
      <c r="AD33">
        <v>-2.6154570077747685E-3</v>
      </c>
      <c r="AE33">
        <f t="shared" si="0"/>
        <v>1.4427860031320959E-2</v>
      </c>
    </row>
    <row r="34" spans="5:31" x14ac:dyDescent="0.25">
      <c r="E34" s="1">
        <v>41883</v>
      </c>
      <c r="F34">
        <v>-1.6111159722222212E-2</v>
      </c>
      <c r="G34">
        <v>-2.24455827209743E-2</v>
      </c>
      <c r="H34">
        <v>-1.7073170731707332E-2</v>
      </c>
      <c r="I34">
        <v>4.5740850652817855E-3</v>
      </c>
      <c r="J34">
        <v>-9.2050985605574343E-2</v>
      </c>
      <c r="K34">
        <v>-7.8254130820875956E-2</v>
      </c>
      <c r="L34">
        <v>2.2531135605677211E-2</v>
      </c>
      <c r="M34">
        <v>-9.4570319133410186E-3</v>
      </c>
      <c r="N34">
        <v>8.5463586302227279E-2</v>
      </c>
      <c r="O34">
        <v>-5.4393686450770917E-2</v>
      </c>
      <c r="P34">
        <v>-1.3856774441878494E-2</v>
      </c>
      <c r="Q34">
        <v>2.4900932248892005E-2</v>
      </c>
      <c r="R34">
        <v>-1.2844518780376735E-2</v>
      </c>
      <c r="S34">
        <v>-2.8636313209410291E-3</v>
      </c>
      <c r="T34">
        <v>2.7571511783336167E-2</v>
      </c>
      <c r="U34">
        <v>1.3288494309697363E-2</v>
      </c>
      <c r="V34">
        <v>-1.3808051675128108E-2</v>
      </c>
      <c r="W34">
        <v>2.0471076381245901E-2</v>
      </c>
      <c r="X34">
        <v>0.1355823228220332</v>
      </c>
      <c r="Y34">
        <v>6.1245663873619183E-3</v>
      </c>
      <c r="Z34">
        <v>-8.1300497110129433E-3</v>
      </c>
      <c r="AA34">
        <v>-2.204116441819326E-2</v>
      </c>
      <c r="AB34">
        <v>3.4123243677237625E-3</v>
      </c>
      <c r="AC34">
        <v>3.9995858460457612E-3</v>
      </c>
      <c r="AD34">
        <v>1.2847695364238465E-2</v>
      </c>
      <c r="AE34">
        <f t="shared" si="0"/>
        <v>-1.0250487316943336E-4</v>
      </c>
    </row>
    <row r="35" spans="5:31" x14ac:dyDescent="0.25">
      <c r="E35" s="1">
        <v>41852</v>
      </c>
      <c r="F35">
        <v>2.2073965661679074E-2</v>
      </c>
      <c r="G35">
        <v>1.7613670454545538E-2</v>
      </c>
      <c r="H35">
        <v>7.217575464802839E-2</v>
      </c>
      <c r="I35">
        <v>5.2456838003232864E-2</v>
      </c>
      <c r="J35">
        <v>8.2580645161290267E-2</v>
      </c>
      <c r="K35">
        <v>1.6248219736605396E-3</v>
      </c>
      <c r="L35">
        <v>6.1847796847854575E-2</v>
      </c>
      <c r="M35">
        <v>4.6576620164530347E-2</v>
      </c>
      <c r="N35">
        <v>2.7989463908870915E-2</v>
      </c>
      <c r="O35">
        <v>5.2556801039884693E-3</v>
      </c>
      <c r="P35">
        <v>3.300198807157062E-2</v>
      </c>
      <c r="Q35">
        <v>3.6096524443122835E-2</v>
      </c>
      <c r="R35">
        <v>3.286925479072611E-3</v>
      </c>
      <c r="S35">
        <v>3.0392417538873229E-2</v>
      </c>
      <c r="T35">
        <v>3.6367340847930363E-2</v>
      </c>
      <c r="U35">
        <v>3.0865320994115431E-2</v>
      </c>
      <c r="V35">
        <v>5.9393706048864736E-2</v>
      </c>
      <c r="W35">
        <v>5.2594995366079811E-2</v>
      </c>
      <c r="X35">
        <v>1.8410554088177156E-2</v>
      </c>
      <c r="Y35">
        <v>2.4041741322587296E-2</v>
      </c>
      <c r="Z35">
        <v>5.7503362159521343E-2</v>
      </c>
      <c r="AA35">
        <v>2.691394147572157E-2</v>
      </c>
      <c r="AB35">
        <v>-1.1900000472034877E-2</v>
      </c>
      <c r="AC35">
        <v>7.1560970031012694E-3</v>
      </c>
      <c r="AD35">
        <v>2.6094019404892199E-2</v>
      </c>
      <c r="AE35">
        <f t="shared" si="0"/>
        <v>3.2816567627971062E-2</v>
      </c>
    </row>
    <row r="36" spans="5:31" x14ac:dyDescent="0.25">
      <c r="E36" s="1">
        <v>41821</v>
      </c>
      <c r="F36">
        <v>-1.6406073149746181E-2</v>
      </c>
      <c r="G36">
        <v>-7.2414912857122982E-2</v>
      </c>
      <c r="H36">
        <v>2.8731281609813752E-2</v>
      </c>
      <c r="I36">
        <v>-5.3053523861034568E-2</v>
      </c>
      <c r="J36">
        <v>-7.288118290017831E-2</v>
      </c>
      <c r="K36">
        <v>-1.0034454001506266E-2</v>
      </c>
      <c r="L36">
        <v>-7.2474030394852895E-2</v>
      </c>
      <c r="M36">
        <v>1.6328318552094601E-3</v>
      </c>
      <c r="N36">
        <v>-1.7267719846900453E-2</v>
      </c>
      <c r="O36">
        <v>-1.7282459276916962E-2</v>
      </c>
      <c r="P36">
        <v>-4.2998514345566452E-2</v>
      </c>
      <c r="Q36">
        <v>3.2429484801367758E-2</v>
      </c>
      <c r="R36">
        <v>5.7372945167475153E-2</v>
      </c>
      <c r="S36">
        <v>9.6763721682848081E-2</v>
      </c>
      <c r="T36">
        <v>-4.3299625980702694E-2</v>
      </c>
      <c r="U36">
        <v>8.6773691197050695E-4</v>
      </c>
      <c r="V36">
        <v>-1.9187485538028959E-2</v>
      </c>
      <c r="W36">
        <v>3.5011965587242955E-2</v>
      </c>
      <c r="X36">
        <v>-5.4159378250967505E-3</v>
      </c>
      <c r="Y36">
        <v>-3.301883423180596E-2</v>
      </c>
      <c r="Z36">
        <v>-4.7943042415222736E-2</v>
      </c>
      <c r="AA36">
        <v>-8.9216069880019067E-2</v>
      </c>
      <c r="AB36">
        <v>3.0451624770079677E-2</v>
      </c>
      <c r="AC36">
        <v>1.4237007669801738E-3</v>
      </c>
      <c r="AD36">
        <v>-1.9848115092580221E-2</v>
      </c>
      <c r="AE36">
        <f t="shared" si="0"/>
        <v>-1.3922267537771758E-2</v>
      </c>
    </row>
    <row r="37" spans="5:31" x14ac:dyDescent="0.25">
      <c r="E37" s="1">
        <v>41791</v>
      </c>
      <c r="F37">
        <v>4.8404208030776719E-3</v>
      </c>
      <c r="G37">
        <v>3.6830633879781471E-2</v>
      </c>
      <c r="H37">
        <v>2.7661898107560701E-2</v>
      </c>
      <c r="I37">
        <v>-5.9297574861367885E-2</v>
      </c>
      <c r="J37">
        <v>6.2995156128480279E-2</v>
      </c>
      <c r="K37">
        <v>6.3197344545994349E-2</v>
      </c>
      <c r="L37">
        <v>3.5443681251527748E-2</v>
      </c>
      <c r="M37">
        <v>2.0592738469402683E-2</v>
      </c>
      <c r="N37">
        <v>-5.5836147068437425E-2</v>
      </c>
      <c r="O37">
        <v>1.492101874983609E-3</v>
      </c>
      <c r="P37">
        <v>-1.9036953376746824E-2</v>
      </c>
      <c r="Q37">
        <v>4.7744221860261726E-2</v>
      </c>
      <c r="R37">
        <v>-1.6760669251677962E-2</v>
      </c>
      <c r="S37">
        <v>0.13103953147877001</v>
      </c>
      <c r="T37">
        <v>3.1145318659031362E-2</v>
      </c>
      <c r="U37">
        <v>3.6890390498470316E-2</v>
      </c>
      <c r="V37">
        <v>-1.7288281761340674E-4</v>
      </c>
      <c r="W37">
        <v>1.8563801137366998E-2</v>
      </c>
      <c r="X37">
        <v>8.3214142077017161E-3</v>
      </c>
      <c r="Y37">
        <v>1.687512713044681E-3</v>
      </c>
      <c r="Z37">
        <v>6.6345962536520364E-3</v>
      </c>
      <c r="AA37">
        <v>-6.6254000462450113E-3</v>
      </c>
      <c r="AB37">
        <v>-2.0616473591202555E-2</v>
      </c>
      <c r="AC37">
        <v>-1.9177917423078839E-2</v>
      </c>
      <c r="AD37">
        <v>-2.2144028480293065E-2</v>
      </c>
      <c r="AE37">
        <f t="shared" si="0"/>
        <v>1.2616508598097775E-2</v>
      </c>
    </row>
    <row r="38" spans="5:31" x14ac:dyDescent="0.25">
      <c r="E38" s="1">
        <v>41760</v>
      </c>
      <c r="F38">
        <v>2.4876030624085832E-2</v>
      </c>
      <c r="G38">
        <v>4.6551526935834309E-2</v>
      </c>
      <c r="H38">
        <v>7.2717782433530997E-2</v>
      </c>
      <c r="I38">
        <v>4.8287054773304749E-2</v>
      </c>
      <c r="J38">
        <v>-3.0075891269907173E-2</v>
      </c>
      <c r="K38">
        <v>-2.1749490640921576E-2</v>
      </c>
      <c r="L38">
        <v>2.9418729359678153E-3</v>
      </c>
      <c r="M38">
        <v>5.886067854099708E-2</v>
      </c>
      <c r="N38">
        <v>2.9560331056812661E-2</v>
      </c>
      <c r="O38">
        <v>-1.8357630373688871E-2</v>
      </c>
      <c r="P38">
        <v>-3.718780353989537E-3</v>
      </c>
      <c r="Q38">
        <v>-6.2626702300172532E-5</v>
      </c>
      <c r="R38">
        <v>-6.1637908781809303E-2</v>
      </c>
      <c r="S38">
        <v>2.3604307845473738E-2</v>
      </c>
      <c r="T38">
        <v>1.6783295322506664E-3</v>
      </c>
      <c r="U38">
        <v>-7.3240443015362144E-3</v>
      </c>
      <c r="V38">
        <v>-1.1953551708443477E-2</v>
      </c>
      <c r="W38">
        <v>1.3366261714541583E-2</v>
      </c>
      <c r="X38">
        <v>5.4283868637909238E-2</v>
      </c>
      <c r="Y38">
        <v>-5.2749422866066986E-2</v>
      </c>
      <c r="Z38">
        <v>3.1684642709546518E-2</v>
      </c>
      <c r="AA38">
        <v>-1.7831496360491861E-2</v>
      </c>
      <c r="AB38">
        <v>6.9120457949925163E-2</v>
      </c>
      <c r="AC38">
        <v>6.0312916440452113E-2</v>
      </c>
      <c r="AD38">
        <v>-3.6883728978593933E-2</v>
      </c>
      <c r="AE38">
        <f t="shared" si="0"/>
        <v>1.1020059591715335E-2</v>
      </c>
    </row>
    <row r="39" spans="5:31" x14ac:dyDescent="0.25">
      <c r="E39" s="1">
        <v>41730</v>
      </c>
      <c r="F39">
        <v>2.528373801315853E-2</v>
      </c>
      <c r="G39">
        <v>-2.8879251681431128E-2</v>
      </c>
      <c r="H39">
        <v>9.9396379408470237E-2</v>
      </c>
      <c r="I39">
        <v>2.812977971359909E-2</v>
      </c>
      <c r="J39">
        <v>6.0682286585016953E-2</v>
      </c>
      <c r="K39">
        <v>5.5588199290616425E-2</v>
      </c>
      <c r="L39">
        <v>5.5095732022762522E-2</v>
      </c>
      <c r="M39">
        <v>-9.1170725615086212E-3</v>
      </c>
      <c r="N39">
        <v>3.2786904283303997E-3</v>
      </c>
      <c r="O39">
        <v>4.8423464373464231E-2</v>
      </c>
      <c r="P39">
        <v>3.8624953210697255E-2</v>
      </c>
      <c r="Q39">
        <v>-2.4595659764577671E-2</v>
      </c>
      <c r="R39">
        <v>2.0676377456585238E-2</v>
      </c>
      <c r="S39">
        <v>3.409539070497436E-2</v>
      </c>
      <c r="T39">
        <v>3.1151358103898241E-2</v>
      </c>
      <c r="U39">
        <v>-7.7911366791490244E-2</v>
      </c>
      <c r="V39">
        <v>3.1530755680817313E-2</v>
      </c>
      <c r="W39">
        <v>-1.4393753871980719E-2</v>
      </c>
      <c r="X39">
        <v>-1.2320660709450371E-2</v>
      </c>
      <c r="Y39">
        <v>-2.6151868809211387E-2</v>
      </c>
      <c r="Z39">
        <v>6.4394878129139244E-2</v>
      </c>
      <c r="AA39">
        <v>1.275253381556074E-2</v>
      </c>
      <c r="AB39">
        <v>-1.7658187933571656E-2</v>
      </c>
      <c r="AC39">
        <v>-6.1382377466876692E-2</v>
      </c>
      <c r="AD39">
        <v>4.2915072615465011E-2</v>
      </c>
      <c r="AE39">
        <f t="shared" si="0"/>
        <v>1.5184375598498293E-2</v>
      </c>
    </row>
    <row r="40" spans="5:31" x14ac:dyDescent="0.25">
      <c r="E40" s="1">
        <v>41699</v>
      </c>
      <c r="F40" t="e">
        <v>#DIV/0!</v>
      </c>
      <c r="G40" t="e">
        <v>#DIV/0!</v>
      </c>
      <c r="H40" t="e">
        <v>#DIV/0!</v>
      </c>
      <c r="I40" t="e">
        <v>#DIV/0!</v>
      </c>
      <c r="J40" t="e">
        <v>#DIV/0!</v>
      </c>
      <c r="K40" t="e">
        <v>#DIV/0!</v>
      </c>
      <c r="L40" t="e">
        <v>#DIV/0!</v>
      </c>
      <c r="M40" t="e">
        <v>#DIV/0!</v>
      </c>
      <c r="N40" t="e">
        <v>#DIV/0!</v>
      </c>
      <c r="O40" t="e">
        <v>#DIV/0!</v>
      </c>
      <c r="P40" t="e">
        <v>#DIV/0!</v>
      </c>
      <c r="Q40" t="e">
        <v>#DIV/0!</v>
      </c>
      <c r="R40" t="e">
        <v>#DIV/0!</v>
      </c>
      <c r="S40" t="e">
        <v>#DIV/0!</v>
      </c>
      <c r="T40" t="e">
        <v>#DIV/0!</v>
      </c>
      <c r="U40" t="e">
        <v>#DIV/0!</v>
      </c>
      <c r="V40" t="e">
        <v>#DIV/0!</v>
      </c>
      <c r="W40" t="e">
        <v>#DIV/0!</v>
      </c>
      <c r="X40" t="e">
        <v>#DIV/0!</v>
      </c>
      <c r="Y40" t="e">
        <v>#DIV/0!</v>
      </c>
      <c r="Z40" t="e">
        <v>#DIV/0!</v>
      </c>
      <c r="AA40" t="e">
        <v>#DIV/0!</v>
      </c>
      <c r="AB40" t="e">
        <v>#DIV/0!</v>
      </c>
      <c r="AC40" t="e">
        <v>#DIV/0!</v>
      </c>
      <c r="AD40" t="e">
        <v>#DIV/0!</v>
      </c>
      <c r="AE40" t="e">
        <f t="shared" si="0"/>
        <v>#DIV/0!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"/>
  <sheetViews>
    <sheetView workbookViewId="0">
      <selection activeCell="B3" sqref="B3"/>
    </sheetView>
  </sheetViews>
  <sheetFormatPr defaultRowHeight="15" x14ac:dyDescent="0.25"/>
  <cols>
    <col min="1" max="1" width="9.7109375" customWidth="1"/>
    <col min="5" max="5" width="12.7109375" bestFit="1" customWidth="1"/>
    <col min="16" max="16" width="12.7109375" bestFit="1" customWidth="1"/>
  </cols>
  <sheetData>
    <row r="1" spans="1:32" x14ac:dyDescent="0.25">
      <c r="A1" t="s">
        <v>0</v>
      </c>
      <c r="B1" t="s">
        <v>70</v>
      </c>
      <c r="C1" t="s">
        <v>10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68</v>
      </c>
      <c r="AF1" t="s">
        <v>40</v>
      </c>
    </row>
    <row r="2" spans="1:32" x14ac:dyDescent="0.25">
      <c r="A2" s="1">
        <v>42856</v>
      </c>
      <c r="B2">
        <f>DJ!H2</f>
        <v>1.9784469176231667E-3</v>
      </c>
      <c r="C2">
        <f>MMM!H2</f>
        <v>-5.0554357855748799E-3</v>
      </c>
      <c r="D2">
        <f>AXP!H2</f>
        <v>-3.634065615141957E-2</v>
      </c>
      <c r="E2">
        <f>AAPL!H2</f>
        <v>4.5945048908251351E-2</v>
      </c>
      <c r="F2">
        <f>BA!H2</f>
        <v>-3.2732797351806564E-2</v>
      </c>
      <c r="G2">
        <f>CAT!H2</f>
        <v>-2.0731497736524607E-2</v>
      </c>
      <c r="H2">
        <f>CVX!H2</f>
        <v>-1.8744142982496936E-2</v>
      </c>
      <c r="I2">
        <f>CSCO!H2</f>
        <v>-7.3378338714411573E-3</v>
      </c>
      <c r="J2">
        <f>KO!H2</f>
        <v>1.8076430216619643E-2</v>
      </c>
      <c r="K2">
        <f>DIS!H2</f>
        <v>-8.0363323189676872E-2</v>
      </c>
      <c r="L2">
        <f>DD!H2</f>
        <v>-4.0000025078369972E-2</v>
      </c>
      <c r="M2">
        <f>XOM!H2</f>
        <v>4.1640660339481439E-3</v>
      </c>
      <c r="N2">
        <f>GE!H2</f>
        <v>-5.4501552259399788E-2</v>
      </c>
      <c r="O2">
        <f>GS!H2</f>
        <v>-4.504022281000597E-2</v>
      </c>
      <c r="P2">
        <f>HD!H2</f>
        <v>-6.4125558073335753E-5</v>
      </c>
      <c r="Q2">
        <f>IBM!H2</f>
        <v>-5.8394163134064203E-2</v>
      </c>
      <c r="R2">
        <f>INTC!H2</f>
        <v>-3.0705420154610308E-2</v>
      </c>
      <c r="S2">
        <f>JNJ!H2</f>
        <v>2.591720234941941E-2</v>
      </c>
      <c r="T2">
        <f>JPM!H2</f>
        <v>-3.1379344827586197E-2</v>
      </c>
      <c r="U2">
        <f>MCD!H2</f>
        <v>4.6308949647414055E-2</v>
      </c>
      <c r="V2">
        <f>MRK!H2</f>
        <v>1.0749205494971825E-2</v>
      </c>
      <c r="W2">
        <f>MSFT!H2</f>
        <v>-1.4314870206176944E-2</v>
      </c>
      <c r="X2">
        <f>NKE!H2</f>
        <v>-6.5150712867713345E-2</v>
      </c>
      <c r="Y2">
        <f>PFE!H2</f>
        <v>-4.9823057182963315E-2</v>
      </c>
      <c r="Z2">
        <f>PG!H2</f>
        <v>-1.2252375764287615E-2</v>
      </c>
      <c r="AA2">
        <f>TRV!H2</f>
        <v>-1.1589708644099694E-2</v>
      </c>
      <c r="AB2">
        <f>UTX!H2</f>
        <v>4.9584335651471356E-3</v>
      </c>
      <c r="AC2">
        <f>UNH!H2</f>
        <v>-3.4423626646168048E-2</v>
      </c>
      <c r="AD2">
        <f>VZ!H2</f>
        <v>-3.1147898061424484E-2</v>
      </c>
      <c r="AE2">
        <f>V!H2</f>
        <v>5.9197653374285508E-3</v>
      </c>
      <c r="AF2">
        <f>WMT!H2</f>
        <v>-7.9804469273758727E-4</v>
      </c>
    </row>
    <row r="3" spans="1:32" x14ac:dyDescent="0.25">
      <c r="A3" s="1">
        <v>42826</v>
      </c>
      <c r="B3">
        <f>DJ!H3</f>
        <v>1.3419450287328161E-2</v>
      </c>
      <c r="C3">
        <f>MMM!H3</f>
        <v>2.3519573265880167E-2</v>
      </c>
      <c r="D3">
        <f>AXP!H3</f>
        <v>1.7696751135169997E-3</v>
      </c>
      <c r="E3">
        <f>AAPL!H3</f>
        <v>-6.967840541050041E-5</v>
      </c>
      <c r="F3">
        <f>BA!H3</f>
        <v>4.5063897743617076E-2</v>
      </c>
      <c r="G3">
        <f>CAT!H3</f>
        <v>0.10241483177199595</v>
      </c>
      <c r="H3">
        <f>CVX!H3</f>
        <v>-6.2401600193677798E-3</v>
      </c>
      <c r="I3">
        <f>CSCO!H3</f>
        <v>7.9881955026093188E-3</v>
      </c>
      <c r="J3">
        <f>KO!H3</f>
        <v>1.6729571553477207E-2</v>
      </c>
      <c r="K3">
        <f>DIS!H3</f>
        <v>1.9490246225330576E-2</v>
      </c>
      <c r="L3">
        <f>DD!H3</f>
        <v>-7.2202413240322061E-3</v>
      </c>
      <c r="M3">
        <f>XOM!H3</f>
        <v>-4.3897084650723617E-3</v>
      </c>
      <c r="N3">
        <f>GE!H3</f>
        <v>-2.7181175408764302E-2</v>
      </c>
      <c r="O3">
        <f>GS!H3</f>
        <v>-2.5770494402879596E-2</v>
      </c>
      <c r="P3">
        <f>HD!H3</f>
        <v>6.3134263254998713E-2</v>
      </c>
      <c r="Q3">
        <f>IBM!H3</f>
        <v>-7.9533743422153025E-2</v>
      </c>
      <c r="R3">
        <f>INTC!H3</f>
        <v>2.2179650679234886E-3</v>
      </c>
      <c r="S3">
        <f>JNJ!H3</f>
        <v>-8.6712322279109966E-3</v>
      </c>
      <c r="T3">
        <f>JPM!H3</f>
        <v>-9.5627964281783662E-3</v>
      </c>
      <c r="U3">
        <f>MCD!H3</f>
        <v>7.9623423504178392E-2</v>
      </c>
      <c r="V3">
        <f>MRK!H3</f>
        <v>-1.9043106404735388E-2</v>
      </c>
      <c r="W3">
        <f>MSFT!H3</f>
        <v>3.9477648960254408E-2</v>
      </c>
      <c r="X3">
        <f>NKE!H3</f>
        <v>-5.7419702135295125E-3</v>
      </c>
      <c r="Y3">
        <f>PFE!H3</f>
        <v>-8.4770829721452223E-3</v>
      </c>
      <c r="Z3">
        <f>PG!H3</f>
        <v>-2.8046700679948855E-2</v>
      </c>
      <c r="AA3">
        <f>TRV!H3</f>
        <v>9.291546297564679E-3</v>
      </c>
      <c r="AB3">
        <f>UTX!H3</f>
        <v>6.0422413870621305E-2</v>
      </c>
      <c r="AC3">
        <f>UNH!H3</f>
        <v>6.6276509550530882E-2</v>
      </c>
      <c r="AD3">
        <f>VZ!H3</f>
        <v>-5.8256410256410374E-2</v>
      </c>
      <c r="AE3">
        <f>V!H3</f>
        <v>2.6443095765395608E-2</v>
      </c>
      <c r="AF3">
        <f>WMT!H3</f>
        <v>4.3007740205112777E-2</v>
      </c>
    </row>
    <row r="4" spans="1:32" x14ac:dyDescent="0.25">
      <c r="A4" s="1">
        <v>42795</v>
      </c>
      <c r="B4">
        <f>DJ!H4</f>
        <v>-7.1601869536637164E-3</v>
      </c>
      <c r="C4">
        <f>MMM!H4</f>
        <v>2.6723884301887324E-2</v>
      </c>
      <c r="D4">
        <f>AXP!H4</f>
        <v>-1.1866063249214576E-2</v>
      </c>
      <c r="E4">
        <f>AAPL!H4</f>
        <v>4.8689676301566509E-2</v>
      </c>
      <c r="F4">
        <f>BA!H4</f>
        <v>-1.8698302584437609E-2</v>
      </c>
      <c r="G4">
        <f>CAT!H4</f>
        <v>-4.0347629201422319E-2</v>
      </c>
      <c r="H4">
        <f>CVX!H4</f>
        <v>-4.5599973333333321E-2</v>
      </c>
      <c r="I4">
        <f>CSCO!H4</f>
        <v>-1.111764189584552E-2</v>
      </c>
      <c r="J4">
        <f>KO!H4</f>
        <v>1.1439466430873679E-2</v>
      </c>
      <c r="K4">
        <f>DIS!H4</f>
        <v>2.9975502951240074E-2</v>
      </c>
      <c r="L4">
        <f>DD!H4</f>
        <v>2.2790946997823358E-2</v>
      </c>
      <c r="M4">
        <f>XOM!H4</f>
        <v>8.48502213477631E-3</v>
      </c>
      <c r="N4">
        <f>GE!H4</f>
        <v>-3.3545791128675173E-4</v>
      </c>
      <c r="O4">
        <f>GS!H4</f>
        <v>-7.3933714213768598E-2</v>
      </c>
      <c r="P4">
        <f>HD!H4</f>
        <v>1.324958903458473E-2</v>
      </c>
      <c r="Q4">
        <f>IBM!H4</f>
        <v>-3.1587185957567043E-2</v>
      </c>
      <c r="R4">
        <f>INTC!H4</f>
        <v>-3.5911877460997887E-3</v>
      </c>
      <c r="S4">
        <f>JNJ!H4</f>
        <v>1.9147402169604755E-2</v>
      </c>
      <c r="T4">
        <f>JPM!H4</f>
        <v>-3.067763085375308E-2</v>
      </c>
      <c r="U4">
        <f>MCD!H4</f>
        <v>1.5354476845210074E-2</v>
      </c>
      <c r="V4">
        <f>MRK!H4</f>
        <v>-3.5372732562347076E-2</v>
      </c>
      <c r="W4">
        <f>MSFT!H4</f>
        <v>2.9384198186933386E-2</v>
      </c>
      <c r="X4">
        <f>NKE!H4</f>
        <v>-2.5017494751574554E-2</v>
      </c>
      <c r="Y4">
        <f>PFE!H4</f>
        <v>2.6377491980584811E-3</v>
      </c>
      <c r="Z4">
        <f>PG!H4</f>
        <v>-1.3396310530361166E-2</v>
      </c>
      <c r="AA4">
        <f>TRV!H4</f>
        <v>-1.3907043748479064E-2</v>
      </c>
      <c r="AB4">
        <f>UTX!H4</f>
        <v>-3.0209150683008223E-3</v>
      </c>
      <c r="AC4">
        <f>UNH!H4</f>
        <v>-8.2840123266413324E-3</v>
      </c>
      <c r="AD4">
        <f>VZ!H4</f>
        <v>-1.7731230752947247E-2</v>
      </c>
      <c r="AE4">
        <f>V!H4</f>
        <v>1.0575403443816134E-2</v>
      </c>
      <c r="AF4">
        <f>WMT!H4</f>
        <v>1.6213196108839423E-2</v>
      </c>
    </row>
    <row r="5" spans="1:32" x14ac:dyDescent="0.25">
      <c r="A5" s="1">
        <v>42767</v>
      </c>
      <c r="B5">
        <f>DJ!H5</f>
        <v>4.7731881875594517E-2</v>
      </c>
      <c r="C5">
        <f>MMM!H5</f>
        <v>6.5953543864118558E-2</v>
      </c>
      <c r="D5">
        <f>AXP!H5</f>
        <v>4.8180166857036966E-2</v>
      </c>
      <c r="E5">
        <f>AAPL!H5</f>
        <v>0.12888345494657516</v>
      </c>
      <c r="F5">
        <f>BA!H5</f>
        <v>0.10286377558271664</v>
      </c>
      <c r="G5">
        <f>CAT!H5</f>
        <v>1.0453689715505421E-2</v>
      </c>
      <c r="H5">
        <f>CVX!H5</f>
        <v>1.0327813387118301E-2</v>
      </c>
      <c r="I5">
        <f>CSCO!H5</f>
        <v>0.11263024455176573</v>
      </c>
      <c r="J5">
        <f>KO!H5</f>
        <v>9.3817416406063447E-3</v>
      </c>
      <c r="K5">
        <f>DIS!H5</f>
        <v>-5.0610572966821588E-3</v>
      </c>
      <c r="L5">
        <f>DD!H5</f>
        <v>4.0264913907284816E-2</v>
      </c>
      <c r="M5">
        <f>XOM!H5</f>
        <v>-3.0635344267914588E-2</v>
      </c>
      <c r="N5">
        <f>GE!H5</f>
        <v>3.703636238934882E-3</v>
      </c>
      <c r="O5">
        <f>GS!H5</f>
        <v>8.1719825693185255E-2</v>
      </c>
      <c r="P5">
        <f>HD!H5</f>
        <v>5.3278106508531486E-2</v>
      </c>
      <c r="Q5">
        <f>IBM!H5</f>
        <v>3.0369028641553442E-2</v>
      </c>
      <c r="R5">
        <f>INTC!H5</f>
        <v>-1.6838647474198831E-2</v>
      </c>
      <c r="S5">
        <f>JNJ!H5</f>
        <v>7.9116988962472323E-2</v>
      </c>
      <c r="T5">
        <f>JPM!H5</f>
        <v>7.0778757087749833E-2</v>
      </c>
      <c r="U5">
        <f>MCD!H5</f>
        <v>4.1445720812596898E-2</v>
      </c>
      <c r="V5">
        <f>MRK!H5</f>
        <v>6.2590754554258554E-2</v>
      </c>
      <c r="W5">
        <f>MSFT!H5</f>
        <v>-1.0363526361530595E-2</v>
      </c>
      <c r="X5">
        <f>NKE!H5</f>
        <v>8.0529259715339752E-2</v>
      </c>
      <c r="Y5">
        <f>PFE!H5</f>
        <v>7.5323006618342347E-2</v>
      </c>
      <c r="Z5">
        <f>PG!H5</f>
        <v>3.9611895881550119E-2</v>
      </c>
      <c r="AA5">
        <f>TRV!H5</f>
        <v>3.7867201883742485E-2</v>
      </c>
      <c r="AB5">
        <f>UTX!H5</f>
        <v>2.6260646051985859E-2</v>
      </c>
      <c r="AC5">
        <f>UNH!H5</f>
        <v>2.0234416277566281E-2</v>
      </c>
      <c r="AD5">
        <f>VZ!H5</f>
        <v>1.2650541222221534E-2</v>
      </c>
      <c r="AE5">
        <f>V!H5</f>
        <v>6.3233019746500085E-2</v>
      </c>
      <c r="AF5">
        <f>WMT!H5</f>
        <v>6.2780972813334612E-2</v>
      </c>
    </row>
    <row r="6" spans="1:32" x14ac:dyDescent="0.25">
      <c r="A6" s="1">
        <v>42736</v>
      </c>
      <c r="B6">
        <f>DJ!H6</f>
        <v>5.1354698778482977E-3</v>
      </c>
      <c r="C6">
        <f>MMM!H6</f>
        <v>-2.05613642063599E-2</v>
      </c>
      <c r="D6">
        <f>AXP!H6</f>
        <v>3.1047447865889755E-2</v>
      </c>
      <c r="E6">
        <f>AAPL!H6</f>
        <v>4.7746485926437598E-2</v>
      </c>
      <c r="F6">
        <f>BA!H6</f>
        <v>4.9717403314631481E-2</v>
      </c>
      <c r="G6">
        <f>CAT!H6</f>
        <v>3.148593986383319E-2</v>
      </c>
      <c r="H6">
        <f>CVX!H6</f>
        <v>-5.3950715053968867E-2</v>
      </c>
      <c r="I6">
        <f>CSCO!H6</f>
        <v>1.6545334763247377E-2</v>
      </c>
      <c r="J6">
        <f>KO!H6</f>
        <v>-1.0238095238095268E-2</v>
      </c>
      <c r="K6">
        <f>DIS!H6</f>
        <v>6.1696420440448874E-2</v>
      </c>
      <c r="L6">
        <f>DD!H6</f>
        <v>2.8610326195903868E-2</v>
      </c>
      <c r="M6">
        <f>XOM!H6</f>
        <v>-7.0573929302594096E-2</v>
      </c>
      <c r="N6">
        <f>GE!H6</f>
        <v>-6.0126550632911391E-2</v>
      </c>
      <c r="O6">
        <f>GS!H6</f>
        <v>-4.2305241707729091E-2</v>
      </c>
      <c r="P6">
        <f>HD!H6</f>
        <v>2.6103818226375086E-2</v>
      </c>
      <c r="Q6">
        <f>IBM!H6</f>
        <v>5.1388630297348303E-2</v>
      </c>
      <c r="R6">
        <f>INTC!H6</f>
        <v>1.5164047422111748E-2</v>
      </c>
      <c r="S6">
        <f>JNJ!H6</f>
        <v>-1.7012403584865887E-2</v>
      </c>
      <c r="T6">
        <f>JPM!H6</f>
        <v>-1.0059668032744606E-2</v>
      </c>
      <c r="U6">
        <f>MCD!H6</f>
        <v>6.9832319505156448E-3</v>
      </c>
      <c r="V6">
        <f>MRK!H6</f>
        <v>5.2998183336133486E-2</v>
      </c>
      <c r="W6">
        <f>MSFT!H6</f>
        <v>4.0392710659683084E-2</v>
      </c>
      <c r="X6">
        <f>NKE!H6</f>
        <v>2.2815177439768464E-2</v>
      </c>
      <c r="Y6">
        <f>PFE!H6</f>
        <v>9.4634066415322238E-4</v>
      </c>
      <c r="Z6">
        <f>PG!H6</f>
        <v>4.1864842010826964E-2</v>
      </c>
      <c r="AA6">
        <f>TRV!H6</f>
        <v>-3.790229599578987E-2</v>
      </c>
      <c r="AB6">
        <f>UTX!H6</f>
        <v>4.5607552118021033E-4</v>
      </c>
      <c r="AC6">
        <f>UNH!H6</f>
        <v>1.2871863847182308E-2</v>
      </c>
      <c r="AD6">
        <f>VZ!H6</f>
        <v>-8.1865922033234839E-2</v>
      </c>
      <c r="AE6">
        <f>V!H6</f>
        <v>6.0112819537790907E-2</v>
      </c>
      <c r="AF6">
        <f>WMT!H6</f>
        <v>-3.443294121384799E-2</v>
      </c>
    </row>
    <row r="7" spans="1:32" x14ac:dyDescent="0.25">
      <c r="A7" s="1">
        <v>42705</v>
      </c>
      <c r="B7">
        <f>DJ!H7</f>
        <v>3.3415266827320655E-2</v>
      </c>
      <c r="C7">
        <f>MMM!H7</f>
        <v>3.9303597318516514E-2</v>
      </c>
      <c r="D7">
        <f>AXP!H7</f>
        <v>2.8317614820688064E-2</v>
      </c>
      <c r="E7">
        <f>AAPL!H7</f>
        <v>4.7955149691145893E-2</v>
      </c>
      <c r="F7">
        <f>BA!H7</f>
        <v>3.4006343437916309E-2</v>
      </c>
      <c r="G7">
        <f>CAT!H7</f>
        <v>-2.9510255954588782E-2</v>
      </c>
      <c r="H7">
        <f>CVX!H7</f>
        <v>5.5037639925378912E-2</v>
      </c>
      <c r="I7">
        <f>CSCO!H7</f>
        <v>1.3413782696177101E-2</v>
      </c>
      <c r="J7">
        <f>KO!H7</f>
        <v>4.0892244901722163E-2</v>
      </c>
      <c r="K7">
        <f>DIS!H7</f>
        <v>5.1452762768782412E-2</v>
      </c>
      <c r="L7">
        <f>DD!H7</f>
        <v>-2.8528596270498419E-3</v>
      </c>
      <c r="M7">
        <f>XOM!H7</f>
        <v>3.3906058399562733E-2</v>
      </c>
      <c r="N7">
        <f>GE!H7</f>
        <v>2.7308192457737412E-2</v>
      </c>
      <c r="O7">
        <f>GS!H7</f>
        <v>9.1933077858231238E-2</v>
      </c>
      <c r="P7">
        <f>HD!H7</f>
        <v>3.6166987766630188E-2</v>
      </c>
      <c r="Q7">
        <f>IBM!H7</f>
        <v>2.3240068898779054E-2</v>
      </c>
      <c r="R7">
        <f>INTC!H7</f>
        <v>4.5244926650002126E-2</v>
      </c>
      <c r="S7">
        <f>JNJ!H7</f>
        <v>3.5130241640694226E-2</v>
      </c>
      <c r="T7">
        <f>JPM!H7</f>
        <v>6.6358988807758035E-2</v>
      </c>
      <c r="U7">
        <f>MCD!H7</f>
        <v>2.0541662292487439E-2</v>
      </c>
      <c r="V7">
        <f>MRK!H7</f>
        <v>-3.7914692562750374E-2</v>
      </c>
      <c r="W7">
        <f>MSFT!H7</f>
        <v>3.1198159017529425E-2</v>
      </c>
      <c r="X7">
        <f>NKE!H7</f>
        <v>3.2953884561613744E-2</v>
      </c>
      <c r="Y7">
        <f>PFE!H7</f>
        <v>-1.3690043985377987E-2</v>
      </c>
      <c r="Z7">
        <f>PG!H7</f>
        <v>1.9645925535361597E-2</v>
      </c>
      <c r="AA7">
        <f>TRV!H7</f>
        <v>8.0017645875917864E-2</v>
      </c>
      <c r="AB7">
        <f>UTX!H7</f>
        <v>1.7638339977364081E-2</v>
      </c>
      <c r="AC7">
        <f>UNH!H7</f>
        <v>1.0863983855180059E-2</v>
      </c>
      <c r="AD7">
        <f>VZ!H7</f>
        <v>6.9739456122667187E-2</v>
      </c>
      <c r="AE7">
        <f>V!H7</f>
        <v>9.0532462493535526E-3</v>
      </c>
      <c r="AF7">
        <f>WMT!H7</f>
        <v>-1.8599985801505126E-2</v>
      </c>
    </row>
    <row r="8" spans="1:32" x14ac:dyDescent="0.25">
      <c r="A8" s="1">
        <v>42675</v>
      </c>
      <c r="B8">
        <f>DJ!H8</f>
        <v>5.4080996924242619E-2</v>
      </c>
      <c r="C8">
        <f>MMM!H8</f>
        <v>3.8959479026748678E-2</v>
      </c>
      <c r="D8">
        <f>AXP!H8</f>
        <v>8.4613116067844496E-2</v>
      </c>
      <c r="E8">
        <f>AAPL!H8</f>
        <v>-2.6598590570736436E-2</v>
      </c>
      <c r="F8">
        <f>BA!H8</f>
        <v>5.7080709117215411E-2</v>
      </c>
      <c r="G8">
        <f>CAT!H8</f>
        <v>0.1449796207162668</v>
      </c>
      <c r="H8">
        <f>CVX!H8</f>
        <v>6.5011914081145594E-2</v>
      </c>
      <c r="I8">
        <f>CSCO!H8</f>
        <v>-2.8031290743155135E-2</v>
      </c>
      <c r="J8">
        <f>KO!H8</f>
        <v>-4.8349148662776065E-2</v>
      </c>
      <c r="K8">
        <f>DIS!H8</f>
        <v>6.9371030976997927E-2</v>
      </c>
      <c r="L8">
        <f>DD!H8</f>
        <v>7.0068322865702415E-2</v>
      </c>
      <c r="M8">
        <f>XOM!H8</f>
        <v>4.776767882861277E-2</v>
      </c>
      <c r="N8">
        <f>GE!H8</f>
        <v>5.704467353951892E-2</v>
      </c>
      <c r="O8">
        <f>GS!H8</f>
        <v>0.23030737684281388</v>
      </c>
      <c r="P8">
        <f>HD!H8</f>
        <v>6.0568739274342365E-2</v>
      </c>
      <c r="Q8">
        <f>IBM!H8</f>
        <v>5.5501326625007064E-2</v>
      </c>
      <c r="R8">
        <f>INTC!H8</f>
        <v>-4.8751937159504655E-3</v>
      </c>
      <c r="S8">
        <f>JNJ!H8</f>
        <v>-4.0434477807301916E-2</v>
      </c>
      <c r="T8">
        <f>JPM!H8</f>
        <v>0.15752231713767495</v>
      </c>
      <c r="U8">
        <f>MCD!H8</f>
        <v>5.9518495158568108E-2</v>
      </c>
      <c r="V8">
        <f>MRK!H8</f>
        <v>4.2063997921253371E-2</v>
      </c>
      <c r="W8">
        <f>MSFT!H8</f>
        <v>5.6742324991398974E-3</v>
      </c>
      <c r="X8">
        <f>NKE!H8</f>
        <v>-2.1921084097249466E-3</v>
      </c>
      <c r="Y8">
        <f>PFE!H8</f>
        <v>1.3560391471472588E-2</v>
      </c>
      <c r="Z8">
        <f>PG!H8</f>
        <v>-5.0000044354837292E-2</v>
      </c>
      <c r="AA8">
        <f>TRV!H8</f>
        <v>4.7790700684045007E-2</v>
      </c>
      <c r="AB8">
        <f>UTX!H8</f>
        <v>5.4011782407390907E-2</v>
      </c>
      <c r="AC8">
        <f>UNH!H8</f>
        <v>0.12021513308971721</v>
      </c>
      <c r="AD8">
        <f>VZ!H8</f>
        <v>3.7422122138133895E-2</v>
      </c>
      <c r="AE8">
        <f>V!H8</f>
        <v>-6.290148920369687E-2</v>
      </c>
      <c r="AF8">
        <f>WMT!H8</f>
        <v>5.8555129615329715E-3</v>
      </c>
    </row>
    <row r="9" spans="1:32" x14ac:dyDescent="0.25">
      <c r="A9" s="1">
        <v>42644</v>
      </c>
      <c r="B9">
        <f>DJ!H9</f>
        <v>-9.0522781089600324E-3</v>
      </c>
      <c r="C9">
        <f>MMM!H9</f>
        <v>-6.2021183953269721E-2</v>
      </c>
      <c r="D9">
        <f>AXP!H9</f>
        <v>3.716422490374427E-2</v>
      </c>
      <c r="E9">
        <f>AAPL!H9</f>
        <v>4.3343475187700431E-3</v>
      </c>
      <c r="F9">
        <f>BA!H9</f>
        <v>8.1144584744778259E-2</v>
      </c>
      <c r="G9">
        <f>CAT!H9</f>
        <v>-5.9817485405570192E-2</v>
      </c>
      <c r="H9">
        <f>CVX!H9</f>
        <v>1.7780820399938113E-2</v>
      </c>
      <c r="I9">
        <f>CSCO!H9</f>
        <v>-3.2786854753684036E-2</v>
      </c>
      <c r="J9">
        <f>KO!H9</f>
        <v>1.8904064272211585E-3</v>
      </c>
      <c r="K9">
        <f>DIS!H9</f>
        <v>-1.8307021125273382E-3</v>
      </c>
      <c r="L9">
        <f>DD!H9</f>
        <v>2.7176347212537921E-2</v>
      </c>
      <c r="M9">
        <f>XOM!H9</f>
        <v>-4.537120812753459E-2</v>
      </c>
      <c r="N9">
        <f>GE!H9</f>
        <v>-1.7555738772594864E-2</v>
      </c>
      <c r="O9">
        <f>GS!H9</f>
        <v>0.10522726222540424</v>
      </c>
      <c r="P9">
        <f>HD!H9</f>
        <v>-5.1833939717419786E-2</v>
      </c>
      <c r="Q9">
        <f>IBM!H9</f>
        <v>-3.2483498930431343E-2</v>
      </c>
      <c r="R9">
        <f>INTC!H9</f>
        <v>-7.6291417218543045E-2</v>
      </c>
      <c r="S9">
        <f>JNJ!H9</f>
        <v>-1.8115627311833471E-2</v>
      </c>
      <c r="T9">
        <f>JPM!H9</f>
        <v>4.0096203039267309E-2</v>
      </c>
      <c r="U9">
        <f>MCD!H9</f>
        <v>-2.4185167959559939E-2</v>
      </c>
      <c r="V9">
        <f>MRK!H9</f>
        <v>-5.9125124178817434E-2</v>
      </c>
      <c r="W9">
        <f>MSFT!H9</f>
        <v>4.0277779176311812E-2</v>
      </c>
      <c r="X9">
        <f>NKE!H9</f>
        <v>-4.6913616451524587E-2</v>
      </c>
      <c r="Y9">
        <f>PFE!H9</f>
        <v>-6.3773252547187909E-2</v>
      </c>
      <c r="Z9">
        <f>PG!H9</f>
        <v>-3.2869047353760394E-2</v>
      </c>
      <c r="AA9">
        <f>TRV!H9</f>
        <v>-5.5608929141625518E-2</v>
      </c>
      <c r="AB9">
        <f>UTX!H9</f>
        <v>5.905502084754044E-3</v>
      </c>
      <c r="AC9">
        <f>UNH!H9</f>
        <v>9.5000142857142311E-3</v>
      </c>
      <c r="AD9">
        <f>VZ!H9</f>
        <v>-7.4644132358599458E-2</v>
      </c>
      <c r="AE9">
        <f>V!H9</f>
        <v>-2.2974003251776676E-3</v>
      </c>
      <c r="AF9">
        <f>WMT!H9</f>
        <v>-2.9118218422703013E-2</v>
      </c>
    </row>
    <row r="10" spans="1:32" x14ac:dyDescent="0.25">
      <c r="A10" s="1">
        <v>42614</v>
      </c>
      <c r="B10">
        <f>DJ!H10</f>
        <v>-5.0394580949990608E-3</v>
      </c>
      <c r="C10">
        <f>MMM!H10</f>
        <v>-1.6793176277806965E-2</v>
      </c>
      <c r="D10">
        <f>AXP!H10</f>
        <v>-2.3482783669326324E-2</v>
      </c>
      <c r="E10">
        <f>AAPL!H10</f>
        <v>6.5504289641928226E-2</v>
      </c>
      <c r="F10">
        <f>BA!H10</f>
        <v>1.7690290097109873E-2</v>
      </c>
      <c r="G10">
        <f>CAT!H10</f>
        <v>8.3221479556613076E-2</v>
      </c>
      <c r="H10">
        <f>CVX!H10</f>
        <v>2.3265022404752145E-2</v>
      </c>
      <c r="I10">
        <f>CSCO!H10</f>
        <v>8.9057885208083665E-3</v>
      </c>
      <c r="J10">
        <f>KO!H10</f>
        <v>-2.5558369790467439E-2</v>
      </c>
      <c r="K10">
        <f>DIS!H10</f>
        <v>-1.6938365625009166E-2</v>
      </c>
      <c r="L10">
        <f>DD!H10</f>
        <v>-3.778731430423321E-2</v>
      </c>
      <c r="M10">
        <f>XOM!H10</f>
        <v>1.6066100712257558E-3</v>
      </c>
      <c r="N10">
        <f>GE!H10</f>
        <v>-5.1856562099871994E-2</v>
      </c>
      <c r="O10">
        <f>GS!H10</f>
        <v>-4.8330005084916583E-2</v>
      </c>
      <c r="P10">
        <f>HD!H10</f>
        <v>-4.0560708341809804E-2</v>
      </c>
      <c r="Q10">
        <f>IBM!H10</f>
        <v>-1.8881545226534513E-4</v>
      </c>
      <c r="R10">
        <f>INTC!H10</f>
        <v>5.1825050204097112E-2</v>
      </c>
      <c r="S10">
        <f>JNJ!H10</f>
        <v>-1.0139090334811085E-2</v>
      </c>
      <c r="T10">
        <f>JPM!H10</f>
        <v>-1.3481540740740705E-2</v>
      </c>
      <c r="U10">
        <f>MCD!H10</f>
        <v>-2.5938352898552397E-3</v>
      </c>
      <c r="V10">
        <f>MRK!H10</f>
        <v>-6.0519349251164645E-3</v>
      </c>
      <c r="W10">
        <f>MSFT!H10</f>
        <v>2.4364601885913384E-3</v>
      </c>
      <c r="X10">
        <f>NKE!H10</f>
        <v>-8.657177457619325E-2</v>
      </c>
      <c r="Y10">
        <f>PFE!H10</f>
        <v>-2.6724138698969502E-2</v>
      </c>
      <c r="Z10">
        <f>PG!H10</f>
        <v>2.7946421439615676E-2</v>
      </c>
      <c r="AA10">
        <f>TRV!H10</f>
        <v>-3.5043349633925858E-2</v>
      </c>
      <c r="AB10">
        <f>UTX!H10</f>
        <v>-4.5381959973691655E-2</v>
      </c>
      <c r="AC10">
        <f>UNH!H10</f>
        <v>2.9033420895992146E-2</v>
      </c>
      <c r="AD10">
        <f>VZ!H10</f>
        <v>-6.6883620604486493E-3</v>
      </c>
      <c r="AE10">
        <f>V!H10</f>
        <v>2.2249628621764383E-2</v>
      </c>
      <c r="AF10">
        <f>WMT!H10</f>
        <v>9.5184907749581438E-3</v>
      </c>
    </row>
    <row r="11" spans="1:32" x14ac:dyDescent="0.25">
      <c r="A11" s="1">
        <v>42583</v>
      </c>
      <c r="B11">
        <f>DJ!H11</f>
        <v>-1.7013328060988542E-3</v>
      </c>
      <c r="C11">
        <f>MMM!H11</f>
        <v>4.9338640674261303E-3</v>
      </c>
      <c r="D11">
        <f>AXP!H11</f>
        <v>1.7375163161265306E-2</v>
      </c>
      <c r="E11">
        <f>AAPL!H11</f>
        <v>1.8136445812651836E-2</v>
      </c>
      <c r="F11">
        <f>BA!H11</f>
        <v>-3.1497881744788736E-2</v>
      </c>
      <c r="G11">
        <f>CAT!H11</f>
        <v>-9.7873970568537194E-3</v>
      </c>
      <c r="H11">
        <f>CVX!H11</f>
        <v>-1.8540212181687776E-2</v>
      </c>
      <c r="I11">
        <f>CSCO!H11</f>
        <v>2.9806746485203206E-2</v>
      </c>
      <c r="J11">
        <f>KO!H11</f>
        <v>-4.5840246485440161E-3</v>
      </c>
      <c r="K11">
        <f>DIS!H11</f>
        <v>-1.5528900954525304E-2</v>
      </c>
      <c r="L11">
        <f>DD!H11</f>
        <v>6.2165680559942427E-3</v>
      </c>
      <c r="M11">
        <f>XOM!H11</f>
        <v>-2.0348488600848369E-2</v>
      </c>
      <c r="N11">
        <f>GE!H11</f>
        <v>3.2113360055021634E-3</v>
      </c>
      <c r="O11">
        <f>GS!H11</f>
        <v>6.706132569814649E-2</v>
      </c>
      <c r="P11">
        <f>HD!H11</f>
        <v>-2.9803312000748372E-2</v>
      </c>
      <c r="Q11">
        <f>IBM!H11</f>
        <v>-1.0832960118072332E-2</v>
      </c>
      <c r="R11">
        <f>INTC!H11</f>
        <v>2.9546700242492951E-2</v>
      </c>
      <c r="S11">
        <f>JNJ!H11</f>
        <v>-4.7033513206894972E-2</v>
      </c>
      <c r="T11">
        <f>JPM!H11</f>
        <v>5.5182100122211919E-2</v>
      </c>
      <c r="U11">
        <f>MCD!H11</f>
        <v>-1.6914559848456245E-2</v>
      </c>
      <c r="V11">
        <f>MRK!H11</f>
        <v>7.0405744971019368E-2</v>
      </c>
      <c r="W11">
        <f>MSFT!H11</f>
        <v>1.3761450247000706E-2</v>
      </c>
      <c r="X11">
        <f>NKE!H11</f>
        <v>3.8558540540540642E-2</v>
      </c>
      <c r="Y11">
        <f>PFE!H11</f>
        <v>-5.6654921568309202E-2</v>
      </c>
      <c r="Z11">
        <f>PG!H11</f>
        <v>2.0095829891147554E-2</v>
      </c>
      <c r="AA11">
        <f>TRV!H11</f>
        <v>2.1424866447901758E-2</v>
      </c>
      <c r="AB11">
        <f>UTX!H11</f>
        <v>-1.1333042056051235E-2</v>
      </c>
      <c r="AC11">
        <f>UNH!H11</f>
        <v>-4.9930126744346159E-2</v>
      </c>
      <c r="AD11">
        <f>VZ!H11</f>
        <v>-5.5585598267460679E-2</v>
      </c>
      <c r="AE11">
        <f>V!H11</f>
        <v>3.6515040236449359E-2</v>
      </c>
      <c r="AF11">
        <f>WMT!H11</f>
        <v>-2.0967506907393241E-2</v>
      </c>
    </row>
    <row r="12" spans="1:32" x14ac:dyDescent="0.25">
      <c r="A12" s="1">
        <v>42552</v>
      </c>
      <c r="B12">
        <f>DJ!H12</f>
        <v>2.8011727471418224E-2</v>
      </c>
      <c r="C12">
        <f>MMM!H12</f>
        <v>1.8501633694085085E-2</v>
      </c>
      <c r="D12">
        <f>AXP!H12</f>
        <v>6.0895344334935597E-2</v>
      </c>
      <c r="E12">
        <f>AAPL!H12</f>
        <v>9.0062773850685618E-2</v>
      </c>
      <c r="F12">
        <f>BA!H12</f>
        <v>2.9183099606648888E-2</v>
      </c>
      <c r="G12">
        <f>CAT!H12</f>
        <v>9.1676615002680872E-2</v>
      </c>
      <c r="H12">
        <f>CVX!H12</f>
        <v>-2.2417237004345392E-2</v>
      </c>
      <c r="I12">
        <f>CSCO!H12</f>
        <v>6.4133842309730182E-2</v>
      </c>
      <c r="J12">
        <f>KO!H12</f>
        <v>-3.7502777961492262E-2</v>
      </c>
      <c r="K12">
        <f>DIS!H12</f>
        <v>-1.9116775710488643E-2</v>
      </c>
      <c r="L12">
        <f>DD!H12</f>
        <v>6.7438191322306107E-2</v>
      </c>
      <c r="M12">
        <f>XOM!H12</f>
        <v>-5.1098795628307991E-2</v>
      </c>
      <c r="N12">
        <f>GE!H12</f>
        <v>-1.0800540025412975E-2</v>
      </c>
      <c r="O12">
        <f>GS!H12</f>
        <v>6.8851769163389864E-2</v>
      </c>
      <c r="P12">
        <f>HD!H12</f>
        <v>8.2621997296232985E-2</v>
      </c>
      <c r="Q12">
        <f>IBM!H12</f>
        <v>5.8242166677046736E-2</v>
      </c>
      <c r="R12">
        <f>INTC!H12</f>
        <v>6.280494093917488E-2</v>
      </c>
      <c r="S12">
        <f>JNJ!H12</f>
        <v>3.2399009915935473E-2</v>
      </c>
      <c r="T12">
        <f>JPM!H12</f>
        <v>2.944966252735215E-2</v>
      </c>
      <c r="U12">
        <f>MCD!H12</f>
        <v>-2.2353283109632138E-2</v>
      </c>
      <c r="V12">
        <f>MRK!H12</f>
        <v>1.8225984755667612E-2</v>
      </c>
      <c r="W12">
        <f>MSFT!H12</f>
        <v>0.10768032470902189</v>
      </c>
      <c r="X12">
        <f>NKE!H12</f>
        <v>5.4347643942977975E-3</v>
      </c>
      <c r="Y12">
        <f>PFE!H12</f>
        <v>4.7713719048955383E-2</v>
      </c>
      <c r="Z12">
        <f>PG!H12</f>
        <v>1.0865690583812038E-2</v>
      </c>
      <c r="AA12">
        <f>TRV!H12</f>
        <v>-2.368951593002766E-2</v>
      </c>
      <c r="AB12">
        <f>UTX!H12</f>
        <v>4.9731826921545652E-2</v>
      </c>
      <c r="AC12">
        <f>UNH!H12</f>
        <v>1.4164306249949909E-2</v>
      </c>
      <c r="AD12">
        <f>VZ!H12</f>
        <v>-7.7005730659026606E-3</v>
      </c>
      <c r="AE12">
        <f>V!H12</f>
        <v>5.2312324452266967E-2</v>
      </c>
      <c r="AF12">
        <f>WMT!H12</f>
        <v>-6.846891543971223E-4</v>
      </c>
    </row>
    <row r="13" spans="1:32" x14ac:dyDescent="0.25">
      <c r="A13" s="1">
        <v>42522</v>
      </c>
      <c r="B13">
        <f>DJ!H13</f>
        <v>8.0277402440893653E-3</v>
      </c>
      <c r="C13">
        <f>MMM!H13</f>
        <v>4.0399166570852074E-2</v>
      </c>
      <c r="D13">
        <f>AXP!H13</f>
        <v>-7.6034121775117924E-2</v>
      </c>
      <c r="E13">
        <f>AAPL!H13</f>
        <v>-4.2659753227921482E-2</v>
      </c>
      <c r="F13">
        <f>BA!H13</f>
        <v>2.9488647966886106E-2</v>
      </c>
      <c r="G13">
        <f>CAT!H13</f>
        <v>4.551090758485965E-2</v>
      </c>
      <c r="H13">
        <f>CVX!H13</f>
        <v>3.792081188118801E-2</v>
      </c>
      <c r="I13">
        <f>CSCO!H13</f>
        <v>-1.2392358430029615E-2</v>
      </c>
      <c r="J13">
        <f>KO!H13</f>
        <v>1.6367803424565119E-2</v>
      </c>
      <c r="K13">
        <f>DIS!H13</f>
        <v>-1.4110068392359731E-2</v>
      </c>
      <c r="L13">
        <f>DD!H13</f>
        <v>-9.3258058813143752E-3</v>
      </c>
      <c r="M13">
        <f>XOM!H13</f>
        <v>5.3021805875819172E-2</v>
      </c>
      <c r="N13">
        <f>GE!H13</f>
        <v>4.1349652662917569E-2</v>
      </c>
      <c r="O13">
        <f>GS!H13</f>
        <v>-6.8347092258517428E-2</v>
      </c>
      <c r="P13">
        <f>HD!H13</f>
        <v>-3.3530072416366519E-2</v>
      </c>
      <c r="Q13">
        <f>IBM!H13</f>
        <v>-1.2748835282007431E-2</v>
      </c>
      <c r="R13">
        <f>INTC!H13</f>
        <v>3.8303228869895456E-2</v>
      </c>
      <c r="S13">
        <f>JNJ!H13</f>
        <v>7.6404302486390963E-2</v>
      </c>
      <c r="T13">
        <f>JPM!H13</f>
        <v>-4.7954621477920401E-2</v>
      </c>
      <c r="U13">
        <f>MCD!H13</f>
        <v>-1.4091447060321838E-2</v>
      </c>
      <c r="V13">
        <f>MRK!H13</f>
        <v>2.399578826860238E-2</v>
      </c>
      <c r="W13">
        <f>MSFT!H13</f>
        <v>-3.4528339622641568E-2</v>
      </c>
      <c r="X13">
        <f>NKE!H13</f>
        <v>-3.6218760662465321E-4</v>
      </c>
      <c r="Y13">
        <f>PFE!H13</f>
        <v>1.469734827961533E-2</v>
      </c>
      <c r="Z13">
        <f>PG!H13</f>
        <v>4.4792657393970314E-2</v>
      </c>
      <c r="AA13">
        <f>TRV!H13</f>
        <v>4.2929753311107044E-2</v>
      </c>
      <c r="AB13">
        <f>UTX!H13</f>
        <v>1.9586408439323799E-2</v>
      </c>
      <c r="AC13">
        <f>UNH!H13</f>
        <v>5.6332753143304437E-2</v>
      </c>
      <c r="AD13">
        <f>VZ!H13</f>
        <v>9.7053002080432105E-2</v>
      </c>
      <c r="AE13">
        <f>V!H13</f>
        <v>-6.0425688866843408E-2</v>
      </c>
      <c r="AF13">
        <f>WMT!H13</f>
        <v>3.1647330201290291E-2</v>
      </c>
    </row>
    <row r="14" spans="1:32" x14ac:dyDescent="0.25">
      <c r="A14" s="1">
        <v>42491</v>
      </c>
      <c r="B14">
        <f>DJ!H14</f>
        <v>7.6284843865503937E-4</v>
      </c>
      <c r="C14">
        <f>MMM!H14</f>
        <v>5.6159754565665576E-3</v>
      </c>
      <c r="D14">
        <f>AXP!H14</f>
        <v>5.0435885679351866E-3</v>
      </c>
      <c r="E14">
        <f>AAPL!H14</f>
        <v>6.5286997339172093E-2</v>
      </c>
      <c r="F14">
        <f>BA!H14</f>
        <v>-6.4169145456176357E-2</v>
      </c>
      <c r="G14">
        <f>CAT!H14</f>
        <v>-6.7035498365472179E-2</v>
      </c>
      <c r="H14">
        <f>CVX!H14</f>
        <v>-1.1548248189469645E-2</v>
      </c>
      <c r="I14">
        <f>CSCO!H14</f>
        <v>5.6747871953437556E-2</v>
      </c>
      <c r="J14">
        <f>KO!H14</f>
        <v>-4.4643081353640257E-3</v>
      </c>
      <c r="K14">
        <f>DIS!H14</f>
        <v>-3.9124548922631286E-2</v>
      </c>
      <c r="L14">
        <f>DD!H14</f>
        <v>-7.5861018002669756E-3</v>
      </c>
      <c r="M14">
        <f>XOM!H14</f>
        <v>7.0135179408705728E-3</v>
      </c>
      <c r="N14">
        <f>GE!H14</f>
        <v>-1.6910569105690998E-2</v>
      </c>
      <c r="O14">
        <f>GS!H14</f>
        <v>-2.8212814403675512E-2</v>
      </c>
      <c r="P14">
        <f>HD!H14</f>
        <v>-1.3219837278510949E-2</v>
      </c>
      <c r="Q14">
        <f>IBM!H14</f>
        <v>5.3446641723357002E-2</v>
      </c>
      <c r="R14">
        <f>INTC!H14</f>
        <v>4.3262845334780531E-2</v>
      </c>
      <c r="S14">
        <f>JNJ!H14</f>
        <v>5.4425409449940787E-3</v>
      </c>
      <c r="T14">
        <f>JPM!H14</f>
        <v>3.2753100747577646E-2</v>
      </c>
      <c r="U14">
        <f>MCD!H14</f>
        <v>-3.5022531979168825E-2</v>
      </c>
      <c r="V14">
        <f>MRK!H14</f>
        <v>2.5893471918307709E-2</v>
      </c>
      <c r="W14">
        <f>MSFT!H14</f>
        <v>6.2763205589797533E-2</v>
      </c>
      <c r="X14">
        <f>NKE!H14</f>
        <v>-6.311499937419407E-2</v>
      </c>
      <c r="Y14">
        <f>PFE!H14</f>
        <v>6.0837727326130464E-2</v>
      </c>
      <c r="Z14">
        <f>PG!H14</f>
        <v>1.1482750443731371E-2</v>
      </c>
      <c r="AA14">
        <f>TRV!H14</f>
        <v>3.8580499752857156E-2</v>
      </c>
      <c r="AB14">
        <f>UTX!H14</f>
        <v>-3.6313125333530927E-2</v>
      </c>
      <c r="AC14">
        <f>UNH!H14</f>
        <v>1.5112432455855362E-2</v>
      </c>
      <c r="AD14">
        <f>VZ!H14</f>
        <v>-7.8517865695282296E-4</v>
      </c>
      <c r="AE14">
        <f>V!H14</f>
        <v>2.2009373951563438E-2</v>
      </c>
      <c r="AF14">
        <f>WMT!H14</f>
        <v>5.8471598991852947E-2</v>
      </c>
    </row>
    <row r="15" spans="1:32" x14ac:dyDescent="0.25">
      <c r="A15" s="1">
        <v>42461</v>
      </c>
      <c r="B15">
        <f>DJ!H15</f>
        <v>5.0070868613678599E-3</v>
      </c>
      <c r="C15">
        <f>MMM!H15</f>
        <v>4.5009900827885918E-3</v>
      </c>
      <c r="D15">
        <f>AXP!H15</f>
        <v>6.5635144441852145E-2</v>
      </c>
      <c r="E15">
        <f>AAPL!H15</f>
        <v>-0.1399210962459142</v>
      </c>
      <c r="F15">
        <f>BA!H15</f>
        <v>6.1919023760532044E-2</v>
      </c>
      <c r="G15">
        <f>CAT!H15</f>
        <v>1.541677534077901E-2</v>
      </c>
      <c r="H15">
        <f>CVX!H15</f>
        <v>7.1069159935656989E-2</v>
      </c>
      <c r="I15">
        <f>CSCO!H15</f>
        <v>-3.4422164890135831E-2</v>
      </c>
      <c r="J15">
        <f>KO!H15</f>
        <v>-3.4274628891455716E-2</v>
      </c>
      <c r="K15">
        <f>DIS!H15</f>
        <v>3.9774484740197069E-2</v>
      </c>
      <c r="L15">
        <f>DD!H15</f>
        <v>4.0903411244472609E-2</v>
      </c>
      <c r="M15">
        <f>XOM!H15</f>
        <v>5.7542842806213246E-2</v>
      </c>
      <c r="N15">
        <f>GE!H15</f>
        <v>-3.2714720581480949E-2</v>
      </c>
      <c r="O15">
        <f>GS!H15</f>
        <v>4.5419831709003322E-2</v>
      </c>
      <c r="P15">
        <f>HD!H15</f>
        <v>3.4475457103559926E-3</v>
      </c>
      <c r="Q15">
        <f>IBM!H15</f>
        <v>-3.6381611813435688E-2</v>
      </c>
      <c r="R15">
        <f>INTC!H15</f>
        <v>-6.3987546459817413E-2</v>
      </c>
      <c r="S15">
        <f>JNJ!H15</f>
        <v>3.5859566613481553E-2</v>
      </c>
      <c r="T15">
        <f>JPM!H15</f>
        <v>6.7207023518962794E-2</v>
      </c>
      <c r="U15">
        <f>MCD!H15</f>
        <v>6.4449236155315059E-3</v>
      </c>
      <c r="V15">
        <f>MRK!H15</f>
        <v>3.6477036477036595E-2</v>
      </c>
      <c r="W15">
        <f>MSFT!H15</f>
        <v>-9.7048723519826186E-2</v>
      </c>
      <c r="X15">
        <f>NKE!H15</f>
        <v>-4.1158320462692077E-2</v>
      </c>
      <c r="Y15">
        <f>PFE!H15</f>
        <v>0.10357625180756602</v>
      </c>
      <c r="Z15">
        <f>PG!H15</f>
        <v>-2.6606670552950296E-2</v>
      </c>
      <c r="AA15">
        <f>TRV!H15</f>
        <v>-5.834973060020332E-2</v>
      </c>
      <c r="AB15">
        <f>UTX!H15</f>
        <v>4.2657393459688109E-2</v>
      </c>
      <c r="AC15">
        <f>UNH!H15</f>
        <v>2.1567099529888223E-2</v>
      </c>
      <c r="AD15">
        <f>VZ!H15</f>
        <v>-5.806218350361747E-2</v>
      </c>
      <c r="AE15">
        <f>V!H15</f>
        <v>9.9371727273598331E-3</v>
      </c>
      <c r="AF15">
        <f>WMT!H15</f>
        <v>-2.3653015729391602E-2</v>
      </c>
    </row>
    <row r="16" spans="1:32" x14ac:dyDescent="0.25">
      <c r="A16" s="1">
        <v>42430</v>
      </c>
      <c r="B16">
        <f>DJ!H16</f>
        <v>7.0752874035055813E-2</v>
      </c>
      <c r="C16">
        <f>MMM!H16</f>
        <v>6.2217188188219419E-2</v>
      </c>
      <c r="D16">
        <f>AXP!H16</f>
        <v>0.10471392210457275</v>
      </c>
      <c r="E16">
        <f>AAPL!H16</f>
        <v>0.12721062928512494</v>
      </c>
      <c r="F16">
        <f>BA!H16</f>
        <v>7.4124234218988061E-2</v>
      </c>
      <c r="G16">
        <f>CAT!H16</f>
        <v>0.13057613577146854</v>
      </c>
      <c r="H16">
        <f>CVX!H16</f>
        <v>0.14333652580689038</v>
      </c>
      <c r="I16">
        <f>CSCO!H16</f>
        <v>8.7471313980137522E-2</v>
      </c>
      <c r="J16">
        <f>KO!H16</f>
        <v>7.5585391245411859E-2</v>
      </c>
      <c r="K16">
        <f>DIS!H16</f>
        <v>3.9677566154027399E-2</v>
      </c>
      <c r="L16">
        <f>DD!H16</f>
        <v>4.0249729591748551E-2</v>
      </c>
      <c r="M16">
        <f>XOM!H16</f>
        <v>4.2919449958341849E-2</v>
      </c>
      <c r="N16">
        <f>GE!H16</f>
        <v>9.0940360018543664E-2</v>
      </c>
      <c r="O16">
        <f>GS!H16</f>
        <v>4.9822758308184056E-2</v>
      </c>
      <c r="P16">
        <f>HD!H16</f>
        <v>7.5007974339156291E-2</v>
      </c>
      <c r="Q16">
        <f>IBM!H16</f>
        <v>0.15584215947372471</v>
      </c>
      <c r="R16">
        <f>INTC!H16</f>
        <v>9.3274687394389932E-2</v>
      </c>
      <c r="S16">
        <f>JNJ!H16</f>
        <v>2.8419333033165461E-2</v>
      </c>
      <c r="T16">
        <f>JPM!H16</f>
        <v>5.1865045326199732E-2</v>
      </c>
      <c r="U16">
        <f>MCD!H16</f>
        <v>7.2446436172942441E-2</v>
      </c>
      <c r="V16">
        <f>MRK!H16</f>
        <v>5.3774169563317376E-2</v>
      </c>
      <c r="W16">
        <f>MSFT!H16</f>
        <v>8.5495261684448431E-2</v>
      </c>
      <c r="X16">
        <f>NKE!H16</f>
        <v>-1.9483520051956082E-3</v>
      </c>
      <c r="Y16">
        <f>PFE!H16</f>
        <v>-1.0111560498821115E-3</v>
      </c>
      <c r="Z16">
        <f>PG!H16</f>
        <v>2.5158761674445529E-2</v>
      </c>
      <c r="AA16">
        <f>TRV!H16</f>
        <v>8.5472491224120706E-2</v>
      </c>
      <c r="AB16">
        <f>UTX!H16</f>
        <v>3.601733483696945E-2</v>
      </c>
      <c r="AC16">
        <f>UNH!H16</f>
        <v>8.2283762926679493E-2</v>
      </c>
      <c r="AD16">
        <f>VZ!H16</f>
        <v>6.6035915631776243E-2</v>
      </c>
      <c r="AE16">
        <f>V!H16</f>
        <v>5.6499572544544296E-2</v>
      </c>
      <c r="AF16">
        <f>WMT!H16</f>
        <v>3.2408835237192291E-2</v>
      </c>
    </row>
    <row r="17" spans="1:32" x14ac:dyDescent="0.25">
      <c r="A17" s="1">
        <v>42401</v>
      </c>
      <c r="B17">
        <f>DJ!H17</f>
        <v>3.0486033060881379E-3</v>
      </c>
      <c r="C17">
        <f>MMM!H17</f>
        <v>3.8874139072847536E-2</v>
      </c>
      <c r="D17">
        <f>AXP!H17</f>
        <v>3.8878542056074883E-2</v>
      </c>
      <c r="E17">
        <f>AAPL!H17</f>
        <v>-6.6775634550055862E-3</v>
      </c>
      <c r="F17">
        <f>BA!H17</f>
        <v>-1.6232390316300416E-2</v>
      </c>
      <c r="G17">
        <f>CAT!H17</f>
        <v>8.772485257953555E-2</v>
      </c>
      <c r="H17">
        <f>CVX!H17</f>
        <v>-3.5041042731108418E-2</v>
      </c>
      <c r="I17">
        <f>CSCO!H17</f>
        <v>0.10046233289355477</v>
      </c>
      <c r="J17">
        <f>KO!H17</f>
        <v>4.8928939838255303E-3</v>
      </c>
      <c r="K17">
        <f>DIS!H17</f>
        <v>-3.1309016906698739E-3</v>
      </c>
      <c r="L17">
        <f>DD!H17</f>
        <v>0.15371496033794374</v>
      </c>
      <c r="M17">
        <f>XOM!H17</f>
        <v>2.9544047001773821E-2</v>
      </c>
      <c r="N17">
        <f>GE!H17</f>
        <v>1.3745360824741759E-3</v>
      </c>
      <c r="O17">
        <f>GS!H17</f>
        <v>-7.4461495103509523E-2</v>
      </c>
      <c r="P17">
        <f>HD!H17</f>
        <v>-1.3040704309149165E-2</v>
      </c>
      <c r="Q17">
        <f>IBM!H17</f>
        <v>5.0003990303678192E-2</v>
      </c>
      <c r="R17">
        <f>INTC!H17</f>
        <v>-4.6099290780141855E-2</v>
      </c>
      <c r="S17">
        <f>JNJ!H17</f>
        <v>7.3726252896852973E-3</v>
      </c>
      <c r="T17">
        <f>JPM!H17</f>
        <v>-5.3781529411764728E-2</v>
      </c>
      <c r="U17">
        <f>MCD!H17</f>
        <v>-5.3239594871866136E-2</v>
      </c>
      <c r="V17">
        <f>MRK!H17</f>
        <v>-9.0783307313332395E-3</v>
      </c>
      <c r="W17">
        <f>MSFT!H17</f>
        <v>-7.6420384824832155E-2</v>
      </c>
      <c r="X17">
        <f>NKE!H17</f>
        <v>-6.7730690783122105E-3</v>
      </c>
      <c r="Y17">
        <f>PFE!H17</f>
        <v>-2.6894063627418752E-2</v>
      </c>
      <c r="Z17">
        <f>PG!H17</f>
        <v>-1.7137972404505541E-2</v>
      </c>
      <c r="AA17">
        <f>TRV!H17</f>
        <v>4.1355903147699768E-2</v>
      </c>
      <c r="AB17">
        <f>UTX!H17</f>
        <v>0.10183602230958999</v>
      </c>
      <c r="AC17">
        <f>UNH!H17</f>
        <v>3.4213215206210013E-2</v>
      </c>
      <c r="AD17">
        <f>VZ!H17</f>
        <v>1.5209105158913161E-2</v>
      </c>
      <c r="AE17">
        <f>V!H17</f>
        <v>-2.8191690916678502E-2</v>
      </c>
      <c r="AF17">
        <f>WMT!H17</f>
        <v>-3.0146171938727484E-4</v>
      </c>
    </row>
    <row r="18" spans="1:32" x14ac:dyDescent="0.25">
      <c r="A18" s="1">
        <v>42370</v>
      </c>
      <c r="B18">
        <f>DJ!H18</f>
        <v>-5.5020195355715118E-2</v>
      </c>
      <c r="C18">
        <f>MMM!H18</f>
        <v>2.3898101592527699E-3</v>
      </c>
      <c r="D18">
        <f>AXP!H18</f>
        <v>-0.23076926394956454</v>
      </c>
      <c r="E18">
        <f>AAPL!H18</f>
        <v>-7.5242312839781222E-2</v>
      </c>
      <c r="F18">
        <f>BA!H18</f>
        <v>-0.16916799001778804</v>
      </c>
      <c r="G18">
        <f>CAT!H18</f>
        <v>-8.4167114246131769E-2</v>
      </c>
      <c r="H18">
        <f>CVX!H18</f>
        <v>-3.879499820803689E-2</v>
      </c>
      <c r="I18">
        <f>CSCO!H18</f>
        <v>-0.12407949189985268</v>
      </c>
      <c r="J18">
        <f>KO!H18</f>
        <v>-9.3112199560352327E-4</v>
      </c>
      <c r="K18">
        <f>DIS!H18</f>
        <v>-8.8123351958063312E-2</v>
      </c>
      <c r="L18">
        <f>DD!H18</f>
        <v>-0.20780781404828264</v>
      </c>
      <c r="M18">
        <f>XOM!H18</f>
        <v>-1.2828608575827793E-3</v>
      </c>
      <c r="N18">
        <f>GE!H18</f>
        <v>-6.5810593900481495E-2</v>
      </c>
      <c r="O18">
        <f>GS!H18</f>
        <v>-0.10358984860655485</v>
      </c>
      <c r="P18">
        <f>HD!H18</f>
        <v>-4.9073708884688094E-2</v>
      </c>
      <c r="Q18">
        <f>IBM!H18</f>
        <v>-9.322768831665762E-2</v>
      </c>
      <c r="R18">
        <f>INTC!H18</f>
        <v>-9.9564612494495996E-2</v>
      </c>
      <c r="S18">
        <f>JNJ!H18</f>
        <v>1.674455785879525E-2</v>
      </c>
      <c r="T18">
        <f>JPM!H18</f>
        <v>-9.8894428273427759E-2</v>
      </c>
      <c r="U18">
        <f>MCD!H18</f>
        <v>4.7739969931775539E-2</v>
      </c>
      <c r="V18">
        <f>MRK!H18</f>
        <v>-4.0704316546762653E-2</v>
      </c>
      <c r="W18">
        <f>MSFT!H18</f>
        <v>-7.0295602018743963E-3</v>
      </c>
      <c r="X18">
        <f>NKE!H18</f>
        <v>-7.8400319999999413E-3</v>
      </c>
      <c r="Y18">
        <f>PFE!H18</f>
        <v>-5.5452263180057693E-2</v>
      </c>
      <c r="Z18">
        <f>PG!H18</f>
        <v>2.871172251798404E-2</v>
      </c>
      <c r="AA18">
        <f>TRV!H18</f>
        <v>-8.5149751150542685E-2</v>
      </c>
      <c r="AB18">
        <f>UTX!H18</f>
        <v>-8.7228042052669763E-2</v>
      </c>
      <c r="AC18">
        <f>UNH!H18</f>
        <v>-2.1081222552543522E-2</v>
      </c>
      <c r="AD18">
        <f>VZ!H18</f>
        <v>8.1133706595982069E-2</v>
      </c>
      <c r="AE18">
        <f>V!H18</f>
        <v>-3.9458476874591475E-2</v>
      </c>
      <c r="AF18">
        <f>WMT!H18</f>
        <v>8.2544895310683319E-2</v>
      </c>
    </row>
    <row r="19" spans="1:32" x14ac:dyDescent="0.25">
      <c r="A19" s="1">
        <v>42339</v>
      </c>
      <c r="B19">
        <f>DJ!H19</f>
        <v>-1.6641758331756407E-2</v>
      </c>
      <c r="C19">
        <f>MMM!H19</f>
        <v>-3.7935898097638421E-2</v>
      </c>
      <c r="D19">
        <f>AXP!H19</f>
        <v>-2.9173590580312547E-2</v>
      </c>
      <c r="E19">
        <f>AAPL!H19</f>
        <v>-0.11022823896293565</v>
      </c>
      <c r="F19">
        <f>BA!H19</f>
        <v>-5.9126917685669023E-3</v>
      </c>
      <c r="G19">
        <f>CAT!H19</f>
        <v>-6.455613036321739E-2</v>
      </c>
      <c r="H19">
        <f>CVX!H19</f>
        <v>-1.489269601401666E-2</v>
      </c>
      <c r="I19">
        <f>CSCO!H19</f>
        <v>-3.3027522935780151E-3</v>
      </c>
      <c r="J19">
        <f>KO!H19</f>
        <v>7.9774755508559281E-3</v>
      </c>
      <c r="K19">
        <f>DIS!H19</f>
        <v>-7.3940239059308799E-2</v>
      </c>
      <c r="L19">
        <f>DD!H19</f>
        <v>-1.0988981941727483E-2</v>
      </c>
      <c r="M19">
        <f>XOM!H19</f>
        <v>-4.5432363681980781E-2</v>
      </c>
      <c r="N19">
        <f>GE!H19</f>
        <v>4.0414126906675785E-2</v>
      </c>
      <c r="O19">
        <f>GS!H19</f>
        <v>-5.1520933553922066E-2</v>
      </c>
      <c r="P19">
        <f>HD!H19</f>
        <v>-1.2175119055306327E-2</v>
      </c>
      <c r="Q19">
        <f>IBM!H19</f>
        <v>-1.2910651454750455E-2</v>
      </c>
      <c r="R19">
        <f>INTC!H19</f>
        <v>-9.2033074489503708E-3</v>
      </c>
      <c r="S19">
        <f>JNJ!H19</f>
        <v>1.4618757696933216E-2</v>
      </c>
      <c r="T19">
        <f>JPM!H19</f>
        <v>-9.748065386922633E-3</v>
      </c>
      <c r="U19">
        <f>MCD!H19</f>
        <v>3.4863304664915828E-2</v>
      </c>
      <c r="V19">
        <f>MRK!H19</f>
        <v>-3.584191797177616E-3</v>
      </c>
      <c r="W19">
        <f>MSFT!H19</f>
        <v>2.0791205916879552E-2</v>
      </c>
      <c r="X19">
        <f>NKE!H19</f>
        <v>-5.5034760432941643E-2</v>
      </c>
      <c r="Y19">
        <f>PFE!H19</f>
        <v>-1.4952731156545829E-2</v>
      </c>
      <c r="Z19">
        <f>PG!H19</f>
        <v>6.1063712510086132E-2</v>
      </c>
      <c r="AA19">
        <f>TRV!H19</f>
        <v>-1.4925364406039976E-2</v>
      </c>
      <c r="AB19">
        <f>UTX!H19</f>
        <v>2.081936426383546E-4</v>
      </c>
      <c r="AC19">
        <f>UNH!H19</f>
        <v>4.3740573540418604E-2</v>
      </c>
      <c r="AD19">
        <f>VZ!H19</f>
        <v>1.6941693796662438E-2</v>
      </c>
      <c r="AE19">
        <f>V!H19</f>
        <v>-1.8478660461241248E-2</v>
      </c>
      <c r="AF19">
        <f>WMT!H19</f>
        <v>4.1808276682528733E-2</v>
      </c>
    </row>
    <row r="20" spans="1:32" x14ac:dyDescent="0.25">
      <c r="A20" s="1">
        <v>42309</v>
      </c>
      <c r="B20">
        <f>DJ!H20</f>
        <v>3.191934458825596E-3</v>
      </c>
      <c r="C20">
        <f>MMM!H20</f>
        <v>-4.0074102916360932E-3</v>
      </c>
      <c r="D20">
        <f>AXP!H20</f>
        <v>-2.2113062459375832E-2</v>
      </c>
      <c r="E20">
        <f>AAPL!H20</f>
        <v>-1.004181589958153E-2</v>
      </c>
      <c r="F20">
        <f>BA!H20</f>
        <v>-1.7694400460182336E-2</v>
      </c>
      <c r="G20">
        <f>CAT!H20</f>
        <v>-4.6581176779865174E-3</v>
      </c>
      <c r="H20">
        <f>CVX!H20</f>
        <v>4.8415824661611762E-3</v>
      </c>
      <c r="I20">
        <f>CSCO!H20</f>
        <v>-5.5459272097053813E-2</v>
      </c>
      <c r="J20">
        <f>KO!H20</f>
        <v>6.3754666529145521E-3</v>
      </c>
      <c r="K20">
        <f>DIS!H20</f>
        <v>-2.3738087282189069E-3</v>
      </c>
      <c r="L20">
        <f>DD!H20</f>
        <v>6.2145013812460181E-2</v>
      </c>
      <c r="M20">
        <f>XOM!H20</f>
        <v>-1.3052864710003997E-2</v>
      </c>
      <c r="N20">
        <f>GE!H20</f>
        <v>3.5269744121714908E-2</v>
      </c>
      <c r="O20">
        <f>GS!H20</f>
        <v>1.3440021333333441E-2</v>
      </c>
      <c r="P20">
        <f>HD!H20</f>
        <v>8.2821142695091776E-2</v>
      </c>
      <c r="Q20">
        <f>IBM!H20</f>
        <v>-4.711621863055182E-3</v>
      </c>
      <c r="R20">
        <f>INTC!H20</f>
        <v>2.6875338840066876E-2</v>
      </c>
      <c r="S20">
        <f>JNJ!H20</f>
        <v>2.0785806401917295E-3</v>
      </c>
      <c r="T20">
        <f>JPM!H20</f>
        <v>3.7821011673151883E-2</v>
      </c>
      <c r="U20">
        <f>MCD!H20</f>
        <v>1.701562583518923E-2</v>
      </c>
      <c r="V20">
        <f>MRK!H20</f>
        <v>-3.0186644712769772E-2</v>
      </c>
      <c r="W20">
        <f>MSFT!H20</f>
        <v>3.2484784051762583E-2</v>
      </c>
      <c r="X20">
        <f>NKE!H20</f>
        <v>9.5398001914035468E-3</v>
      </c>
      <c r="Y20">
        <f>PFE!H20</f>
        <v>-3.104671791839142E-2</v>
      </c>
      <c r="Z20">
        <f>PG!H20</f>
        <v>-2.0162360048272876E-2</v>
      </c>
      <c r="AA20">
        <f>TRV!H20</f>
        <v>1.4881752279934046E-2</v>
      </c>
      <c r="AB20">
        <f>UTX!H20</f>
        <v>-2.3981311899956781E-2</v>
      </c>
      <c r="AC20">
        <f>UNH!H20</f>
        <v>-4.3046357981375127E-2</v>
      </c>
      <c r="AD20">
        <f>VZ!H20</f>
        <v>-3.0503412318613199E-2</v>
      </c>
      <c r="AE20">
        <f>V!H20</f>
        <v>1.8432585242779576E-2</v>
      </c>
      <c r="AF20">
        <f>WMT!H20</f>
        <v>2.7952444865393389E-2</v>
      </c>
    </row>
    <row r="21" spans="1:32" x14ac:dyDescent="0.25">
      <c r="A21" s="1">
        <v>42278</v>
      </c>
      <c r="B21">
        <f>DJ!H21</f>
        <v>8.4670816870386911E-2</v>
      </c>
      <c r="C21">
        <f>MMM!H21</f>
        <v>0.10890881402528563</v>
      </c>
      <c r="D21">
        <f>AXP!H21</f>
        <v>-1.1736072240769224E-2</v>
      </c>
      <c r="E21">
        <f>AAPL!H21</f>
        <v>8.3408855392324899E-2</v>
      </c>
      <c r="F21">
        <f>BA!H21</f>
        <v>0.13073700184964498</v>
      </c>
      <c r="G21">
        <f>CAT!H21</f>
        <v>0.11673801840976106</v>
      </c>
      <c r="H21">
        <f>CVX!H21</f>
        <v>0.15212982323008961</v>
      </c>
      <c r="I21">
        <f>CSCO!H21</f>
        <v>9.9047619047619051E-2</v>
      </c>
      <c r="J21">
        <f>KO!H21</f>
        <v>5.558322670945226E-2</v>
      </c>
      <c r="K21">
        <f>DIS!H21</f>
        <v>0.1129158643713073</v>
      </c>
      <c r="L21">
        <f>DD!H21</f>
        <v>0.3153527112997363</v>
      </c>
      <c r="M21">
        <f>XOM!H21</f>
        <v>0.11284465670059607</v>
      </c>
      <c r="N21">
        <f>GE!H21</f>
        <v>0.1467090066101906</v>
      </c>
      <c r="O21">
        <f>GS!H21</f>
        <v>7.9074616686078958E-2</v>
      </c>
      <c r="P21">
        <f>HD!H21</f>
        <v>7.0568890303383647E-2</v>
      </c>
      <c r="Q21">
        <f>IBM!H21</f>
        <v>-3.3731109652127222E-2</v>
      </c>
      <c r="R21">
        <f>INTC!H21</f>
        <v>0.123424091686267</v>
      </c>
      <c r="S21">
        <f>JNJ!H21</f>
        <v>8.2271035506610302E-2</v>
      </c>
      <c r="T21">
        <f>JPM!H21</f>
        <v>5.3796932035477418E-2</v>
      </c>
      <c r="U21">
        <f>MCD!H21</f>
        <v>0.13924694143151251</v>
      </c>
      <c r="V21">
        <f>MRK!H21</f>
        <v>0.10670178389758611</v>
      </c>
      <c r="W21">
        <f>MSFT!H21</f>
        <v>0.18933577448421945</v>
      </c>
      <c r="X21">
        <f>NKE!H21</f>
        <v>6.5544408139474708E-2</v>
      </c>
      <c r="Y21">
        <f>PFE!H21</f>
        <v>7.6727156956383213E-2</v>
      </c>
      <c r="Z21">
        <f>PG!H21</f>
        <v>6.1718027197163572E-2</v>
      </c>
      <c r="AA21">
        <f>TRV!H21</f>
        <v>0.13423088650890058</v>
      </c>
      <c r="AB21">
        <f>UTX!H21</f>
        <v>0.10585466020574574</v>
      </c>
      <c r="AC21">
        <f>UNH!H21</f>
        <v>1.5257279281833069E-2</v>
      </c>
      <c r="AD21">
        <f>VZ!H21</f>
        <v>7.7453531484878324E-2</v>
      </c>
      <c r="AE21">
        <f>V!H21</f>
        <v>0.11369505519982437</v>
      </c>
      <c r="AF21">
        <f>WMT!H21</f>
        <v>-0.11721151247449191</v>
      </c>
    </row>
    <row r="22" spans="1:32" x14ac:dyDescent="0.25">
      <c r="A22" s="1">
        <v>42248</v>
      </c>
      <c r="B22">
        <f>DJ!H22</f>
        <v>-1.4722209020053501E-2</v>
      </c>
      <c r="C22">
        <f>MMM!H22</f>
        <v>-2.6030322400663053E-3</v>
      </c>
      <c r="D22">
        <f>AXP!H22</f>
        <v>-3.3759175785203599E-2</v>
      </c>
      <c r="E22">
        <f>AAPL!H22</f>
        <v>-2.320222322356047E-2</v>
      </c>
      <c r="F22">
        <f>BA!H22</f>
        <v>2.0661464222759829E-3</v>
      </c>
      <c r="G22">
        <f>CAT!H22</f>
        <v>-0.13613537477476212</v>
      </c>
      <c r="H22">
        <f>CVX!H22</f>
        <v>-2.6052612076864046E-2</v>
      </c>
      <c r="I22">
        <f>CSCO!H22</f>
        <v>1.4296793442688971E-2</v>
      </c>
      <c r="J22">
        <f>KO!H22</f>
        <v>2.0345854526958362E-2</v>
      </c>
      <c r="K22">
        <f>DIS!H22</f>
        <v>3.1409502299062364E-3</v>
      </c>
      <c r="L22">
        <f>DD!H22</f>
        <v>-6.4077650485436899E-2</v>
      </c>
      <c r="M22">
        <f>XOM!H22</f>
        <v>-1.1828814774822338E-2</v>
      </c>
      <c r="N22">
        <f>GE!H22</f>
        <v>8.3966013594563016E-3</v>
      </c>
      <c r="O22">
        <f>GS!H22</f>
        <v>-8.1655364031565147E-2</v>
      </c>
      <c r="P22">
        <f>HD!H22</f>
        <v>-8.3290486718963219E-3</v>
      </c>
      <c r="Q22">
        <f>IBM!H22</f>
        <v>-1.9744391235001602E-2</v>
      </c>
      <c r="R22">
        <f>INTC!H22</f>
        <v>5.6061595793216679E-2</v>
      </c>
      <c r="S22">
        <f>JNJ!H22</f>
        <v>-6.7036069364670992E-3</v>
      </c>
      <c r="T22">
        <f>JPM!H22</f>
        <v>-4.8829907919809901E-2</v>
      </c>
      <c r="U22">
        <f>MCD!H22</f>
        <v>1.2329158279479113E-2</v>
      </c>
      <c r="V22">
        <f>MRK!H22</f>
        <v>-8.2822640030552952E-2</v>
      </c>
      <c r="W22">
        <f>MSFT!H22</f>
        <v>1.7003630514705881E-2</v>
      </c>
      <c r="X22">
        <f>NKE!H22</f>
        <v>-0.45404902004841896</v>
      </c>
      <c r="Y22">
        <f>PFE!H22</f>
        <v>-5.5622312424673082E-2</v>
      </c>
      <c r="Z22">
        <f>PG!H22</f>
        <v>1.7970907541273728E-2</v>
      </c>
      <c r="AA22">
        <f>TRV!H22</f>
        <v>-1.8441843817715076E-2</v>
      </c>
      <c r="AB22">
        <f>UTX!H22</f>
        <v>-2.8599530306740117E-2</v>
      </c>
      <c r="AC22">
        <f>UNH!H22</f>
        <v>2.6793864134673218E-3</v>
      </c>
      <c r="AD22">
        <f>VZ!H22</f>
        <v>-5.4336016271941623E-2</v>
      </c>
      <c r="AE22">
        <f>V!H22</f>
        <v>-2.3001387531498496E-2</v>
      </c>
      <c r="AF22">
        <f>WMT!H22</f>
        <v>1.6992583794566141E-3</v>
      </c>
    </row>
    <row r="23" spans="1:32" x14ac:dyDescent="0.25">
      <c r="A23" s="1">
        <v>42217</v>
      </c>
      <c r="B23">
        <f>DJ!H23</f>
        <v>-6.5677745276027655E-2</v>
      </c>
      <c r="C23">
        <f>MMM!H23</f>
        <v>-6.0790255340036015E-2</v>
      </c>
      <c r="D23">
        <f>AXP!H23</f>
        <v>8.6773996496818384E-3</v>
      </c>
      <c r="E23">
        <f>AAPL!H23</f>
        <v>-6.9084952949259204E-2</v>
      </c>
      <c r="F23">
        <f>BA!H23</f>
        <v>-9.3570126844282786E-2</v>
      </c>
      <c r="G23">
        <f>CAT!H23</f>
        <v>-3.777175522466325E-2</v>
      </c>
      <c r="H23">
        <f>CVX!H23</f>
        <v>-8.4651952373916539E-2</v>
      </c>
      <c r="I23">
        <f>CSCO!H23</f>
        <v>-8.9373715693173872E-2</v>
      </c>
      <c r="J23">
        <f>KO!H23</f>
        <v>-4.2843279316296057E-2</v>
      </c>
      <c r="K23">
        <f>DIS!H23</f>
        <v>-0.15100002499999998</v>
      </c>
      <c r="L23">
        <f>DD!H23</f>
        <v>-7.6398819096083925E-2</v>
      </c>
      <c r="M23">
        <f>XOM!H23</f>
        <v>-5.0119947609139515E-2</v>
      </c>
      <c r="N23">
        <f>GE!H23</f>
        <v>-4.1762452107279691E-2</v>
      </c>
      <c r="O23">
        <f>GS!H23</f>
        <v>-7.7339442427580396E-2</v>
      </c>
      <c r="P23">
        <f>HD!H23</f>
        <v>-4.8705460554605562E-3</v>
      </c>
      <c r="Q23">
        <f>IBM!H23</f>
        <v>-8.7042444377972594E-2</v>
      </c>
      <c r="R23">
        <f>INTC!H23</f>
        <v>-1.4162348388174539E-2</v>
      </c>
      <c r="S23">
        <f>JNJ!H23</f>
        <v>-6.216940487146394E-2</v>
      </c>
      <c r="T23">
        <f>JPM!H23</f>
        <v>-6.464323748202605E-2</v>
      </c>
      <c r="U23">
        <f>MCD!H23</f>
        <v>-2.5335459389791204E-2</v>
      </c>
      <c r="V23">
        <f>MRK!H23</f>
        <v>-8.6668946517451717E-2</v>
      </c>
      <c r="W23">
        <f>MSFT!H23</f>
        <v>-6.8094238370573046E-2</v>
      </c>
      <c r="X23">
        <f>NKE!H23</f>
        <v>0.95486896450496506</v>
      </c>
      <c r="Y23">
        <f>PFE!H23</f>
        <v>-7.7648444879410805E-2</v>
      </c>
      <c r="Z23">
        <f>PG!H23</f>
        <v>-7.8617982214523319E-2</v>
      </c>
      <c r="AA23">
        <f>TRV!H23</f>
        <v>-4.447795765704976E-2</v>
      </c>
      <c r="AB23">
        <f>UTX!H23</f>
        <v>-8.6731105308166745E-2</v>
      </c>
      <c r="AC23">
        <f>UNH!H23</f>
        <v>-4.6952264465366378E-2</v>
      </c>
      <c r="AD23">
        <f>VZ!H23</f>
        <v>-1.6670292441327228E-2</v>
      </c>
      <c r="AE23">
        <f>V!H23</f>
        <v>-5.3623483070001643E-2</v>
      </c>
      <c r="AF23">
        <f>WMT!H23</f>
        <v>-0.10072241869731513</v>
      </c>
    </row>
    <row r="24" spans="1:32" x14ac:dyDescent="0.25">
      <c r="A24" s="1">
        <v>42186</v>
      </c>
      <c r="B24">
        <f>DJ!H24</f>
        <v>3.9927109172896991E-3</v>
      </c>
      <c r="C24">
        <f>MMM!H24</f>
        <v>-1.9183453936808981E-2</v>
      </c>
      <c r="D24">
        <f>AXP!H24</f>
        <v>-2.1358761948549132E-2</v>
      </c>
      <c r="E24">
        <f>AAPL!H24</f>
        <v>-3.2926708124053294E-2</v>
      </c>
      <c r="F24">
        <f>BA!H24</f>
        <v>3.9287752023588807E-2</v>
      </c>
      <c r="G24">
        <f>CAT!H24</f>
        <v>-7.2978106578637014E-2</v>
      </c>
      <c r="H24">
        <f>CVX!H24</f>
        <v>-8.2823654163743599E-2</v>
      </c>
      <c r="I24">
        <f>CSCO!H24</f>
        <v>3.4959979423160314E-2</v>
      </c>
      <c r="J24">
        <f>KO!H24</f>
        <v>4.7157838388988127E-2</v>
      </c>
      <c r="K24">
        <f>DIS!H24</f>
        <v>5.1340468296306785E-2</v>
      </c>
      <c r="L24">
        <f>DD!H24</f>
        <v>-8.1856467189383775E-2</v>
      </c>
      <c r="M24">
        <f>XOM!H24</f>
        <v>-4.795670845997746E-2</v>
      </c>
      <c r="N24">
        <f>GE!H24</f>
        <v>-1.7689123071132795E-2</v>
      </c>
      <c r="O24">
        <f>GS!H24</f>
        <v>-1.7816878800316904E-2</v>
      </c>
      <c r="P24">
        <f>HD!H24</f>
        <v>5.3090993964482802E-2</v>
      </c>
      <c r="Q24">
        <f>IBM!H24</f>
        <v>-4.1190150222791821E-3</v>
      </c>
      <c r="R24">
        <f>INTC!H24</f>
        <v>-4.8323438527284712E-2</v>
      </c>
      <c r="S24">
        <f>JNJ!H24</f>
        <v>2.8216704578460039E-2</v>
      </c>
      <c r="T24">
        <f>JPM!H24</f>
        <v>1.1363591754321334E-2</v>
      </c>
      <c r="U24">
        <f>MCD!H24</f>
        <v>5.0383938150836194E-2</v>
      </c>
      <c r="V24">
        <f>MRK!H24</f>
        <v>3.5657807834182487E-2</v>
      </c>
      <c r="W24">
        <f>MSFT!H24</f>
        <v>5.7757619127627668E-2</v>
      </c>
      <c r="X24">
        <f>NKE!H24</f>
        <v>6.6654381286960884E-2</v>
      </c>
      <c r="Y24">
        <f>PFE!H24</f>
        <v>7.5454878480610832E-2</v>
      </c>
      <c r="Z24">
        <f>PG!H24</f>
        <v>-1.9683039869198393E-2</v>
      </c>
      <c r="AA24">
        <f>TRV!H24</f>
        <v>9.7868804143645516E-2</v>
      </c>
      <c r="AB24">
        <f>UTX!H24</f>
        <v>-9.5736067790498591E-2</v>
      </c>
      <c r="AC24">
        <f>UNH!H24</f>
        <v>-4.9180163934425813E-3</v>
      </c>
      <c r="AD24">
        <f>VZ!H24</f>
        <v>3.8618321419903179E-3</v>
      </c>
      <c r="AE24">
        <f>V!H24</f>
        <v>0.12196565533981674</v>
      </c>
      <c r="AF24">
        <f>WMT!H24</f>
        <v>1.4803369519244214E-2</v>
      </c>
    </row>
    <row r="25" spans="1:32" x14ac:dyDescent="0.25">
      <c r="A25" s="1">
        <v>42156</v>
      </c>
      <c r="B25">
        <f>DJ!H25</f>
        <v>-2.1718776235892245E-2</v>
      </c>
      <c r="C25">
        <f>MMM!H25</f>
        <v>-3.004776804063658E-2</v>
      </c>
      <c r="D25">
        <f>AXP!H25</f>
        <v>-2.508780701094071E-2</v>
      </c>
      <c r="E25">
        <f>AAPL!H25</f>
        <v>-3.7227502588482508E-2</v>
      </c>
      <c r="F25">
        <f>BA!H25</f>
        <v>-1.2809585459448214E-2</v>
      </c>
      <c r="G25">
        <f>CAT!H25</f>
        <v>-5.8602906704172675E-3</v>
      </c>
      <c r="H25">
        <f>CVX!H25</f>
        <v>-6.3398048543689356E-2</v>
      </c>
      <c r="I25">
        <f>CSCO!H25</f>
        <v>-6.3118391781589622E-2</v>
      </c>
      <c r="J25">
        <f>KO!H25</f>
        <v>-4.2236304742097386E-2</v>
      </c>
      <c r="K25">
        <f>DIS!H25</f>
        <v>3.4157795574219607E-2</v>
      </c>
      <c r="L25">
        <f>DD!H25</f>
        <v>-9.9422639852738359E-2</v>
      </c>
      <c r="M25">
        <f>XOM!H25</f>
        <v>-2.3474179230311476E-2</v>
      </c>
      <c r="N25">
        <f>GE!H25</f>
        <v>-2.5669233590025597E-2</v>
      </c>
      <c r="O25">
        <f>GS!H25</f>
        <v>1.2609685119456149E-2</v>
      </c>
      <c r="P25">
        <f>HD!H25</f>
        <v>-2.6027733369731187E-3</v>
      </c>
      <c r="Q25">
        <f>IBM!H25</f>
        <v>-4.1202418197550883E-2</v>
      </c>
      <c r="R25">
        <f>INTC!H25</f>
        <v>-0.11723735105157729</v>
      </c>
      <c r="S25">
        <f>JNJ!H25</f>
        <v>-2.6762532721814836E-2</v>
      </c>
      <c r="T25">
        <f>JPM!H25</f>
        <v>3.0100380512319447E-2</v>
      </c>
      <c r="U25">
        <f>MCD!H25</f>
        <v>-8.9648702178672934E-3</v>
      </c>
      <c r="V25">
        <f>MRK!H25</f>
        <v>-6.5035294219663253E-2</v>
      </c>
      <c r="W25">
        <f>MSFT!H25</f>
        <v>-5.7831816947677805E-2</v>
      </c>
      <c r="X25">
        <f>NKE!H25</f>
        <v>6.2456950181114301E-2</v>
      </c>
      <c r="Y25">
        <f>PFE!H25</f>
        <v>-3.5107942446043316E-2</v>
      </c>
      <c r="Z25">
        <f>PG!H25</f>
        <v>-1.9135221573354233E-3</v>
      </c>
      <c r="AA25">
        <f>TRV!H25</f>
        <v>-4.4106001460462729E-2</v>
      </c>
      <c r="AB25">
        <f>UTX!H25</f>
        <v>-5.3255936728786146E-2</v>
      </c>
      <c r="AC25">
        <f>UNH!H25</f>
        <v>1.4890616545134572E-2</v>
      </c>
      <c r="AD25">
        <f>VZ!H25</f>
        <v>-5.7241061028338702E-2</v>
      </c>
      <c r="AE25">
        <f>V!H25</f>
        <v>-2.2277198602213222E-2</v>
      </c>
      <c r="AF25">
        <f>WMT!H25</f>
        <v>-4.4971012991962267E-2</v>
      </c>
    </row>
    <row r="26" spans="1:32" x14ac:dyDescent="0.25">
      <c r="A26" s="1">
        <v>42125</v>
      </c>
      <c r="B26">
        <f>DJ!H26</f>
        <v>9.5378476341074769E-3</v>
      </c>
      <c r="C26">
        <f>MMM!H26</f>
        <v>1.7200607565705184E-2</v>
      </c>
      <c r="D26">
        <f>AXP!H26</f>
        <v>2.930928454393622E-2</v>
      </c>
      <c r="E26">
        <f>AAPL!H26</f>
        <v>4.0990786400466828E-2</v>
      </c>
      <c r="F26">
        <f>BA!H26</f>
        <v>-1.9673448295617457E-2</v>
      </c>
      <c r="G26">
        <f>CAT!H26</f>
        <v>-1.7955767194605343E-2</v>
      </c>
      <c r="H26">
        <f>CVX!H26</f>
        <v>-7.2573367055165927E-2</v>
      </c>
      <c r="I26">
        <f>CSCO!H26</f>
        <v>1.6649288935137063E-2</v>
      </c>
      <c r="J26">
        <f>KO!H26</f>
        <v>9.8618833860484312E-3</v>
      </c>
      <c r="K26">
        <f>DIS!H26</f>
        <v>1.5176618697786859E-2</v>
      </c>
      <c r="L26">
        <f>DD!H26</f>
        <v>-2.9918045385766368E-2</v>
      </c>
      <c r="M26">
        <f>XOM!H26</f>
        <v>-2.4836968358579514E-2</v>
      </c>
      <c r="N26">
        <f>GE!H26</f>
        <v>7.0162481536188981E-3</v>
      </c>
      <c r="O26">
        <f>GS!H26</f>
        <v>4.9740373177276975E-2</v>
      </c>
      <c r="P26">
        <f>HD!H26</f>
        <v>4.1503036787164937E-2</v>
      </c>
      <c r="Q26">
        <f>IBM!H26</f>
        <v>-9.5744005313843639E-3</v>
      </c>
      <c r="R26">
        <f>INTC!H26</f>
        <v>5.8678957255882125E-2</v>
      </c>
      <c r="S26">
        <f>JNJ!H26</f>
        <v>9.4758268994705741E-3</v>
      </c>
      <c r="T26">
        <f>JPM!H26</f>
        <v>3.9835616181967071E-2</v>
      </c>
      <c r="U26">
        <f>MCD!H26</f>
        <v>-6.4215741142960026E-3</v>
      </c>
      <c r="V26">
        <f>MRK!H26</f>
        <v>2.2330389148247365E-2</v>
      </c>
      <c r="W26">
        <f>MSFT!H26</f>
        <v>-3.6595354370792754E-2</v>
      </c>
      <c r="X26">
        <f>NKE!H26</f>
        <v>2.8632154133231724E-2</v>
      </c>
      <c r="Y26">
        <f>PFE!H26</f>
        <v>2.4167403477748373E-2</v>
      </c>
      <c r="Z26">
        <f>PG!H26</f>
        <v>-1.4086315832315011E-2</v>
      </c>
      <c r="AA26">
        <f>TRV!H26</f>
        <v>9.8921965197007466E-5</v>
      </c>
      <c r="AB26">
        <f>UTX!H26</f>
        <v>3.0065916483516641E-2</v>
      </c>
      <c r="AC26">
        <f>UNH!H26</f>
        <v>7.9084352260603952E-2</v>
      </c>
      <c r="AD26">
        <f>VZ!H26</f>
        <v>-1.9825535682504669E-2</v>
      </c>
      <c r="AE26">
        <f>V!H26</f>
        <v>3.9818272226270768E-2</v>
      </c>
      <c r="AF26">
        <f>WMT!H26</f>
        <v>-4.8430568285820597E-2</v>
      </c>
    </row>
    <row r="27" spans="1:32" x14ac:dyDescent="0.25">
      <c r="A27" s="1">
        <v>42095</v>
      </c>
      <c r="B27">
        <f>DJ!H27</f>
        <v>3.6228599442420517E-3</v>
      </c>
      <c r="C27">
        <f>MMM!H27</f>
        <v>-5.1894502307872181E-2</v>
      </c>
      <c r="D27">
        <f>AXP!H27</f>
        <v>-8.5766253746816234E-3</v>
      </c>
      <c r="E27">
        <f>AAPL!H27</f>
        <v>5.7864019930884414E-3</v>
      </c>
      <c r="F27">
        <f>BA!H27</f>
        <v>-4.4909421043317854E-2</v>
      </c>
      <c r="G27">
        <f>CAT!H27</f>
        <v>8.5592878740383238E-2</v>
      </c>
      <c r="H27">
        <f>CVX!H27</f>
        <v>5.7915744201302743E-2</v>
      </c>
      <c r="I27">
        <f>CSCO!H27</f>
        <v>4.7221175182666997E-2</v>
      </c>
      <c r="J27">
        <f>KO!H27</f>
        <v>2.4665845244542517E-4</v>
      </c>
      <c r="K27">
        <f>DIS!H27</f>
        <v>3.6514463118642926E-2</v>
      </c>
      <c r="L27">
        <f>DD!H27</f>
        <v>2.4206020732151945E-2</v>
      </c>
      <c r="M27">
        <f>XOM!H27</f>
        <v>2.7882388235294098E-2</v>
      </c>
      <c r="N27">
        <f>GE!H27</f>
        <v>9.1495408766441244E-2</v>
      </c>
      <c r="O27">
        <f>GS!H27</f>
        <v>4.495396581925859E-2</v>
      </c>
      <c r="P27">
        <f>HD!H27</f>
        <v>-5.8357520831286647E-2</v>
      </c>
      <c r="Q27">
        <f>IBM!H27</f>
        <v>6.722737071651097E-2</v>
      </c>
      <c r="R27">
        <f>INTC!H27</f>
        <v>4.0933770386952339E-2</v>
      </c>
      <c r="S27">
        <f>JNJ!H27</f>
        <v>-1.3916511211063853E-2</v>
      </c>
      <c r="T27">
        <f>JPM!H27</f>
        <v>4.4238955290889503E-2</v>
      </c>
      <c r="U27">
        <f>MCD!H27</f>
        <v>-9.1338154939692995E-3</v>
      </c>
      <c r="V27">
        <f>MRK!H27</f>
        <v>3.6186517049408451E-2</v>
      </c>
      <c r="W27">
        <f>MSFT!H27</f>
        <v>0.196261657648795</v>
      </c>
      <c r="X27">
        <f>NKE!H27</f>
        <v>-1.4851051233907064E-2</v>
      </c>
      <c r="Y27">
        <f>PFE!H27</f>
        <v>-2.4719775087100326E-2</v>
      </c>
      <c r="Z27">
        <f>PG!H27</f>
        <v>-2.9655845016943072E-2</v>
      </c>
      <c r="AA27">
        <f>TRV!H27</f>
        <v>-6.4921818133408471E-2</v>
      </c>
      <c r="AB27">
        <f>UTX!H27</f>
        <v>-2.9436835224492364E-2</v>
      </c>
      <c r="AC27">
        <f>UNH!H27</f>
        <v>-5.8246672937300903E-2</v>
      </c>
      <c r="AD27">
        <f>VZ!H27</f>
        <v>3.7219781262188389E-2</v>
      </c>
      <c r="AE27">
        <f>V!H27</f>
        <v>9.7844207439583553E-3</v>
      </c>
      <c r="AF27">
        <f>WMT!H27</f>
        <v>-5.1063793313069872E-2</v>
      </c>
    </row>
    <row r="28" spans="1:32" x14ac:dyDescent="0.25">
      <c r="A28" s="1">
        <v>42064</v>
      </c>
      <c r="B28">
        <f>DJ!H28</f>
        <v>-1.9665030213834034E-2</v>
      </c>
      <c r="C28">
        <f>MMM!H28</f>
        <v>-2.1938909763613679E-2</v>
      </c>
      <c r="D28">
        <f>AXP!H28</f>
        <v>-4.2529638069843778E-2</v>
      </c>
      <c r="E28">
        <f>AAPL!H28</f>
        <v>-3.1371685975386754E-2</v>
      </c>
      <c r="F28">
        <f>BA!H28</f>
        <v>-5.1044346660483741E-3</v>
      </c>
      <c r="G28">
        <f>CAT!H28</f>
        <v>-3.4620059478406295E-2</v>
      </c>
      <c r="H28">
        <f>CVX!H28</f>
        <v>-1.5935479940007546E-2</v>
      </c>
      <c r="I28">
        <f>CSCO!H28</f>
        <v>-6.7095865808200705E-2</v>
      </c>
      <c r="J28">
        <f>KO!H28</f>
        <v>-6.3510394076452537E-2</v>
      </c>
      <c r="K28">
        <f>DIS!H28</f>
        <v>7.7824460456872302E-3</v>
      </c>
      <c r="L28">
        <f>DD!H28</f>
        <v>-8.1952520318605115E-2</v>
      </c>
      <c r="M28">
        <f>XOM!H28</f>
        <v>-3.9981939914367159E-2</v>
      </c>
      <c r="N28">
        <f>GE!H28</f>
        <v>-4.5402116198537845E-2</v>
      </c>
      <c r="O28">
        <f>GS!H28</f>
        <v>-9.5895045425288261E-3</v>
      </c>
      <c r="P28">
        <f>HD!H28</f>
        <v>-9.9346318082789153E-3</v>
      </c>
      <c r="Q28">
        <f>IBM!H28</f>
        <v>-8.8921945301692062E-3</v>
      </c>
      <c r="R28">
        <f>INTC!H28</f>
        <v>-5.9548872180451129E-2</v>
      </c>
      <c r="S28">
        <f>JNJ!H28</f>
        <v>-1.8632367210372314E-2</v>
      </c>
      <c r="T28">
        <f>JPM!H28</f>
        <v>-1.1422927732097299E-2</v>
      </c>
      <c r="U28">
        <f>MCD!H28</f>
        <v>-1.4762385950204515E-2</v>
      </c>
      <c r="V28">
        <f>MRK!H28</f>
        <v>-1.810729384852594E-2</v>
      </c>
      <c r="W28">
        <f>MSFT!H28</f>
        <v>-7.2747962269006372E-2</v>
      </c>
      <c r="X28">
        <f>NKE!H28</f>
        <v>3.3051893882786398E-2</v>
      </c>
      <c r="Y28">
        <f>PFE!H28</f>
        <v>1.3694667832167662E-2</v>
      </c>
      <c r="Z28">
        <f>PG!H28</f>
        <v>-3.7472044078657674E-2</v>
      </c>
      <c r="AA28">
        <f>TRV!H28</f>
        <v>6.422142471665282E-3</v>
      </c>
      <c r="AB28">
        <f>UTX!H28</f>
        <v>-3.8635114801571224E-2</v>
      </c>
      <c r="AC28">
        <f>UNH!H28</f>
        <v>4.1010332861312948E-2</v>
      </c>
      <c r="AD28">
        <f>VZ!H28</f>
        <v>-1.6582406135846162E-2</v>
      </c>
      <c r="AE28">
        <f>V!H28</f>
        <v>-3.5641812474907941E-2</v>
      </c>
      <c r="AF28">
        <f>WMT!H28</f>
        <v>-2.0016680567139344E-2</v>
      </c>
    </row>
    <row r="29" spans="1:32" x14ac:dyDescent="0.25">
      <c r="A29" s="1">
        <v>42036</v>
      </c>
      <c r="B29">
        <f>DJ!H29</f>
        <v>5.6379426915448727E-2</v>
      </c>
      <c r="C29">
        <f>MMM!H29</f>
        <v>3.9125020841804803E-2</v>
      </c>
      <c r="D29">
        <f>AXP!H29</f>
        <v>1.1153723852925346E-2</v>
      </c>
      <c r="E29">
        <f>AAPL!H29</f>
        <v>9.6449322415523175E-2</v>
      </c>
      <c r="F29">
        <f>BA!H29</f>
        <v>3.7696988295280676E-2</v>
      </c>
      <c r="G29">
        <f>CAT!H29</f>
        <v>3.6638751573855766E-2</v>
      </c>
      <c r="H29">
        <f>CVX!H29</f>
        <v>4.0475968404135143E-2</v>
      </c>
      <c r="I29">
        <f>CSCO!H29</f>
        <v>0.1190746636680069</v>
      </c>
      <c r="J29">
        <f>KO!H29</f>
        <v>5.1736728284514477E-2</v>
      </c>
      <c r="K29">
        <f>DIS!H29</f>
        <v>0.14423926060069547</v>
      </c>
      <c r="L29">
        <f>DD!H29</f>
        <v>9.324532968407695E-2</v>
      </c>
      <c r="M29">
        <f>XOM!H29</f>
        <v>1.2811748176887461E-2</v>
      </c>
      <c r="N29">
        <f>GE!H29</f>
        <v>8.7902933775761083E-2</v>
      </c>
      <c r="O29">
        <f>GS!H29</f>
        <v>0.10080615159663253</v>
      </c>
      <c r="P29">
        <f>HD!H29</f>
        <v>9.8927429590642157E-2</v>
      </c>
      <c r="Q29">
        <f>IBM!H29</f>
        <v>5.6291201569254268E-2</v>
      </c>
      <c r="R29">
        <f>INTC!H29</f>
        <v>6.3559017446761512E-3</v>
      </c>
      <c r="S29">
        <f>JNJ!H29</f>
        <v>2.3666896581454822E-2</v>
      </c>
      <c r="T29">
        <f>JPM!H29</f>
        <v>0.12688484503705677</v>
      </c>
      <c r="U29">
        <f>MCD!H29</f>
        <v>6.9883165948005921E-2</v>
      </c>
      <c r="V29">
        <f>MRK!H29</f>
        <v>-2.886526258900568E-2</v>
      </c>
      <c r="W29">
        <f>MSFT!H29</f>
        <v>8.539593636653775E-2</v>
      </c>
      <c r="X29">
        <f>NKE!H29</f>
        <v>5.2791349593495962E-2</v>
      </c>
      <c r="Y29">
        <f>PFE!H29</f>
        <v>9.8240000000000105E-2</v>
      </c>
      <c r="Z29">
        <f>PG!H29</f>
        <v>9.9655473963038421E-3</v>
      </c>
      <c r="AA29">
        <f>TRV!H29</f>
        <v>4.4932911884847382E-2</v>
      </c>
      <c r="AB29">
        <f>UTX!H29</f>
        <v>6.2118880136947885E-2</v>
      </c>
      <c r="AC29">
        <f>UNH!H29</f>
        <v>6.9458795294117692E-2</v>
      </c>
      <c r="AD29">
        <f>VZ!H29</f>
        <v>8.1820216185084504E-2</v>
      </c>
      <c r="AE29">
        <f>V!H29</f>
        <v>6.4336400073180533E-2</v>
      </c>
      <c r="AF29">
        <f>WMT!H29</f>
        <v>-1.2355883301157222E-2</v>
      </c>
    </row>
    <row r="30" spans="1:32" x14ac:dyDescent="0.25">
      <c r="A30" s="1">
        <v>42005</v>
      </c>
      <c r="B30">
        <f>DJ!H30</f>
        <v>-3.6925236922842331E-2</v>
      </c>
      <c r="C30">
        <f>MMM!H30</f>
        <v>-1.2293110479236979E-2</v>
      </c>
      <c r="D30">
        <f>AXP!H30</f>
        <v>-0.13273859487598239</v>
      </c>
      <c r="E30">
        <f>AAPL!H30</f>
        <v>6.1424236132204157E-2</v>
      </c>
      <c r="F30">
        <f>BA!H30</f>
        <v>0.11840282715503392</v>
      </c>
      <c r="G30">
        <f>CAT!H30</f>
        <v>-0.12629736836334948</v>
      </c>
      <c r="H30">
        <f>CVX!H30</f>
        <v>-8.6022472811552841E-2</v>
      </c>
      <c r="I30">
        <f>CSCO!H30</f>
        <v>-5.2120740474478899E-2</v>
      </c>
      <c r="J30">
        <f>KO!H30</f>
        <v>-2.4869800453107604E-2</v>
      </c>
      <c r="K30">
        <f>DIS!H30</f>
        <v>-3.4292418849295792E-2</v>
      </c>
      <c r="L30">
        <f>DD!H30</f>
        <v>-3.692179240370852E-2</v>
      </c>
      <c r="M30">
        <f>XOM!H30</f>
        <v>-5.4407778942383245E-2</v>
      </c>
      <c r="N30">
        <f>GE!H30</f>
        <v>-5.4610249307479264E-2</v>
      </c>
      <c r="O30">
        <f>GS!H30</f>
        <v>-0.11050919764216904</v>
      </c>
      <c r="P30">
        <f>HD!H30</f>
        <v>-5.2396207941352024E-3</v>
      </c>
      <c r="Q30">
        <f>IBM!H30</f>
        <v>-4.4440313582145063E-2</v>
      </c>
      <c r="R30">
        <f>INTC!H30</f>
        <v>-8.9556349144217395E-2</v>
      </c>
      <c r="S30">
        <f>JNJ!H30</f>
        <v>-4.236397628382893E-2</v>
      </c>
      <c r="T30">
        <f>JPM!H30</f>
        <v>-0.13103229047515852</v>
      </c>
      <c r="U30">
        <f>MCD!H30</f>
        <v>-1.3447118893717636E-2</v>
      </c>
      <c r="V30">
        <f>MRK!H30</f>
        <v>6.1454445123182877E-2</v>
      </c>
      <c r="W30">
        <f>MSFT!H30</f>
        <v>-0.13024755370834118</v>
      </c>
      <c r="X30">
        <f>NKE!H30</f>
        <v>-4.0561642422014765E-2</v>
      </c>
      <c r="Y30">
        <f>PFE!H30</f>
        <v>3.2102728731941976E-3</v>
      </c>
      <c r="Z30">
        <f>PG!H30</f>
        <v>-7.4651392014552287E-2</v>
      </c>
      <c r="AA30">
        <f>TRV!H30</f>
        <v>-2.8625394966941831E-2</v>
      </c>
      <c r="AB30">
        <f>UTX!H30</f>
        <v>-1.9130521739130213E-3</v>
      </c>
      <c r="AC30">
        <f>UNH!H30</f>
        <v>5.1043666081458827E-2</v>
      </c>
      <c r="AD30">
        <f>VZ!H30</f>
        <v>-2.2873023148204719E-2</v>
      </c>
      <c r="AE30">
        <f>V!H30</f>
        <v>-2.7803232899928476E-2</v>
      </c>
      <c r="AF30">
        <f>WMT!H30</f>
        <v>-1.0479669672089131E-2</v>
      </c>
    </row>
    <row r="31" spans="1:32" x14ac:dyDescent="0.25">
      <c r="A31" s="1">
        <v>41974</v>
      </c>
      <c r="B31">
        <f>DJ!H31</f>
        <v>-2.8998493020870875E-4</v>
      </c>
      <c r="C31">
        <f>MMM!H31</f>
        <v>2.6422706638083771E-2</v>
      </c>
      <c r="D31">
        <f>AXP!H31</f>
        <v>6.7085372583539638E-3</v>
      </c>
      <c r="E31">
        <f>AAPL!H31</f>
        <v>-7.1891053560918183E-2</v>
      </c>
      <c r="F31">
        <f>BA!H31</f>
        <v>-3.2599024764818241E-2</v>
      </c>
      <c r="G31">
        <f>CAT!H31</f>
        <v>-9.0159037577714374E-2</v>
      </c>
      <c r="H31">
        <f>CVX!H31</f>
        <v>3.0403204820339758E-2</v>
      </c>
      <c r="I31">
        <f>CSCO!H31</f>
        <v>6.5123374280875446E-3</v>
      </c>
      <c r="J31">
        <f>KO!H31</f>
        <v>-5.8219961712247859E-2</v>
      </c>
      <c r="K31">
        <f>DIS!H31</f>
        <v>1.8160198504806102E-2</v>
      </c>
      <c r="L31">
        <f>DD!H31</f>
        <v>3.5574219120483308E-2</v>
      </c>
      <c r="M31">
        <f>XOM!H31</f>
        <v>2.1095603919862871E-2</v>
      </c>
      <c r="N31">
        <f>GE!H31</f>
        <v>-4.6055115137787817E-2</v>
      </c>
      <c r="O31">
        <f>GS!H31</f>
        <v>2.8767039355298785E-2</v>
      </c>
      <c r="P31">
        <f>HD!H31</f>
        <v>5.6036206115971599E-2</v>
      </c>
      <c r="Q31">
        <f>IBM!H31</f>
        <v>-1.0667793188231967E-2</v>
      </c>
      <c r="R31">
        <f>INTC!H31</f>
        <v>-2.5771785234899425E-2</v>
      </c>
      <c r="S31">
        <f>JNJ!H31</f>
        <v>-3.3995381062355667E-2</v>
      </c>
      <c r="T31">
        <f>JPM!H31</f>
        <v>4.0226097074468115E-2</v>
      </c>
      <c r="U31">
        <f>MCD!H31</f>
        <v>-3.2124791491060622E-2</v>
      </c>
      <c r="V31">
        <f>MRK!H31</f>
        <v>-5.9768226497740939E-2</v>
      </c>
      <c r="W31">
        <f>MSFT!H31</f>
        <v>-2.8445931218449405E-2</v>
      </c>
      <c r="X31">
        <f>NKE!H31</f>
        <v>-3.1624514049753305E-2</v>
      </c>
      <c r="Y31">
        <f>PFE!H31</f>
        <v>0</v>
      </c>
      <c r="Z31">
        <f>PG!H31</f>
        <v>7.2984186663715978E-3</v>
      </c>
      <c r="AA31">
        <f>TRV!H31</f>
        <v>1.3403552323701939E-2</v>
      </c>
      <c r="AB31">
        <f>UTX!H31</f>
        <v>4.4694748461214573E-2</v>
      </c>
      <c r="AC31">
        <f>UNH!H31</f>
        <v>2.4941691927659715E-2</v>
      </c>
      <c r="AD31">
        <f>VZ!H31</f>
        <v>-7.5311346115833344E-2</v>
      </c>
      <c r="AE31">
        <f>V!H31</f>
        <v>1.5531228699311006E-2</v>
      </c>
      <c r="AF31">
        <f>WMT!H31</f>
        <v>-1.8962805357975676E-2</v>
      </c>
    </row>
    <row r="32" spans="1:32" x14ac:dyDescent="0.25">
      <c r="A32" s="1">
        <v>41944</v>
      </c>
      <c r="B32">
        <f>DJ!H32</f>
        <v>2.5170076271713748E-2</v>
      </c>
      <c r="C32">
        <f>MMM!H32</f>
        <v>4.1100291575722592E-2</v>
      </c>
      <c r="D32">
        <f>AXP!H32</f>
        <v>2.7459711866360648E-2</v>
      </c>
      <c r="E32">
        <f>AAPL!H32</f>
        <v>0.10120370370370368</v>
      </c>
      <c r="F32">
        <f>BA!H32</f>
        <v>7.5654444779298835E-2</v>
      </c>
      <c r="G32">
        <f>CAT!H32</f>
        <v>-7.9874368213218583E-3</v>
      </c>
      <c r="H32">
        <f>CVX!H32</f>
        <v>-9.2371773881745112E-2</v>
      </c>
      <c r="I32">
        <f>CSCO!H32</f>
        <v>0.12954638862061252</v>
      </c>
      <c r="J32">
        <f>KO!H32</f>
        <v>7.0439372721122995E-2</v>
      </c>
      <c r="K32">
        <f>DIS!H32</f>
        <v>1.2365999530509875E-2</v>
      </c>
      <c r="L32">
        <f>DD!H32</f>
        <v>3.2537912034012573E-2</v>
      </c>
      <c r="M32">
        <f>XOM!H32</f>
        <v>-6.3798966640460808E-2</v>
      </c>
      <c r="N32">
        <f>GE!H32</f>
        <v>2.6346417138567002E-2</v>
      </c>
      <c r="O32">
        <f>GS!H32</f>
        <v>-8.3162322144262335E-3</v>
      </c>
      <c r="P32">
        <f>HD!H32</f>
        <v>1.9278148665242467E-2</v>
      </c>
      <c r="Q32">
        <f>IBM!H32</f>
        <v>-1.3564453049797587E-2</v>
      </c>
      <c r="R32">
        <f>INTC!H32</f>
        <v>9.5266162614887406E-2</v>
      </c>
      <c r="S32">
        <f>JNJ!H32</f>
        <v>4.3607441488284771E-3</v>
      </c>
      <c r="T32">
        <f>JPM!H32</f>
        <v>-5.2910052910053462E-3</v>
      </c>
      <c r="U32">
        <f>MCD!H32</f>
        <v>3.2860289143487931E-2</v>
      </c>
      <c r="V32">
        <f>MRK!H32</f>
        <v>4.2457767387949152E-2</v>
      </c>
      <c r="W32">
        <f>MSFT!H32</f>
        <v>1.8317358502292658E-2</v>
      </c>
      <c r="X32">
        <f>NKE!H32</f>
        <v>6.7978894955815994E-2</v>
      </c>
      <c r="Y32">
        <f>PFE!H32</f>
        <v>4.0066743236502722E-2</v>
      </c>
      <c r="Z32">
        <f>PG!H32</f>
        <v>3.6209500499925662E-2</v>
      </c>
      <c r="AA32">
        <f>TRV!H32</f>
        <v>3.6210256858821621E-2</v>
      </c>
      <c r="AB32">
        <f>UTX!H32</f>
        <v>2.8785065420560585E-2</v>
      </c>
      <c r="AC32">
        <f>UNH!H32</f>
        <v>3.8101199071651548E-2</v>
      </c>
      <c r="AD32">
        <f>VZ!H32</f>
        <v>6.766169154228896E-3</v>
      </c>
      <c r="AE32">
        <f>V!H32</f>
        <v>6.941975957982871E-2</v>
      </c>
      <c r="AF32">
        <f>WMT!H32</f>
        <v>0.14776457903885842</v>
      </c>
    </row>
    <row r="33" spans="1:32" x14ac:dyDescent="0.25">
      <c r="A33" s="1">
        <v>41913</v>
      </c>
      <c r="B33">
        <f>DJ!H33</f>
        <v>2.0396712532778416E-2</v>
      </c>
      <c r="C33">
        <f>MMM!H33</f>
        <v>8.5333226971573861E-2</v>
      </c>
      <c r="D33">
        <f>AXP!H33</f>
        <v>2.7530225867829161E-2</v>
      </c>
      <c r="E33">
        <f>AAPL!H33</f>
        <v>7.1960297766749282E-2</v>
      </c>
      <c r="F33">
        <f>BA!H33</f>
        <v>-1.9390744686546002E-2</v>
      </c>
      <c r="G33">
        <f>CAT!H33</f>
        <v>2.4033172008817161E-2</v>
      </c>
      <c r="H33">
        <f>CVX!H33</f>
        <v>5.2798944016092531E-3</v>
      </c>
      <c r="I33">
        <f>CSCO!H33</f>
        <v>-2.7810925705204603E-2</v>
      </c>
      <c r="J33">
        <f>KO!H33</f>
        <v>-1.8284083450539113E-2</v>
      </c>
      <c r="K33">
        <f>DIS!H33</f>
        <v>2.6395574821920453E-2</v>
      </c>
      <c r="L33">
        <f>DD!H33</f>
        <v>-3.6371201166024436E-2</v>
      </c>
      <c r="M33">
        <f>XOM!H33</f>
        <v>2.8282784850097054E-2</v>
      </c>
      <c r="N33">
        <f>GE!H33</f>
        <v>7.4160028330991778E-3</v>
      </c>
      <c r="O33">
        <f>GS!H33</f>
        <v>3.4973022580971014E-2</v>
      </c>
      <c r="P33">
        <f>HD!H33</f>
        <v>6.3004132613998953E-2</v>
      </c>
      <c r="Q33">
        <f>IBM!H33</f>
        <v>-0.13396200670113256</v>
      </c>
      <c r="R33">
        <f>INTC!H33</f>
        <v>-2.3262550258472015E-2</v>
      </c>
      <c r="S33">
        <f>JNJ!H33</f>
        <v>1.1164302886361055E-2</v>
      </c>
      <c r="T33">
        <f>JPM!H33</f>
        <v>3.9840304122167325E-3</v>
      </c>
      <c r="U33">
        <f>MCD!H33</f>
        <v>-1.1391150962791863E-2</v>
      </c>
      <c r="V33">
        <f>MRK!H33</f>
        <v>-2.2604588775380963E-2</v>
      </c>
      <c r="W33">
        <f>MSFT!H33</f>
        <v>1.2726488077513309E-2</v>
      </c>
      <c r="X33">
        <f>NKE!H33</f>
        <v>4.2264643150880854E-2</v>
      </c>
      <c r="Y33">
        <f>PFE!H33</f>
        <v>1.285089617855939E-2</v>
      </c>
      <c r="Z33">
        <f>PG!H33</f>
        <v>4.2154276144119374E-2</v>
      </c>
      <c r="AA33">
        <f>TRV!H33</f>
        <v>7.3025344410786674E-2</v>
      </c>
      <c r="AB33">
        <f>UTX!H33</f>
        <v>1.3257594948060447E-2</v>
      </c>
      <c r="AC33">
        <f>UNH!H33</f>
        <v>0.10156524057971006</v>
      </c>
      <c r="AD33">
        <f>VZ!H33</f>
        <v>5.2009999919584438E-3</v>
      </c>
      <c r="AE33">
        <f>V!H33</f>
        <v>0.13150863066989049</v>
      </c>
      <c r="AF33">
        <f>WMT!H33</f>
        <v>-2.6154570077747685E-3</v>
      </c>
    </row>
    <row r="34" spans="1:32" x14ac:dyDescent="0.25">
      <c r="A34" s="1">
        <v>41883</v>
      </c>
      <c r="B34">
        <f>DJ!H34</f>
        <v>-3.2487641006806456E-3</v>
      </c>
      <c r="C34">
        <f>MMM!H34</f>
        <v>-1.6111159722222212E-2</v>
      </c>
      <c r="D34">
        <f>AXP!H34</f>
        <v>-2.24455827209743E-2</v>
      </c>
      <c r="E34">
        <f>AAPL!H34</f>
        <v>-1.7073170731707332E-2</v>
      </c>
      <c r="F34">
        <f>BA!H34</f>
        <v>4.5740850652817855E-3</v>
      </c>
      <c r="G34">
        <f>CAT!H34</f>
        <v>-9.2050985605574343E-2</v>
      </c>
      <c r="H34">
        <f>CVX!H34</f>
        <v>-7.8254130820875956E-2</v>
      </c>
      <c r="I34">
        <f>CSCO!H34</f>
        <v>7.2028811524611491E-3</v>
      </c>
      <c r="J34">
        <f>KO!H34</f>
        <v>2.2531135605677211E-2</v>
      </c>
      <c r="K34">
        <f>DIS!H34</f>
        <v>-9.4570319133410186E-3</v>
      </c>
      <c r="L34">
        <f>DD!H34</f>
        <v>8.5463586302227279E-2</v>
      </c>
      <c r="M34">
        <f>XOM!H34</f>
        <v>-5.4393686450770917E-2</v>
      </c>
      <c r="N34">
        <f>GE!H34</f>
        <v>-1.3856774441878494E-2</v>
      </c>
      <c r="O34">
        <f>GS!H34</f>
        <v>2.4900932248892005E-2</v>
      </c>
      <c r="P34">
        <f>HD!H34</f>
        <v>-1.8823550802139044E-2</v>
      </c>
      <c r="Q34">
        <f>IBM!H34</f>
        <v>-1.2844518780376735E-2</v>
      </c>
      <c r="R34">
        <f>INTC!H34</f>
        <v>-2.8636313209410291E-3</v>
      </c>
      <c r="S34">
        <f>JNJ!H34</f>
        <v>2.7571511783336167E-2</v>
      </c>
      <c r="T34">
        <f>JPM!H34</f>
        <v>1.3288494309697363E-2</v>
      </c>
      <c r="U34">
        <f>MCD!H34</f>
        <v>1.1630356256611574E-2</v>
      </c>
      <c r="V34">
        <f>MRK!H34</f>
        <v>-1.3808051675128108E-2</v>
      </c>
      <c r="W34">
        <f>MSFT!H34</f>
        <v>2.0471076381245901E-2</v>
      </c>
      <c r="X34">
        <f>NKE!H34</f>
        <v>0.1355823228220332</v>
      </c>
      <c r="Y34">
        <f>PFE!H34</f>
        <v>6.1245663873619183E-3</v>
      </c>
      <c r="Z34">
        <f>PG!H34</f>
        <v>7.5802790569092782E-3</v>
      </c>
      <c r="AA34">
        <f>TRV!H34</f>
        <v>-8.1300497110129433E-3</v>
      </c>
      <c r="AB34">
        <f>UTX!H34</f>
        <v>-2.204116441819326E-2</v>
      </c>
      <c r="AC34">
        <f>UNH!H34</f>
        <v>-4.9607752653438864E-3</v>
      </c>
      <c r="AD34">
        <f>VZ!H34</f>
        <v>3.4123243677237625E-3</v>
      </c>
      <c r="AE34">
        <f>V!H34</f>
        <v>3.9995858460457612E-3</v>
      </c>
      <c r="AF34">
        <f>WMT!H34</f>
        <v>1.2847695364238465E-2</v>
      </c>
    </row>
    <row r="35" spans="1:32" x14ac:dyDescent="0.25">
      <c r="A35" s="1">
        <v>41852</v>
      </c>
      <c r="B35">
        <f>DJ!H35</f>
        <v>3.2309286963735584E-2</v>
      </c>
      <c r="C35">
        <f>MMM!H35</f>
        <v>2.2073965661679074E-2</v>
      </c>
      <c r="D35">
        <f>AXP!H35</f>
        <v>1.7613670454545538E-2</v>
      </c>
      <c r="E35">
        <f>AAPL!H35</f>
        <v>7.217575464802839E-2</v>
      </c>
      <c r="F35">
        <f>BA!H35</f>
        <v>5.2456838003232864E-2</v>
      </c>
      <c r="G35">
        <f>CAT!H35</f>
        <v>8.2580645161290267E-2</v>
      </c>
      <c r="H35">
        <f>CVX!H35</f>
        <v>1.6248219736605396E-3</v>
      </c>
      <c r="I35">
        <f>CSCO!H35</f>
        <v>-9.5124851367420771E-3</v>
      </c>
      <c r="J35">
        <f>KO!H35</f>
        <v>6.1847796847854575E-2</v>
      </c>
      <c r="K35">
        <f>DIS!H35</f>
        <v>4.6576620164530347E-2</v>
      </c>
      <c r="L35">
        <f>DD!H35</f>
        <v>2.7989463908870915E-2</v>
      </c>
      <c r="M35">
        <f>XOM!H35</f>
        <v>5.2556801039884693E-3</v>
      </c>
      <c r="N35">
        <f>GE!H35</f>
        <v>3.300198807157062E-2</v>
      </c>
      <c r="O35">
        <f>GS!H35</f>
        <v>3.6096524443122835E-2</v>
      </c>
      <c r="P35">
        <f>HD!H35</f>
        <v>0.15646261364162317</v>
      </c>
      <c r="Q35">
        <f>IBM!H35</f>
        <v>3.286925479072611E-3</v>
      </c>
      <c r="R35">
        <f>INTC!H35</f>
        <v>3.0392417538873229E-2</v>
      </c>
      <c r="S35">
        <f>JNJ!H35</f>
        <v>3.6367340847930363E-2</v>
      </c>
      <c r="T35">
        <f>JPM!H35</f>
        <v>3.0865320994115431E-2</v>
      </c>
      <c r="U35">
        <f>MCD!H35</f>
        <v>-8.8832171929613679E-3</v>
      </c>
      <c r="V35">
        <f>MRK!H35</f>
        <v>5.9393706048864736E-2</v>
      </c>
      <c r="W35">
        <f>MSFT!H35</f>
        <v>5.2594995366079811E-2</v>
      </c>
      <c r="X35">
        <f>NKE!H35</f>
        <v>1.8410554088177156E-2</v>
      </c>
      <c r="Y35">
        <f>PFE!H35</f>
        <v>2.4041741322587296E-2</v>
      </c>
      <c r="Z35">
        <f>PG!H35</f>
        <v>7.4883613554061146E-2</v>
      </c>
      <c r="AA35">
        <f>TRV!H35</f>
        <v>5.7503362159521343E-2</v>
      </c>
      <c r="AB35">
        <f>UTX!H35</f>
        <v>2.691394147572157E-2</v>
      </c>
      <c r="AC35">
        <f>UNH!H35</f>
        <v>6.9463254677486042E-2</v>
      </c>
      <c r="AD35">
        <f>VZ!H35</f>
        <v>-1.1900000472034877E-2</v>
      </c>
      <c r="AE35">
        <f>V!H35</f>
        <v>7.1560970031012694E-3</v>
      </c>
      <c r="AF35">
        <f>WMT!H35</f>
        <v>2.6094019404892199E-2</v>
      </c>
    </row>
    <row r="36" spans="1:32" x14ac:dyDescent="0.25">
      <c r="A36" s="1">
        <v>41821</v>
      </c>
      <c r="B36">
        <f>DJ!H36</f>
        <v>-1.5647774007718662E-2</v>
      </c>
      <c r="C36">
        <f>MMM!H36</f>
        <v>-1.6406073149746181E-2</v>
      </c>
      <c r="D36">
        <f>AXP!H36</f>
        <v>-7.2414912857122982E-2</v>
      </c>
      <c r="E36">
        <f>AAPL!H36</f>
        <v>2.8731281609813752E-2</v>
      </c>
      <c r="F36">
        <f>BA!H36</f>
        <v>-5.3053523861034568E-2</v>
      </c>
      <c r="G36">
        <f>CAT!H36</f>
        <v>-7.288118290017831E-2</v>
      </c>
      <c r="H36">
        <f>CVX!H36</f>
        <v>-1.0034454001506266E-2</v>
      </c>
      <c r="I36">
        <f>CSCO!H36</f>
        <v>1.529175050301812E-2</v>
      </c>
      <c r="J36">
        <f>KO!H36</f>
        <v>-7.2474030394852895E-2</v>
      </c>
      <c r="K36">
        <f>DIS!H36</f>
        <v>1.6328318552094601E-3</v>
      </c>
      <c r="L36">
        <f>DD!H36</f>
        <v>-1.7267719846900453E-2</v>
      </c>
      <c r="M36">
        <f>XOM!H36</f>
        <v>-1.7282459276916962E-2</v>
      </c>
      <c r="N36">
        <f>GE!H36</f>
        <v>-4.2998514345566452E-2</v>
      </c>
      <c r="O36">
        <f>GS!H36</f>
        <v>3.2429484801367758E-2</v>
      </c>
      <c r="P36">
        <f>HD!H36</f>
        <v>-1.3587080207350111E-3</v>
      </c>
      <c r="Q36">
        <f>IBM!H36</f>
        <v>5.7372945167475153E-2</v>
      </c>
      <c r="R36">
        <f>INTC!H36</f>
        <v>9.6763721682848081E-2</v>
      </c>
      <c r="S36">
        <f>JNJ!H36</f>
        <v>-4.3299625980702694E-2</v>
      </c>
      <c r="T36">
        <f>JPM!H36</f>
        <v>8.6773691197050695E-4</v>
      </c>
      <c r="U36">
        <f>MCD!H36</f>
        <v>-6.1346040527020973E-2</v>
      </c>
      <c r="V36">
        <f>MRK!H36</f>
        <v>-1.9187485538028959E-2</v>
      </c>
      <c r="W36">
        <f>MSFT!H36</f>
        <v>3.5011965587242955E-2</v>
      </c>
      <c r="X36">
        <f>NKE!H36</f>
        <v>-5.4159378250967505E-3</v>
      </c>
      <c r="Y36">
        <f>PFE!H36</f>
        <v>-3.301883423180596E-2</v>
      </c>
      <c r="Z36">
        <f>PG!H36</f>
        <v>-1.6159766696005495E-2</v>
      </c>
      <c r="AA36">
        <f>TRV!H36</f>
        <v>-4.7943042415222736E-2</v>
      </c>
      <c r="AB36">
        <f>UTX!H36</f>
        <v>-8.9216069880019067E-2</v>
      </c>
      <c r="AC36">
        <f>UNH!H36</f>
        <v>-8.5626544342507493E-3</v>
      </c>
      <c r="AD36">
        <f>VZ!H36</f>
        <v>3.0451624770079677E-2</v>
      </c>
      <c r="AE36">
        <f>V!H36</f>
        <v>1.4237007669801738E-3</v>
      </c>
      <c r="AF36">
        <f>WMT!H36</f>
        <v>-1.9848115092580221E-2</v>
      </c>
    </row>
    <row r="37" spans="1:32" x14ac:dyDescent="0.25">
      <c r="A37" s="1">
        <v>41791</v>
      </c>
      <c r="B37">
        <f>DJ!H37</f>
        <v>6.545945725896507E-3</v>
      </c>
      <c r="C37">
        <f>MMM!H37</f>
        <v>4.8404208030776719E-3</v>
      </c>
      <c r="D37">
        <f>AXP!H37</f>
        <v>3.6830633879781471E-2</v>
      </c>
      <c r="E37">
        <f>AAPL!H37</f>
        <v>2.7661898107560701E-2</v>
      </c>
      <c r="F37">
        <f>BA!H37</f>
        <v>-5.9297574861367885E-2</v>
      </c>
      <c r="G37">
        <f>CAT!H37</f>
        <v>6.2995156128480279E-2</v>
      </c>
      <c r="H37">
        <f>CVX!H37</f>
        <v>6.3197344545994349E-2</v>
      </c>
      <c r="I37">
        <f>CSCO!H37</f>
        <v>9.3419573784745413E-3</v>
      </c>
      <c r="J37">
        <f>KO!H37</f>
        <v>3.5443681251527748E-2</v>
      </c>
      <c r="K37">
        <f>DIS!H37</f>
        <v>2.0592738469402683E-2</v>
      </c>
      <c r="L37">
        <f>DD!H37</f>
        <v>-5.5836147068437425E-2</v>
      </c>
      <c r="M37">
        <f>XOM!H37</f>
        <v>1.492101874983609E-3</v>
      </c>
      <c r="N37">
        <f>GE!H37</f>
        <v>-1.9036953376746824E-2</v>
      </c>
      <c r="O37">
        <f>GS!H37</f>
        <v>4.7744221860261726E-2</v>
      </c>
      <c r="P37">
        <f>HD!H37</f>
        <v>9.0987906357176129E-3</v>
      </c>
      <c r="Q37">
        <f>IBM!H37</f>
        <v>-1.6760669251677962E-2</v>
      </c>
      <c r="R37">
        <f>INTC!H37</f>
        <v>0.13103953147877001</v>
      </c>
      <c r="S37">
        <f>JNJ!H37</f>
        <v>3.1145318659031362E-2</v>
      </c>
      <c r="T37">
        <f>JPM!H37</f>
        <v>3.6890390498470316E-2</v>
      </c>
      <c r="U37">
        <f>MCD!H37</f>
        <v>-6.8027408064675887E-3</v>
      </c>
      <c r="V37">
        <f>MRK!H37</f>
        <v>-1.7288281761340674E-4</v>
      </c>
      <c r="W37">
        <f>MSFT!H37</f>
        <v>1.8563801137366998E-2</v>
      </c>
      <c r="X37">
        <f>NKE!H37</f>
        <v>8.3214142077017161E-3</v>
      </c>
      <c r="Y37">
        <f>PFE!H37</f>
        <v>1.687512713044681E-3</v>
      </c>
      <c r="Z37">
        <f>PG!H37</f>
        <v>-2.7231154508835842E-2</v>
      </c>
      <c r="AA37">
        <f>TRV!H37</f>
        <v>6.6345962536520364E-3</v>
      </c>
      <c r="AB37">
        <f>UTX!H37</f>
        <v>-6.6254000462450113E-3</v>
      </c>
      <c r="AC37">
        <f>UNH!H37</f>
        <v>2.6623170662683826E-2</v>
      </c>
      <c r="AD37">
        <f>VZ!H37</f>
        <v>-2.0616473591202555E-2</v>
      </c>
      <c r="AE37">
        <f>V!H37</f>
        <v>-1.9177917423078839E-2</v>
      </c>
      <c r="AF37">
        <f>WMT!H37</f>
        <v>-2.2144028480293065E-2</v>
      </c>
    </row>
    <row r="38" spans="1:32" x14ac:dyDescent="0.25">
      <c r="A38" s="1">
        <v>41760</v>
      </c>
      <c r="B38">
        <f>DJ!H38</f>
        <v>8.2221455175164326E-3</v>
      </c>
      <c r="C38">
        <f>MMM!H38</f>
        <v>2.4876030624085832E-2</v>
      </c>
      <c r="D38">
        <f>AXP!H38</f>
        <v>4.6551526935834309E-2</v>
      </c>
      <c r="E38">
        <f>AAPL!H38</f>
        <v>7.2717782433530997E-2</v>
      </c>
      <c r="F38">
        <f>BA!H38</f>
        <v>4.8287054773304749E-2</v>
      </c>
      <c r="G38">
        <f>CAT!H38</f>
        <v>-3.0075891269907173E-2</v>
      </c>
      <c r="H38">
        <f>CVX!H38</f>
        <v>-2.1749490640921576E-2</v>
      </c>
      <c r="I38">
        <f>CSCO!H38</f>
        <v>6.5339676964964122E-2</v>
      </c>
      <c r="J38">
        <f>KO!H38</f>
        <v>2.9418729359678153E-3</v>
      </c>
      <c r="K38">
        <f>DIS!H38</f>
        <v>5.886067854099708E-2</v>
      </c>
      <c r="L38">
        <f>DD!H38</f>
        <v>2.9560331056812661E-2</v>
      </c>
      <c r="M38">
        <f>XOM!H38</f>
        <v>-1.8357630373688871E-2</v>
      </c>
      <c r="N38">
        <f>GE!H38</f>
        <v>-3.718780353989537E-3</v>
      </c>
      <c r="O38">
        <f>GS!H38</f>
        <v>-6.2626702300172532E-5</v>
      </c>
      <c r="P38">
        <f>HD!H38</f>
        <v>9.055477070670781E-3</v>
      </c>
      <c r="Q38">
        <f>IBM!H38</f>
        <v>-6.1637908781809303E-2</v>
      </c>
      <c r="R38">
        <f>INTC!H38</f>
        <v>2.3604307845473738E-2</v>
      </c>
      <c r="S38">
        <f>JNJ!H38</f>
        <v>1.6783295322506664E-3</v>
      </c>
      <c r="T38">
        <f>JPM!H38</f>
        <v>-7.3240443015362144E-3</v>
      </c>
      <c r="U38">
        <f>MCD!H38</f>
        <v>4.9322353008163233E-4</v>
      </c>
      <c r="V38">
        <f>MRK!H38</f>
        <v>-1.1953551708443477E-2</v>
      </c>
      <c r="W38">
        <f>MSFT!H38</f>
        <v>1.3366261714541583E-2</v>
      </c>
      <c r="X38">
        <f>NKE!H38</f>
        <v>5.4283868637909238E-2</v>
      </c>
      <c r="Y38">
        <f>PFE!H38</f>
        <v>-5.2749422866066986E-2</v>
      </c>
      <c r="Z38">
        <f>PG!H38</f>
        <v>-2.1320435324514775E-2</v>
      </c>
      <c r="AA38">
        <f>TRV!H38</f>
        <v>3.1684642709546518E-2</v>
      </c>
      <c r="AB38">
        <f>UTX!H38</f>
        <v>-1.7831496360491861E-2</v>
      </c>
      <c r="AC38">
        <f>UNH!H38</f>
        <v>6.1167323278687125E-2</v>
      </c>
      <c r="AD38">
        <f>VZ!H38</f>
        <v>6.9120457949925163E-2</v>
      </c>
      <c r="AE38">
        <f>V!H38</f>
        <v>6.0312916440452113E-2</v>
      </c>
      <c r="AF38">
        <f>WMT!H38</f>
        <v>-3.6883728978593933E-2</v>
      </c>
    </row>
    <row r="39" spans="1:32" x14ac:dyDescent="0.25">
      <c r="A39" s="1">
        <v>41730</v>
      </c>
      <c r="B39">
        <f>DJ!H39</f>
        <v>7.4846416095843971E-3</v>
      </c>
      <c r="C39">
        <f>MMM!H39</f>
        <v>2.528373801315853E-2</v>
      </c>
      <c r="D39">
        <f>AXP!H39</f>
        <v>-2.8879251681431128E-2</v>
      </c>
      <c r="E39">
        <f>AAPL!H39</f>
        <v>9.9396379408470237E-2</v>
      </c>
      <c r="F39">
        <f>BA!H39</f>
        <v>2.812977971359909E-2</v>
      </c>
      <c r="G39">
        <f>CAT!H39</f>
        <v>6.0682286585016953E-2</v>
      </c>
      <c r="H39">
        <f>CVX!H39</f>
        <v>5.5588199290616425E-2</v>
      </c>
      <c r="I39">
        <f>CSCO!H39</f>
        <v>3.0776137377341639E-2</v>
      </c>
      <c r="J39">
        <f>KO!H39</f>
        <v>5.5095732022762522E-2</v>
      </c>
      <c r="K39">
        <f>DIS!H39</f>
        <v>-9.1170725615086212E-3</v>
      </c>
      <c r="L39">
        <f>DD!H39</f>
        <v>3.2786904283303997E-3</v>
      </c>
      <c r="M39">
        <f>XOM!H39</f>
        <v>4.8423464373464231E-2</v>
      </c>
      <c r="N39">
        <f>GE!H39</f>
        <v>3.8624953210697255E-2</v>
      </c>
      <c r="O39">
        <f>GS!H39</f>
        <v>-2.4595659764577671E-2</v>
      </c>
      <c r="P39">
        <f>HD!H39</f>
        <v>4.8022875572710788E-3</v>
      </c>
      <c r="Q39">
        <f>IBM!H39</f>
        <v>2.0676377456585238E-2</v>
      </c>
      <c r="R39">
        <f>INTC!H39</f>
        <v>3.409539070497436E-2</v>
      </c>
      <c r="S39">
        <f>JNJ!H39</f>
        <v>3.1151358103898241E-2</v>
      </c>
      <c r="T39">
        <f>JPM!H39</f>
        <v>-7.7911366791490244E-2</v>
      </c>
      <c r="U39">
        <f>MCD!H39</f>
        <v>3.4173192228636129E-2</v>
      </c>
      <c r="V39">
        <f>MRK!H39</f>
        <v>3.1530755680817313E-2</v>
      </c>
      <c r="W39">
        <f>MSFT!H39</f>
        <v>-1.4393753871980719E-2</v>
      </c>
      <c r="X39">
        <f>NKE!H39</f>
        <v>-1.2320660709450371E-2</v>
      </c>
      <c r="Y39">
        <f>PFE!H39</f>
        <v>-2.6151868809211387E-2</v>
      </c>
      <c r="Z39">
        <f>PG!H39</f>
        <v>2.41936110221741E-2</v>
      </c>
      <c r="AA39">
        <f>TRV!H39</f>
        <v>6.4394878129139244E-2</v>
      </c>
      <c r="AB39">
        <f>UTX!H39</f>
        <v>1.275253381556074E-2</v>
      </c>
      <c r="AC39">
        <f>UNH!H39</f>
        <v>-8.476640040898642E-2</v>
      </c>
      <c r="AD39">
        <f>VZ!H39</f>
        <v>-1.7658187933571656E-2</v>
      </c>
      <c r="AE39">
        <f>V!H39</f>
        <v>-6.1382377466876692E-2</v>
      </c>
      <c r="AF39">
        <f>WMT!H39</f>
        <v>4.2915072615465011E-2</v>
      </c>
    </row>
    <row r="40" spans="1:32" x14ac:dyDescent="0.25">
      <c r="A40" s="1">
        <v>41699</v>
      </c>
      <c r="B40" t="e">
        <f>DJ!H40</f>
        <v>#DIV/0!</v>
      </c>
      <c r="C40" t="e">
        <f>MMM!H40</f>
        <v>#DIV/0!</v>
      </c>
      <c r="D40" t="e">
        <f>AXP!H40</f>
        <v>#DIV/0!</v>
      </c>
      <c r="E40" t="e">
        <f>AAPL!H40</f>
        <v>#DIV/0!</v>
      </c>
      <c r="F40" t="e">
        <f>BA!H40</f>
        <v>#DIV/0!</v>
      </c>
      <c r="G40" t="e">
        <f>CAT!H40</f>
        <v>#DIV/0!</v>
      </c>
      <c r="H40" t="e">
        <f>CVX!H40</f>
        <v>#DIV/0!</v>
      </c>
      <c r="I40" t="e">
        <f>CSCO!H40</f>
        <v>#DIV/0!</v>
      </c>
      <c r="J40" t="e">
        <f>KO!H40</f>
        <v>#DIV/0!</v>
      </c>
      <c r="K40" t="e">
        <f>DIS!H40</f>
        <v>#DIV/0!</v>
      </c>
      <c r="L40" t="e">
        <f>DD!H40</f>
        <v>#DIV/0!</v>
      </c>
      <c r="M40" t="e">
        <f>XOM!H40</f>
        <v>#DIV/0!</v>
      </c>
      <c r="N40" t="e">
        <f>GE!H40</f>
        <v>#DIV/0!</v>
      </c>
      <c r="O40" t="e">
        <f>GS!H40</f>
        <v>#DIV/0!</v>
      </c>
      <c r="P40" t="e">
        <f>HD!H40</f>
        <v>#DIV/0!</v>
      </c>
      <c r="Q40" t="e">
        <f>IBM!H40</f>
        <v>#DIV/0!</v>
      </c>
      <c r="R40" t="e">
        <f>INTC!H40</f>
        <v>#DIV/0!</v>
      </c>
      <c r="S40" t="e">
        <f>JNJ!H40</f>
        <v>#DIV/0!</v>
      </c>
      <c r="T40" t="e">
        <f>JPM!H40</f>
        <v>#DIV/0!</v>
      </c>
      <c r="U40" t="e">
        <f>MCD!H40</f>
        <v>#DIV/0!</v>
      </c>
      <c r="V40" t="e">
        <f>MRK!H40</f>
        <v>#DIV/0!</v>
      </c>
      <c r="W40" t="e">
        <f>MSFT!H40</f>
        <v>#DIV/0!</v>
      </c>
      <c r="X40" t="e">
        <f>NKE!H40</f>
        <v>#DIV/0!</v>
      </c>
      <c r="Y40" t="e">
        <f>PFE!H40</f>
        <v>#DIV/0!</v>
      </c>
      <c r="Z40" t="e">
        <f>PG!H40</f>
        <v>#DIV/0!</v>
      </c>
      <c r="AA40" t="e">
        <f>TRV!H40</f>
        <v>#DIV/0!</v>
      </c>
      <c r="AB40" t="e">
        <f>UTX!H40</f>
        <v>#DIV/0!</v>
      </c>
      <c r="AC40" t="e">
        <f>UNH!H40</f>
        <v>#DIV/0!</v>
      </c>
      <c r="AD40" t="e">
        <f>VZ!H40</f>
        <v>#DIV/0!</v>
      </c>
      <c r="AE40" t="e">
        <f>V!H40</f>
        <v>#DIV/0!</v>
      </c>
      <c r="AF40" t="e">
        <f>WMT!H40</f>
        <v>#DIV/0!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H2" sqref="H2"/>
    </sheetView>
  </sheetViews>
  <sheetFormatPr defaultColWidth="8.85546875" defaultRowHeight="15" x14ac:dyDescent="0.25"/>
  <cols>
    <col min="1" max="1" width="9.7109375" customWidth="1"/>
    <col min="7" max="7" width="11" customWidth="1"/>
    <col min="8" max="8" width="12.85546875" customWidth="1"/>
    <col min="9" max="9" width="23.42578125" bestFit="1" customWidth="1"/>
    <col min="10" max="10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103</v>
      </c>
      <c r="J1" t="s">
        <v>9</v>
      </c>
    </row>
    <row r="2" spans="1:10" x14ac:dyDescent="0.25">
      <c r="A2" s="1">
        <v>42856</v>
      </c>
      <c r="B2">
        <v>20962.730468999998</v>
      </c>
      <c r="C2">
        <v>21046.849609000001</v>
      </c>
      <c r="D2">
        <v>20798.900390999999</v>
      </c>
      <c r="E2">
        <v>20981.939452999999</v>
      </c>
      <c r="F2">
        <v>20981.939452999999</v>
      </c>
      <c r="G2">
        <v>3195410000</v>
      </c>
      <c r="H2" s="2">
        <f>F2/F3-1</f>
        <v>1.9784469176231667E-3</v>
      </c>
      <c r="I2" s="2">
        <f>AVERAGE(H2:H39)</f>
        <v>6.8522649492028008E-3</v>
      </c>
      <c r="J2" s="2">
        <f>_xlfn.STDEV.S(H2:H39)</f>
        <v>3.0245445909710744E-2</v>
      </c>
    </row>
    <row r="3" spans="1:10" x14ac:dyDescent="0.25">
      <c r="A3" s="1">
        <v>42826</v>
      </c>
      <c r="B3">
        <v>20665.169922000001</v>
      </c>
      <c r="C3">
        <v>21070.900390999999</v>
      </c>
      <c r="D3">
        <v>20379.550781000002</v>
      </c>
      <c r="E3">
        <v>20940.509765999999</v>
      </c>
      <c r="F3">
        <v>20940.509765999999</v>
      </c>
      <c r="G3">
        <v>5392630000</v>
      </c>
      <c r="H3" s="2">
        <f>F3/F4-1</f>
        <v>1.3419450287328161E-2</v>
      </c>
      <c r="J3" s="2"/>
    </row>
    <row r="4" spans="1:10" x14ac:dyDescent="0.25">
      <c r="A4" s="1">
        <v>42795</v>
      </c>
      <c r="B4">
        <v>20957.289063</v>
      </c>
      <c r="C4">
        <v>21169.109375</v>
      </c>
      <c r="D4">
        <v>20412.800781000002</v>
      </c>
      <c r="E4">
        <v>20663.220702999999</v>
      </c>
      <c r="F4">
        <v>20663.220702999999</v>
      </c>
      <c r="G4">
        <v>6941970000</v>
      </c>
      <c r="H4" s="2">
        <f t="shared" ref="H4:H40" si="0">F4/F5-1</f>
        <v>-7.1601869536637164E-3</v>
      </c>
    </row>
    <row r="5" spans="1:10" x14ac:dyDescent="0.25">
      <c r="A5" s="1">
        <v>42767</v>
      </c>
      <c r="B5">
        <v>19923.810547000001</v>
      </c>
      <c r="C5">
        <v>20851.330077999999</v>
      </c>
      <c r="D5">
        <v>19831.089843999998</v>
      </c>
      <c r="E5">
        <v>20812.240234000001</v>
      </c>
      <c r="F5">
        <v>20812.240234000001</v>
      </c>
      <c r="G5">
        <v>6185580000</v>
      </c>
      <c r="H5" s="2">
        <f t="shared" si="0"/>
        <v>4.7731881875594517E-2</v>
      </c>
    </row>
    <row r="6" spans="1:10" x14ac:dyDescent="0.25">
      <c r="A6" s="1">
        <v>42736</v>
      </c>
      <c r="B6">
        <v>19872.859375</v>
      </c>
      <c r="C6">
        <v>20125.580077999999</v>
      </c>
      <c r="D6">
        <v>19677.939452999999</v>
      </c>
      <c r="E6">
        <v>19864.089843999998</v>
      </c>
      <c r="F6">
        <v>19864.089843999998</v>
      </c>
      <c r="G6">
        <v>6482450000</v>
      </c>
      <c r="H6" s="2">
        <f t="shared" si="0"/>
        <v>5.1354698778482977E-3</v>
      </c>
    </row>
    <row r="7" spans="1:10" x14ac:dyDescent="0.25">
      <c r="A7" s="1">
        <v>42705</v>
      </c>
      <c r="B7">
        <v>19149.199218999998</v>
      </c>
      <c r="C7">
        <v>19987.630859000001</v>
      </c>
      <c r="D7">
        <v>19138.789063</v>
      </c>
      <c r="E7">
        <v>19762.599609000001</v>
      </c>
      <c r="F7">
        <v>19762.599609000001</v>
      </c>
      <c r="G7">
        <v>5952470000</v>
      </c>
      <c r="H7" s="2">
        <f t="shared" si="0"/>
        <v>3.3415266827320655E-2</v>
      </c>
    </row>
    <row r="8" spans="1:10" x14ac:dyDescent="0.25">
      <c r="A8" s="1">
        <v>42675</v>
      </c>
      <c r="B8">
        <v>18158.240234000001</v>
      </c>
      <c r="C8">
        <v>19225.289063</v>
      </c>
      <c r="D8">
        <v>17883.560547000001</v>
      </c>
      <c r="E8">
        <v>19123.580077999999</v>
      </c>
      <c r="F8">
        <v>19123.580077999999</v>
      </c>
      <c r="G8">
        <v>2107770000</v>
      </c>
      <c r="H8" s="2">
        <f t="shared" si="0"/>
        <v>5.4080996924242619E-2</v>
      </c>
    </row>
    <row r="9" spans="1:10" x14ac:dyDescent="0.25">
      <c r="A9" s="1">
        <v>42644</v>
      </c>
      <c r="B9">
        <v>18279.599609000001</v>
      </c>
      <c r="C9">
        <v>18399.960938</v>
      </c>
      <c r="D9">
        <v>17959.949218999998</v>
      </c>
      <c r="E9">
        <v>18142.419922000001</v>
      </c>
      <c r="F9">
        <v>18142.419922000001</v>
      </c>
      <c r="G9">
        <v>1793690000</v>
      </c>
      <c r="H9" s="2">
        <f t="shared" si="0"/>
        <v>-9.0522781089600324E-3</v>
      </c>
    </row>
    <row r="10" spans="1:10" x14ac:dyDescent="0.25">
      <c r="A10" s="1">
        <v>42614</v>
      </c>
      <c r="B10">
        <v>18396.570313</v>
      </c>
      <c r="C10">
        <v>18551.539063</v>
      </c>
      <c r="D10">
        <v>17992.210938</v>
      </c>
      <c r="E10">
        <v>18308.150390999999</v>
      </c>
      <c r="F10">
        <v>18308.150390999999</v>
      </c>
      <c r="G10">
        <v>2101120000</v>
      </c>
      <c r="H10" s="2">
        <f t="shared" si="0"/>
        <v>-5.0394580949990608E-3</v>
      </c>
    </row>
    <row r="11" spans="1:10" x14ac:dyDescent="0.25">
      <c r="A11" s="1">
        <v>42583</v>
      </c>
      <c r="B11">
        <v>18434.5</v>
      </c>
      <c r="C11">
        <v>18722.609375</v>
      </c>
      <c r="D11">
        <v>18247.789063</v>
      </c>
      <c r="E11">
        <v>18400.880859000001</v>
      </c>
      <c r="F11">
        <v>18400.880859000001</v>
      </c>
      <c r="G11">
        <v>1695750000</v>
      </c>
      <c r="H11" s="2">
        <f t="shared" si="0"/>
        <v>-1.7013328060988542E-3</v>
      </c>
    </row>
    <row r="12" spans="1:10" x14ac:dyDescent="0.25">
      <c r="A12" s="1">
        <v>42552</v>
      </c>
      <c r="B12">
        <v>17924.240234000001</v>
      </c>
      <c r="C12">
        <v>18622.009765999999</v>
      </c>
      <c r="D12">
        <v>17713.449218999998</v>
      </c>
      <c r="E12">
        <v>18432.240234000001</v>
      </c>
      <c r="F12">
        <v>18432.240234000001</v>
      </c>
      <c r="G12">
        <v>1816520000</v>
      </c>
      <c r="H12" s="2">
        <f t="shared" si="0"/>
        <v>2.8011727471418224E-2</v>
      </c>
    </row>
    <row r="13" spans="1:10" x14ac:dyDescent="0.25">
      <c r="A13" s="1">
        <v>42522</v>
      </c>
      <c r="B13">
        <v>17754.550781000002</v>
      </c>
      <c r="C13">
        <v>18016</v>
      </c>
      <c r="D13">
        <v>17063.080077999999</v>
      </c>
      <c r="E13">
        <v>17929.990234000001</v>
      </c>
      <c r="F13">
        <v>17929.990234000001</v>
      </c>
      <c r="G13">
        <v>2350020000</v>
      </c>
      <c r="H13" s="2">
        <f t="shared" si="0"/>
        <v>8.0277402440893653E-3</v>
      </c>
    </row>
    <row r="14" spans="1:10" x14ac:dyDescent="0.25">
      <c r="A14" s="1">
        <v>42491</v>
      </c>
      <c r="B14">
        <v>17783.779297000001</v>
      </c>
      <c r="C14">
        <v>17934.609375</v>
      </c>
      <c r="D14">
        <v>17331.070313</v>
      </c>
      <c r="E14">
        <v>17787.199218999998</v>
      </c>
      <c r="F14">
        <v>17787.199218999998</v>
      </c>
      <c r="G14">
        <v>1879010000</v>
      </c>
      <c r="H14" s="2">
        <f t="shared" si="0"/>
        <v>7.6284843865503937E-4</v>
      </c>
    </row>
    <row r="15" spans="1:10" x14ac:dyDescent="0.25">
      <c r="A15" s="1">
        <v>42461</v>
      </c>
      <c r="B15">
        <v>17661.740234000001</v>
      </c>
      <c r="C15">
        <v>18167.630859000001</v>
      </c>
      <c r="D15">
        <v>17484.230468999998</v>
      </c>
      <c r="E15">
        <v>17773.640625</v>
      </c>
      <c r="F15">
        <v>17773.640625</v>
      </c>
      <c r="G15">
        <v>2096650000</v>
      </c>
      <c r="H15" s="2">
        <f t="shared" si="0"/>
        <v>5.0070868613678599E-3</v>
      </c>
    </row>
    <row r="16" spans="1:10" x14ac:dyDescent="0.25">
      <c r="A16" s="1">
        <v>42430</v>
      </c>
      <c r="B16">
        <v>16545.669922000001</v>
      </c>
      <c r="C16">
        <v>17790.109375</v>
      </c>
      <c r="D16">
        <v>16545.669922000001</v>
      </c>
      <c r="E16">
        <v>17685.089843999998</v>
      </c>
      <c r="F16">
        <v>17685.089843999998</v>
      </c>
      <c r="G16">
        <v>2407750000</v>
      </c>
      <c r="H16" s="2">
        <f t="shared" si="0"/>
        <v>7.0752874035055813E-2</v>
      </c>
    </row>
    <row r="17" spans="1:8" x14ac:dyDescent="0.25">
      <c r="A17" s="1">
        <v>42401</v>
      </c>
      <c r="B17">
        <v>16453.630859000001</v>
      </c>
      <c r="C17">
        <v>16795.980468999998</v>
      </c>
      <c r="D17">
        <v>15503.009765999999</v>
      </c>
      <c r="E17">
        <v>16516.5</v>
      </c>
      <c r="F17">
        <v>16516.5</v>
      </c>
      <c r="G17">
        <v>2491810000</v>
      </c>
      <c r="H17" s="2">
        <f t="shared" si="0"/>
        <v>3.0486033060881379E-3</v>
      </c>
    </row>
    <row r="18" spans="1:8" x14ac:dyDescent="0.25">
      <c r="A18" s="1">
        <v>42370</v>
      </c>
      <c r="B18">
        <v>17405.480468999998</v>
      </c>
      <c r="C18">
        <v>17405.480468999998</v>
      </c>
      <c r="D18">
        <v>15450.559569999999</v>
      </c>
      <c r="E18">
        <v>16466.300781000002</v>
      </c>
      <c r="F18">
        <v>16466.300781000002</v>
      </c>
      <c r="G18">
        <v>2844080000</v>
      </c>
      <c r="H18" s="2">
        <f t="shared" si="0"/>
        <v>-5.5020195355715118E-2</v>
      </c>
    </row>
    <row r="19" spans="1:8" x14ac:dyDescent="0.25">
      <c r="A19" s="1">
        <v>42339</v>
      </c>
      <c r="B19">
        <v>17719.720702999999</v>
      </c>
      <c r="C19">
        <v>17901.580077999999</v>
      </c>
      <c r="D19">
        <v>17116.730468999998</v>
      </c>
      <c r="E19">
        <v>17425.029297000001</v>
      </c>
      <c r="F19">
        <v>17425.029297000001</v>
      </c>
      <c r="G19">
        <v>2521440000</v>
      </c>
      <c r="H19" s="2">
        <f t="shared" si="0"/>
        <v>-1.6641758331756407E-2</v>
      </c>
    </row>
    <row r="20" spans="1:8" x14ac:dyDescent="0.25">
      <c r="A20" s="1">
        <v>42309</v>
      </c>
      <c r="B20">
        <v>17672.619140999999</v>
      </c>
      <c r="C20">
        <v>17977.849609000001</v>
      </c>
      <c r="D20">
        <v>17210.429688</v>
      </c>
      <c r="E20">
        <v>17719.919922000001</v>
      </c>
      <c r="F20">
        <v>17719.919922000001</v>
      </c>
      <c r="G20">
        <v>2334610000</v>
      </c>
      <c r="H20" s="2">
        <f t="shared" si="0"/>
        <v>3.191934458825596E-3</v>
      </c>
    </row>
    <row r="21" spans="1:8" x14ac:dyDescent="0.25">
      <c r="A21" s="1">
        <v>42278</v>
      </c>
      <c r="B21">
        <v>16278.620117</v>
      </c>
      <c r="C21">
        <v>17799.960938</v>
      </c>
      <c r="D21">
        <v>16013.660156</v>
      </c>
      <c r="E21">
        <v>17663.539063</v>
      </c>
      <c r="F21">
        <v>17663.539063</v>
      </c>
      <c r="G21">
        <v>2605470000</v>
      </c>
      <c r="H21" s="2">
        <f t="shared" si="0"/>
        <v>8.4670816870386911E-2</v>
      </c>
    </row>
    <row r="22" spans="1:8" x14ac:dyDescent="0.25">
      <c r="A22" s="1">
        <v>42248</v>
      </c>
      <c r="B22">
        <v>16528.029297000001</v>
      </c>
      <c r="C22">
        <v>16933.429688</v>
      </c>
      <c r="D22">
        <v>15942.370117</v>
      </c>
      <c r="E22">
        <v>16284.700194999999</v>
      </c>
      <c r="F22">
        <v>16284.700194999999</v>
      </c>
      <c r="G22">
        <v>2724080000</v>
      </c>
      <c r="H22" s="2">
        <f t="shared" si="0"/>
        <v>-1.4722209020053501E-2</v>
      </c>
    </row>
    <row r="23" spans="1:8" x14ac:dyDescent="0.25">
      <c r="A23" s="1">
        <v>42217</v>
      </c>
      <c r="B23">
        <v>17696.740234000001</v>
      </c>
      <c r="C23">
        <v>17704.759765999999</v>
      </c>
      <c r="D23">
        <v>15370.330078000001</v>
      </c>
      <c r="E23">
        <v>16528.029297000001</v>
      </c>
      <c r="F23">
        <v>16528.029297000001</v>
      </c>
      <c r="G23">
        <v>2726340000</v>
      </c>
      <c r="H23" s="2">
        <f t="shared" si="0"/>
        <v>-6.5677745276027655E-2</v>
      </c>
    </row>
    <row r="24" spans="1:8" x14ac:dyDescent="0.25">
      <c r="A24" s="1">
        <v>42186</v>
      </c>
      <c r="B24">
        <v>17638.119140999999</v>
      </c>
      <c r="C24">
        <v>18137.119140999999</v>
      </c>
      <c r="D24">
        <v>17399.169922000001</v>
      </c>
      <c r="E24">
        <v>17689.859375</v>
      </c>
      <c r="F24">
        <v>17689.859375</v>
      </c>
      <c r="G24">
        <v>2034220000</v>
      </c>
      <c r="H24" s="2">
        <f t="shared" si="0"/>
        <v>3.9927109172896991E-3</v>
      </c>
    </row>
    <row r="25" spans="1:8" x14ac:dyDescent="0.25">
      <c r="A25" s="1">
        <v>42156</v>
      </c>
      <c r="B25">
        <v>18017.820313</v>
      </c>
      <c r="C25">
        <v>18188.810547000001</v>
      </c>
      <c r="D25">
        <v>17576.5</v>
      </c>
      <c r="E25">
        <v>17619.509765999999</v>
      </c>
      <c r="F25">
        <v>17619.509765999999</v>
      </c>
      <c r="G25">
        <v>2219240000</v>
      </c>
      <c r="H25" s="2">
        <f t="shared" si="0"/>
        <v>-2.1718776235892245E-2</v>
      </c>
    </row>
    <row r="26" spans="1:8" x14ac:dyDescent="0.25">
      <c r="A26" s="1">
        <v>42125</v>
      </c>
      <c r="B26">
        <v>17859.269531000002</v>
      </c>
      <c r="C26">
        <v>18351.359375</v>
      </c>
      <c r="D26">
        <v>17733.119140999999</v>
      </c>
      <c r="E26">
        <v>18010.679688</v>
      </c>
      <c r="F26">
        <v>18010.679688</v>
      </c>
      <c r="G26">
        <v>1832450000</v>
      </c>
      <c r="H26" s="2">
        <f t="shared" si="0"/>
        <v>9.5378476341074769E-3</v>
      </c>
    </row>
    <row r="27" spans="1:8" x14ac:dyDescent="0.25">
      <c r="A27" s="1">
        <v>42095</v>
      </c>
      <c r="B27">
        <v>17778.519531000002</v>
      </c>
      <c r="C27">
        <v>18175.560547000001</v>
      </c>
      <c r="D27">
        <v>17585.009765999999</v>
      </c>
      <c r="E27">
        <v>17840.519531000002</v>
      </c>
      <c r="F27">
        <v>17840.519531000002</v>
      </c>
      <c r="G27">
        <v>2174880000</v>
      </c>
      <c r="H27" s="2">
        <f t="shared" si="0"/>
        <v>3.6228599442420517E-3</v>
      </c>
    </row>
    <row r="28" spans="1:8" x14ac:dyDescent="0.25">
      <c r="A28" s="1">
        <v>42064</v>
      </c>
      <c r="B28">
        <v>18134.050781000002</v>
      </c>
      <c r="C28">
        <v>18288.630859000001</v>
      </c>
      <c r="D28">
        <v>17579.269531000002</v>
      </c>
      <c r="E28">
        <v>17776.119140999999</v>
      </c>
      <c r="F28">
        <v>17776.119140999999</v>
      </c>
      <c r="G28">
        <v>2470480000</v>
      </c>
      <c r="H28" s="2">
        <f t="shared" si="0"/>
        <v>-1.9665030213834034E-2</v>
      </c>
    </row>
    <row r="29" spans="1:8" x14ac:dyDescent="0.25">
      <c r="A29" s="1">
        <v>42036</v>
      </c>
      <c r="B29">
        <v>17169.990234000001</v>
      </c>
      <c r="C29">
        <v>18244.380859000001</v>
      </c>
      <c r="D29">
        <v>17037.759765999999</v>
      </c>
      <c r="E29">
        <v>18132.699218999998</v>
      </c>
      <c r="F29">
        <v>18132.699218999998</v>
      </c>
      <c r="G29">
        <v>1751250000</v>
      </c>
      <c r="H29" s="2">
        <f t="shared" si="0"/>
        <v>5.6379426915448727E-2</v>
      </c>
    </row>
    <row r="30" spans="1:8" x14ac:dyDescent="0.25">
      <c r="A30" s="1">
        <v>42005</v>
      </c>
      <c r="B30">
        <v>17823.070313</v>
      </c>
      <c r="C30">
        <v>17951.779297000001</v>
      </c>
      <c r="D30">
        <v>17136.300781000002</v>
      </c>
      <c r="E30">
        <v>17164.949218999998</v>
      </c>
      <c r="F30">
        <v>17164.949218999998</v>
      </c>
      <c r="G30">
        <v>2173260000</v>
      </c>
      <c r="H30" s="2">
        <f t="shared" si="0"/>
        <v>-3.6925236922842331E-2</v>
      </c>
    </row>
    <row r="31" spans="1:8" x14ac:dyDescent="0.25">
      <c r="A31" s="1">
        <v>41974</v>
      </c>
      <c r="B31">
        <v>17827.269531000002</v>
      </c>
      <c r="C31">
        <v>18103.449218999998</v>
      </c>
      <c r="D31">
        <v>17067.589843999998</v>
      </c>
      <c r="E31">
        <v>17823.070313</v>
      </c>
      <c r="F31">
        <v>17823.070313</v>
      </c>
      <c r="G31">
        <v>2216900000</v>
      </c>
      <c r="H31" s="2">
        <f t="shared" si="0"/>
        <v>-2.8998493020870875E-4</v>
      </c>
    </row>
    <row r="32" spans="1:8" x14ac:dyDescent="0.25">
      <c r="A32" s="1">
        <v>41944</v>
      </c>
      <c r="B32">
        <v>17390.900390999999</v>
      </c>
      <c r="C32">
        <v>17894.830077999999</v>
      </c>
      <c r="D32">
        <v>17278.359375</v>
      </c>
      <c r="E32">
        <v>17828.240234000001</v>
      </c>
      <c r="F32">
        <v>17828.240234000001</v>
      </c>
      <c r="G32">
        <v>1516490000</v>
      </c>
      <c r="H32" s="2">
        <f t="shared" si="0"/>
        <v>2.5170076271713748E-2</v>
      </c>
    </row>
    <row r="33" spans="1:8" x14ac:dyDescent="0.25">
      <c r="A33" s="1">
        <v>41913</v>
      </c>
      <c r="B33">
        <v>17040.460938</v>
      </c>
      <c r="C33">
        <v>17395.539063</v>
      </c>
      <c r="D33">
        <v>15855.120117</v>
      </c>
      <c r="E33">
        <v>17390.519531000002</v>
      </c>
      <c r="F33">
        <v>17390.519531000002</v>
      </c>
      <c r="G33">
        <v>2903240000</v>
      </c>
      <c r="H33" s="2">
        <f t="shared" si="0"/>
        <v>2.0396712532778416E-2</v>
      </c>
    </row>
    <row r="34" spans="1:8" x14ac:dyDescent="0.25">
      <c r="A34" s="1">
        <v>41883</v>
      </c>
      <c r="B34">
        <v>17097.419922000001</v>
      </c>
      <c r="C34">
        <v>17350.640625</v>
      </c>
      <c r="D34">
        <v>16934.429688</v>
      </c>
      <c r="E34">
        <v>17042.900390999999</v>
      </c>
      <c r="F34">
        <v>17042.900390999999</v>
      </c>
      <c r="G34">
        <v>1870550000</v>
      </c>
      <c r="H34" s="2">
        <f t="shared" si="0"/>
        <v>-3.2487641006806456E-3</v>
      </c>
    </row>
    <row r="35" spans="1:8" x14ac:dyDescent="0.25">
      <c r="A35" s="1">
        <v>41852</v>
      </c>
      <c r="B35">
        <v>16561.699218999998</v>
      </c>
      <c r="C35">
        <v>17153.800781000002</v>
      </c>
      <c r="D35">
        <v>16333.780273</v>
      </c>
      <c r="E35">
        <v>17098.449218999998</v>
      </c>
      <c r="F35">
        <v>17098.449218999998</v>
      </c>
      <c r="G35">
        <v>1482600000</v>
      </c>
      <c r="H35" s="2">
        <f t="shared" si="0"/>
        <v>3.2309286963735584E-2</v>
      </c>
    </row>
    <row r="36" spans="1:8" x14ac:dyDescent="0.25">
      <c r="A36" s="1">
        <v>41821</v>
      </c>
      <c r="B36">
        <v>16828.529297000001</v>
      </c>
      <c r="C36">
        <v>17151.560547000001</v>
      </c>
      <c r="D36">
        <v>16563.300781000002</v>
      </c>
      <c r="E36">
        <v>16563.300781000002</v>
      </c>
      <c r="F36">
        <v>16563.300781000002</v>
      </c>
      <c r="G36">
        <v>1690880000</v>
      </c>
      <c r="H36" s="2">
        <f t="shared" si="0"/>
        <v>-1.5647774007718662E-2</v>
      </c>
    </row>
    <row r="37" spans="1:8" x14ac:dyDescent="0.25">
      <c r="A37" s="1">
        <v>41791</v>
      </c>
      <c r="B37">
        <v>16716.849609000001</v>
      </c>
      <c r="C37">
        <v>16978.019531000002</v>
      </c>
      <c r="D37">
        <v>16673.650390999999</v>
      </c>
      <c r="E37">
        <v>16826.599609000001</v>
      </c>
      <c r="F37">
        <v>16826.599609000001</v>
      </c>
      <c r="G37">
        <v>1755480000</v>
      </c>
      <c r="H37" s="2">
        <f t="shared" si="0"/>
        <v>6.545945725896507E-3</v>
      </c>
    </row>
    <row r="38" spans="1:8" x14ac:dyDescent="0.25">
      <c r="A38" s="1">
        <v>41760</v>
      </c>
      <c r="B38">
        <v>16580.259765999999</v>
      </c>
      <c r="C38">
        <v>16735.509765999999</v>
      </c>
      <c r="D38">
        <v>16341.299805000001</v>
      </c>
      <c r="E38">
        <v>16717.169922000001</v>
      </c>
      <c r="F38">
        <v>16717.169922000001</v>
      </c>
      <c r="G38">
        <v>1643160000</v>
      </c>
      <c r="H38" s="2">
        <f t="shared" si="0"/>
        <v>8.2221455175164326E-3</v>
      </c>
    </row>
    <row r="39" spans="1:8" x14ac:dyDescent="0.25">
      <c r="A39" s="1">
        <v>41730</v>
      </c>
      <c r="B39">
        <v>16458.050781000002</v>
      </c>
      <c r="C39">
        <v>16631.630859000001</v>
      </c>
      <c r="D39">
        <v>16015.320313</v>
      </c>
      <c r="E39">
        <v>16580.839843999998</v>
      </c>
      <c r="F39">
        <v>16580.839843999998</v>
      </c>
      <c r="G39">
        <v>1986960000</v>
      </c>
      <c r="H39" s="2">
        <f t="shared" si="0"/>
        <v>7.4846416095843971E-3</v>
      </c>
    </row>
    <row r="40" spans="1:8" x14ac:dyDescent="0.25">
      <c r="A40" s="1">
        <v>41699</v>
      </c>
      <c r="B40">
        <v>16321.709961</v>
      </c>
      <c r="C40">
        <v>16505.699218999998</v>
      </c>
      <c r="D40">
        <v>16046.990234000001</v>
      </c>
      <c r="E40">
        <v>16457.660156000002</v>
      </c>
      <c r="F40">
        <v>16457.660156000002</v>
      </c>
      <c r="G40">
        <v>2095940000</v>
      </c>
      <c r="H40" t="e">
        <f t="shared" si="0"/>
        <v>#DIV/0!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P12" sqref="P12"/>
    </sheetView>
  </sheetViews>
  <sheetFormatPr defaultColWidth="8.85546875" defaultRowHeight="15" x14ac:dyDescent="0.25"/>
  <cols>
    <col min="7" max="7" width="10" bestFit="1" customWidth="1"/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87.379997000000003</v>
      </c>
      <c r="C2">
        <v>87.599997999999999</v>
      </c>
      <c r="D2">
        <v>85.879997000000003</v>
      </c>
      <c r="E2">
        <v>86.260002</v>
      </c>
      <c r="F2">
        <v>86.260002</v>
      </c>
      <c r="G2">
        <v>86737500</v>
      </c>
      <c r="H2" s="2">
        <f>F2/F3-1</f>
        <v>-1.2252375764287615E-2</v>
      </c>
      <c r="I2" s="2">
        <f>AVERAGE(H2:H39)</f>
        <v>2.4197739883954818E-3</v>
      </c>
      <c r="J2" s="2">
        <f>_xlfn.STDEV.S(H2:H39)</f>
        <v>3.5989595976270224E-2</v>
      </c>
    </row>
    <row r="3" spans="1:10" x14ac:dyDescent="0.25">
      <c r="A3" s="1">
        <v>42826</v>
      </c>
      <c r="B3">
        <v>89.860000999999997</v>
      </c>
      <c r="C3">
        <v>91.129997000000003</v>
      </c>
      <c r="D3">
        <v>87.150002000000001</v>
      </c>
      <c r="E3">
        <v>87.330001999999993</v>
      </c>
      <c r="F3">
        <v>87.330001999999993</v>
      </c>
      <c r="G3">
        <v>136581600</v>
      </c>
      <c r="H3" s="2">
        <f>F3/F4-1</f>
        <v>-2.8046700679948855E-2</v>
      </c>
      <c r="J3" s="2"/>
    </row>
    <row r="4" spans="1:10" x14ac:dyDescent="0.25">
      <c r="A4" s="1">
        <v>42795</v>
      </c>
      <c r="B4">
        <v>91.050003000000004</v>
      </c>
      <c r="C4">
        <v>92</v>
      </c>
      <c r="D4">
        <v>89.589995999999999</v>
      </c>
      <c r="E4">
        <v>89.849997999999999</v>
      </c>
      <c r="F4">
        <v>89.849997999999999</v>
      </c>
      <c r="G4">
        <v>199174700</v>
      </c>
      <c r="H4" s="2">
        <f t="shared" ref="H4:H40" si="0">F4/F5-1</f>
        <v>-1.3396310530361166E-2</v>
      </c>
    </row>
    <row r="5" spans="1:10" x14ac:dyDescent="0.25">
      <c r="A5" s="1">
        <v>42767</v>
      </c>
      <c r="B5">
        <v>87.029999000000004</v>
      </c>
      <c r="C5">
        <v>91.800003000000004</v>
      </c>
      <c r="D5">
        <v>86.75</v>
      </c>
      <c r="E5">
        <v>91.07</v>
      </c>
      <c r="F5">
        <v>91.07</v>
      </c>
      <c r="G5">
        <v>196203300</v>
      </c>
      <c r="H5" s="2">
        <f t="shared" si="0"/>
        <v>3.9611895881550119E-2</v>
      </c>
    </row>
    <row r="6" spans="1:10" x14ac:dyDescent="0.25">
      <c r="A6" s="1">
        <v>42736</v>
      </c>
      <c r="B6">
        <v>83.879997000000003</v>
      </c>
      <c r="C6">
        <v>87.980002999999996</v>
      </c>
      <c r="D6">
        <v>83.239998</v>
      </c>
      <c r="E6">
        <v>87.599997999999999</v>
      </c>
      <c r="F6">
        <v>87.599997999999999</v>
      </c>
      <c r="G6">
        <v>193139400</v>
      </c>
      <c r="H6" s="2">
        <f t="shared" si="0"/>
        <v>4.1864842010826964E-2</v>
      </c>
    </row>
    <row r="7" spans="1:10" x14ac:dyDescent="0.25">
      <c r="A7" s="1">
        <v>42705</v>
      </c>
      <c r="B7">
        <v>82.209998999999996</v>
      </c>
      <c r="C7">
        <v>85.739998</v>
      </c>
      <c r="D7">
        <v>81.180000000000007</v>
      </c>
      <c r="E7">
        <v>84.080001999999993</v>
      </c>
      <c r="F7">
        <v>84.080001999999993</v>
      </c>
      <c r="G7">
        <v>174313100</v>
      </c>
      <c r="H7" s="2">
        <f t="shared" si="0"/>
        <v>1.9645925535361597E-2</v>
      </c>
    </row>
    <row r="8" spans="1:10" x14ac:dyDescent="0.25">
      <c r="A8" s="1">
        <v>42675</v>
      </c>
      <c r="B8">
        <v>86.580001999999993</v>
      </c>
      <c r="C8">
        <v>87.690002000000007</v>
      </c>
      <c r="D8">
        <v>81.709998999999996</v>
      </c>
      <c r="E8">
        <v>82.459998999999996</v>
      </c>
      <c r="F8">
        <v>82.459998999999996</v>
      </c>
      <c r="G8">
        <v>202405500</v>
      </c>
      <c r="H8" s="2">
        <f t="shared" si="0"/>
        <v>-5.0000044354837292E-2</v>
      </c>
    </row>
    <row r="9" spans="1:10" x14ac:dyDescent="0.25">
      <c r="A9" s="1">
        <v>42644</v>
      </c>
      <c r="B9">
        <v>89.349997999999999</v>
      </c>
      <c r="C9">
        <v>90.330001999999993</v>
      </c>
      <c r="D9">
        <v>84.059997999999993</v>
      </c>
      <c r="E9">
        <v>86.800003000000004</v>
      </c>
      <c r="F9">
        <v>86.800003000000004</v>
      </c>
      <c r="G9">
        <v>376452700</v>
      </c>
      <c r="H9" s="2">
        <f t="shared" si="0"/>
        <v>-3.2869047353760394E-2</v>
      </c>
    </row>
    <row r="10" spans="1:10" x14ac:dyDescent="0.25">
      <c r="A10" s="1">
        <v>42614</v>
      </c>
      <c r="B10">
        <v>87.360000999999997</v>
      </c>
      <c r="C10">
        <v>90.220000999999996</v>
      </c>
      <c r="D10">
        <v>85.959998999999996</v>
      </c>
      <c r="E10">
        <v>89.75</v>
      </c>
      <c r="F10">
        <v>89.75</v>
      </c>
      <c r="G10">
        <v>846352000</v>
      </c>
      <c r="H10" s="2">
        <f t="shared" si="0"/>
        <v>2.7946421439615676E-2</v>
      </c>
    </row>
    <row r="11" spans="1:10" x14ac:dyDescent="0.25">
      <c r="A11" s="1">
        <v>42583</v>
      </c>
      <c r="B11">
        <v>85.440002000000007</v>
      </c>
      <c r="C11">
        <v>88.5</v>
      </c>
      <c r="D11">
        <v>85.129997000000003</v>
      </c>
      <c r="E11">
        <v>87.309997999999993</v>
      </c>
      <c r="F11">
        <v>87.309997999999993</v>
      </c>
      <c r="G11">
        <v>185975600</v>
      </c>
      <c r="H11" s="2">
        <f t="shared" si="0"/>
        <v>2.0095829891147554E-2</v>
      </c>
    </row>
    <row r="12" spans="1:10" x14ac:dyDescent="0.25">
      <c r="A12" s="1">
        <v>42552</v>
      </c>
      <c r="B12">
        <v>84.519997000000004</v>
      </c>
      <c r="C12">
        <v>86.889999000000003</v>
      </c>
      <c r="D12">
        <v>84.32</v>
      </c>
      <c r="E12">
        <v>85.589995999999999</v>
      </c>
      <c r="F12">
        <v>85.589995999999999</v>
      </c>
      <c r="G12">
        <v>145119200</v>
      </c>
      <c r="H12" s="2">
        <f t="shared" si="0"/>
        <v>1.0865690583812038E-2</v>
      </c>
    </row>
    <row r="13" spans="1:10" x14ac:dyDescent="0.25">
      <c r="A13" s="1">
        <v>42522</v>
      </c>
      <c r="B13">
        <v>80.949996999999996</v>
      </c>
      <c r="C13">
        <v>84.800003000000004</v>
      </c>
      <c r="D13">
        <v>80.860000999999997</v>
      </c>
      <c r="E13">
        <v>84.669998000000007</v>
      </c>
      <c r="F13">
        <v>84.669998000000007</v>
      </c>
      <c r="G13">
        <v>160695500</v>
      </c>
      <c r="H13" s="2">
        <f t="shared" si="0"/>
        <v>4.4792657393970314E-2</v>
      </c>
    </row>
    <row r="14" spans="1:10" x14ac:dyDescent="0.25">
      <c r="A14" s="1">
        <v>42491</v>
      </c>
      <c r="B14">
        <v>80.019997000000004</v>
      </c>
      <c r="C14">
        <v>82.889999000000003</v>
      </c>
      <c r="D14">
        <v>79.410004000000001</v>
      </c>
      <c r="E14">
        <v>81.040001000000004</v>
      </c>
      <c r="F14">
        <v>81.040001000000004</v>
      </c>
      <c r="G14">
        <v>137216600</v>
      </c>
      <c r="H14" s="2">
        <f t="shared" si="0"/>
        <v>1.1482750443731371E-2</v>
      </c>
    </row>
    <row r="15" spans="1:10" x14ac:dyDescent="0.25">
      <c r="A15" s="1">
        <v>42461</v>
      </c>
      <c r="B15">
        <v>82</v>
      </c>
      <c r="C15">
        <v>83.839995999999999</v>
      </c>
      <c r="D15">
        <v>79.099997999999999</v>
      </c>
      <c r="E15">
        <v>80.120002999999997</v>
      </c>
      <c r="F15">
        <v>80.120002999999997</v>
      </c>
      <c r="G15">
        <v>161604300</v>
      </c>
      <c r="H15" s="2">
        <f t="shared" si="0"/>
        <v>-2.6606670552950296E-2</v>
      </c>
    </row>
    <row r="16" spans="1:10" x14ac:dyDescent="0.25">
      <c r="A16" s="1">
        <v>42430</v>
      </c>
      <c r="B16">
        <v>80.540001000000004</v>
      </c>
      <c r="C16">
        <v>83.870002999999997</v>
      </c>
      <c r="D16">
        <v>80.480002999999996</v>
      </c>
      <c r="E16">
        <v>82.309997999999993</v>
      </c>
      <c r="F16">
        <v>82.309997999999993</v>
      </c>
      <c r="G16">
        <v>215175400</v>
      </c>
      <c r="H16" s="2">
        <f t="shared" si="0"/>
        <v>2.5158761674445529E-2</v>
      </c>
    </row>
    <row r="17" spans="1:8" x14ac:dyDescent="0.25">
      <c r="A17" s="1">
        <v>42401</v>
      </c>
      <c r="B17">
        <v>81.209998999999996</v>
      </c>
      <c r="C17">
        <v>83</v>
      </c>
      <c r="D17">
        <v>79.629997000000003</v>
      </c>
      <c r="E17">
        <v>80.290001000000004</v>
      </c>
      <c r="F17">
        <v>80.290001000000004</v>
      </c>
      <c r="G17">
        <v>192561100</v>
      </c>
      <c r="H17" s="2">
        <f t="shared" si="0"/>
        <v>-1.7137972404505541E-2</v>
      </c>
    </row>
    <row r="18" spans="1:8" x14ac:dyDescent="0.25">
      <c r="A18" s="1">
        <v>42370</v>
      </c>
      <c r="B18">
        <v>78.360000999999997</v>
      </c>
      <c r="C18">
        <v>82</v>
      </c>
      <c r="D18">
        <v>74.459998999999996</v>
      </c>
      <c r="E18">
        <v>81.690002000000007</v>
      </c>
      <c r="F18">
        <v>81.690002000000007</v>
      </c>
      <c r="G18">
        <v>229000700</v>
      </c>
      <c r="H18" s="2">
        <f t="shared" si="0"/>
        <v>2.871172251798404E-2</v>
      </c>
    </row>
    <row r="19" spans="1:8" x14ac:dyDescent="0.25">
      <c r="A19" s="1">
        <v>42339</v>
      </c>
      <c r="B19">
        <v>74.870002999999997</v>
      </c>
      <c r="C19">
        <v>81.230002999999996</v>
      </c>
      <c r="D19">
        <v>74.870002999999997</v>
      </c>
      <c r="E19">
        <v>79.410004000000001</v>
      </c>
      <c r="F19">
        <v>79.410004000000001</v>
      </c>
      <c r="G19">
        <v>207408900</v>
      </c>
      <c r="H19" s="2">
        <f t="shared" si="0"/>
        <v>6.1063712510086132E-2</v>
      </c>
    </row>
    <row r="20" spans="1:8" x14ac:dyDescent="0.25">
      <c r="A20" s="1">
        <v>42309</v>
      </c>
      <c r="B20">
        <v>76.569999999999993</v>
      </c>
      <c r="C20">
        <v>77.419998000000007</v>
      </c>
      <c r="D20">
        <v>73.949996999999996</v>
      </c>
      <c r="E20">
        <v>74.839995999999999</v>
      </c>
      <c r="F20">
        <v>74.839995999999999</v>
      </c>
      <c r="G20">
        <v>146640000</v>
      </c>
      <c r="H20" s="2">
        <f t="shared" si="0"/>
        <v>-2.0162360048272876E-2</v>
      </c>
    </row>
    <row r="21" spans="1:8" x14ac:dyDescent="0.25">
      <c r="A21" s="1">
        <v>42278</v>
      </c>
      <c r="B21">
        <v>71.760002</v>
      </c>
      <c r="C21">
        <v>78.449996999999996</v>
      </c>
      <c r="D21">
        <v>71.290001000000004</v>
      </c>
      <c r="E21">
        <v>76.379997000000003</v>
      </c>
      <c r="F21">
        <v>76.379997000000003</v>
      </c>
      <c r="G21">
        <v>202212300</v>
      </c>
      <c r="H21" s="2">
        <f t="shared" si="0"/>
        <v>6.1718027197163572E-2</v>
      </c>
    </row>
    <row r="22" spans="1:8" x14ac:dyDescent="0.25">
      <c r="A22" s="1">
        <v>42248</v>
      </c>
      <c r="B22">
        <v>69.370002999999997</v>
      </c>
      <c r="C22">
        <v>73.379997000000003</v>
      </c>
      <c r="D22">
        <v>67.330001999999993</v>
      </c>
      <c r="E22">
        <v>71.940002000000007</v>
      </c>
      <c r="F22">
        <v>71.940002000000007</v>
      </c>
      <c r="G22">
        <v>229174600</v>
      </c>
      <c r="H22" s="2">
        <f t="shared" si="0"/>
        <v>1.7970907541273728E-2</v>
      </c>
    </row>
    <row r="23" spans="1:8" x14ac:dyDescent="0.25">
      <c r="A23" s="1">
        <v>42217</v>
      </c>
      <c r="B23">
        <v>76.510002</v>
      </c>
      <c r="C23">
        <v>77.089995999999999</v>
      </c>
      <c r="D23">
        <v>65.019997000000004</v>
      </c>
      <c r="E23">
        <v>70.669998000000007</v>
      </c>
      <c r="F23">
        <v>70.669998000000007</v>
      </c>
      <c r="G23">
        <v>239743100</v>
      </c>
      <c r="H23" s="2">
        <f t="shared" si="0"/>
        <v>-7.8617982214523319E-2</v>
      </c>
    </row>
    <row r="24" spans="1:8" x14ac:dyDescent="0.25">
      <c r="A24" s="1">
        <v>42186</v>
      </c>
      <c r="B24">
        <v>78.389999000000003</v>
      </c>
      <c r="C24">
        <v>82.550003000000004</v>
      </c>
      <c r="D24">
        <v>76.660004000000001</v>
      </c>
      <c r="E24">
        <v>76.699996999999996</v>
      </c>
      <c r="F24">
        <v>76.699996999999996</v>
      </c>
      <c r="G24">
        <v>179529400</v>
      </c>
      <c r="H24" s="2">
        <f t="shared" si="0"/>
        <v>-1.9683039869198393E-2</v>
      </c>
    </row>
    <row r="25" spans="1:8" x14ac:dyDescent="0.25">
      <c r="A25" s="1">
        <v>42156</v>
      </c>
      <c r="B25">
        <v>78.650002000000001</v>
      </c>
      <c r="C25">
        <v>81.220000999999996</v>
      </c>
      <c r="D25">
        <v>77.099997999999999</v>
      </c>
      <c r="E25">
        <v>78.239998</v>
      </c>
      <c r="F25">
        <v>78.239998</v>
      </c>
      <c r="G25">
        <v>188489800</v>
      </c>
      <c r="H25" s="2">
        <f t="shared" si="0"/>
        <v>-1.9135221573354233E-3</v>
      </c>
    </row>
    <row r="26" spans="1:8" x14ac:dyDescent="0.25">
      <c r="A26" s="1">
        <v>42125</v>
      </c>
      <c r="B26">
        <v>79.760002</v>
      </c>
      <c r="C26">
        <v>81.209998999999996</v>
      </c>
      <c r="D26">
        <v>78.190002000000007</v>
      </c>
      <c r="E26">
        <v>78.389999000000003</v>
      </c>
      <c r="F26">
        <v>78.389999000000003</v>
      </c>
      <c r="G26">
        <v>136581700</v>
      </c>
      <c r="H26" s="2">
        <f t="shared" si="0"/>
        <v>-1.4086315832315011E-2</v>
      </c>
    </row>
    <row r="27" spans="1:8" x14ac:dyDescent="0.25">
      <c r="A27" s="1">
        <v>42095</v>
      </c>
      <c r="B27">
        <v>82.440002000000007</v>
      </c>
      <c r="C27">
        <v>84.199996999999996</v>
      </c>
      <c r="D27">
        <v>79.069999999999993</v>
      </c>
      <c r="E27">
        <v>79.510002</v>
      </c>
      <c r="F27">
        <v>79.510002</v>
      </c>
      <c r="G27">
        <v>169776700</v>
      </c>
      <c r="H27" s="2">
        <f t="shared" si="0"/>
        <v>-2.9655845016943072E-2</v>
      </c>
    </row>
    <row r="28" spans="1:8" x14ac:dyDescent="0.25">
      <c r="A28" s="1">
        <v>42064</v>
      </c>
      <c r="B28">
        <v>85.129997000000003</v>
      </c>
      <c r="C28">
        <v>85.440002000000007</v>
      </c>
      <c r="D28">
        <v>80.809997999999993</v>
      </c>
      <c r="E28">
        <v>81.940002000000007</v>
      </c>
      <c r="F28">
        <v>81.940002000000007</v>
      </c>
      <c r="G28">
        <v>201716100</v>
      </c>
      <c r="H28" s="2">
        <f t="shared" si="0"/>
        <v>-3.7472044078657674E-2</v>
      </c>
    </row>
    <row r="29" spans="1:8" x14ac:dyDescent="0.25">
      <c r="A29" s="1">
        <v>42036</v>
      </c>
      <c r="B29">
        <v>84.580001999999993</v>
      </c>
      <c r="C29">
        <v>86.779999000000004</v>
      </c>
      <c r="D29">
        <v>83.68</v>
      </c>
      <c r="E29">
        <v>85.129997000000003</v>
      </c>
      <c r="F29">
        <v>85.129997000000003</v>
      </c>
      <c r="G29">
        <v>151944800</v>
      </c>
      <c r="H29" s="2">
        <f t="shared" si="0"/>
        <v>9.9655473963038421E-3</v>
      </c>
    </row>
    <row r="30" spans="1:8" x14ac:dyDescent="0.25">
      <c r="A30" s="1">
        <v>42005</v>
      </c>
      <c r="B30">
        <v>90.839995999999999</v>
      </c>
      <c r="C30">
        <v>91.790001000000004</v>
      </c>
      <c r="D30">
        <v>84.25</v>
      </c>
      <c r="E30">
        <v>84.290001000000004</v>
      </c>
      <c r="F30">
        <v>84.290001000000004</v>
      </c>
      <c r="G30">
        <v>170695100</v>
      </c>
      <c r="H30" s="2">
        <f t="shared" si="0"/>
        <v>-7.4651392014552287E-2</v>
      </c>
    </row>
    <row r="31" spans="1:8" x14ac:dyDescent="0.25">
      <c r="A31" s="1">
        <v>41974</v>
      </c>
      <c r="B31">
        <v>90.169998000000007</v>
      </c>
      <c r="C31">
        <v>93.889999000000003</v>
      </c>
      <c r="D31">
        <v>88.379997000000003</v>
      </c>
      <c r="E31">
        <v>91.089995999999999</v>
      </c>
      <c r="F31">
        <v>91.089995999999999</v>
      </c>
      <c r="G31">
        <v>142076100</v>
      </c>
      <c r="H31" s="2">
        <f t="shared" si="0"/>
        <v>7.2984186663715978E-3</v>
      </c>
    </row>
    <row r="32" spans="1:8" x14ac:dyDescent="0.25">
      <c r="A32" s="1">
        <v>41944</v>
      </c>
      <c r="B32">
        <v>86.660004000000001</v>
      </c>
      <c r="C32">
        <v>90.559997999999993</v>
      </c>
      <c r="D32">
        <v>86.199996999999996</v>
      </c>
      <c r="E32">
        <v>90.43</v>
      </c>
      <c r="F32">
        <v>90.43</v>
      </c>
      <c r="G32">
        <v>136839600</v>
      </c>
      <c r="H32" s="2">
        <f t="shared" si="0"/>
        <v>3.6209500499925662E-2</v>
      </c>
    </row>
    <row r="33" spans="1:8" x14ac:dyDescent="0.25">
      <c r="A33" s="1">
        <v>41913</v>
      </c>
      <c r="B33">
        <v>84.019997000000004</v>
      </c>
      <c r="C33">
        <v>87.360000999999997</v>
      </c>
      <c r="D33">
        <v>81.569999999999993</v>
      </c>
      <c r="E33">
        <v>87.269997000000004</v>
      </c>
      <c r="F33">
        <v>87.269997000000004</v>
      </c>
      <c r="G33">
        <v>221888900</v>
      </c>
      <c r="H33" s="2">
        <f t="shared" si="0"/>
        <v>4.2154276144119374E-2</v>
      </c>
    </row>
    <row r="34" spans="1:8" x14ac:dyDescent="0.25">
      <c r="A34" s="1">
        <v>41883</v>
      </c>
      <c r="B34">
        <v>83.209998999999996</v>
      </c>
      <c r="C34">
        <v>85.400002000000001</v>
      </c>
      <c r="D34">
        <v>82.709998999999996</v>
      </c>
      <c r="E34">
        <v>83.739998</v>
      </c>
      <c r="F34">
        <v>83.739998</v>
      </c>
      <c r="G34">
        <v>149281200</v>
      </c>
      <c r="H34" s="2">
        <f t="shared" si="0"/>
        <v>7.5802790569092782E-3</v>
      </c>
    </row>
    <row r="35" spans="1:8" x14ac:dyDescent="0.25">
      <c r="A35" s="1">
        <v>41852</v>
      </c>
      <c r="B35">
        <v>79.25</v>
      </c>
      <c r="C35">
        <v>83.830001999999993</v>
      </c>
      <c r="D35">
        <v>78.660004000000001</v>
      </c>
      <c r="E35">
        <v>83.110000999999997</v>
      </c>
      <c r="F35">
        <v>83.110000999999997</v>
      </c>
      <c r="G35">
        <v>156922800</v>
      </c>
      <c r="H35" s="2">
        <f t="shared" si="0"/>
        <v>7.4883613554061146E-2</v>
      </c>
    </row>
    <row r="36" spans="1:8" x14ac:dyDescent="0.25">
      <c r="A36" s="1">
        <v>41821</v>
      </c>
      <c r="B36">
        <v>78.870002999999997</v>
      </c>
      <c r="C36">
        <v>81.910004000000001</v>
      </c>
      <c r="D36">
        <v>77.290001000000004</v>
      </c>
      <c r="E36">
        <v>77.319999999999993</v>
      </c>
      <c r="F36">
        <v>77.319999999999993</v>
      </c>
      <c r="G36">
        <v>163843000</v>
      </c>
      <c r="H36" s="2">
        <f t="shared" si="0"/>
        <v>-1.6159766696005495E-2</v>
      </c>
    </row>
    <row r="37" spans="1:8" x14ac:dyDescent="0.25">
      <c r="A37" s="1">
        <v>41791</v>
      </c>
      <c r="B37">
        <v>80.660004000000001</v>
      </c>
      <c r="C37">
        <v>80.669998000000007</v>
      </c>
      <c r="D37">
        <v>78.430000000000007</v>
      </c>
      <c r="E37">
        <v>78.589995999999999</v>
      </c>
      <c r="F37">
        <v>78.589995999999999</v>
      </c>
      <c r="G37">
        <v>157871600</v>
      </c>
      <c r="H37" s="2">
        <f t="shared" si="0"/>
        <v>-2.7231154508835842E-2</v>
      </c>
    </row>
    <row r="38" spans="1:8" x14ac:dyDescent="0.25">
      <c r="A38" s="1">
        <v>41760</v>
      </c>
      <c r="B38">
        <v>82.389999000000003</v>
      </c>
      <c r="C38">
        <v>82.800003000000004</v>
      </c>
      <c r="D38">
        <v>79.540001000000004</v>
      </c>
      <c r="E38">
        <v>80.790001000000004</v>
      </c>
      <c r="F38">
        <v>80.790001000000004</v>
      </c>
      <c r="G38">
        <v>133914500</v>
      </c>
      <c r="H38" s="2">
        <f t="shared" si="0"/>
        <v>-2.1320435324514775E-2</v>
      </c>
    </row>
    <row r="39" spans="1:8" x14ac:dyDescent="0.25">
      <c r="A39" s="1">
        <v>41730</v>
      </c>
      <c r="B39">
        <v>80.599997999999999</v>
      </c>
      <c r="C39">
        <v>82.980002999999996</v>
      </c>
      <c r="D39">
        <v>79.379997000000003</v>
      </c>
      <c r="E39">
        <v>82.550003000000004</v>
      </c>
      <c r="F39">
        <v>82.550003000000004</v>
      </c>
      <c r="G39">
        <v>190028500</v>
      </c>
      <c r="H39" s="2">
        <f t="shared" si="0"/>
        <v>2.41936110221741E-2</v>
      </c>
    </row>
    <row r="40" spans="1:8" x14ac:dyDescent="0.25">
      <c r="A40" s="1">
        <v>41699</v>
      </c>
      <c r="B40">
        <v>78.260002</v>
      </c>
      <c r="C40">
        <v>80.830001999999993</v>
      </c>
      <c r="D40">
        <v>77.349997999999999</v>
      </c>
      <c r="E40">
        <v>80.599997999999999</v>
      </c>
      <c r="F40">
        <v>80.599997999999999</v>
      </c>
      <c r="G40">
        <v>187701800</v>
      </c>
      <c r="H40" t="e">
        <f t="shared" si="0"/>
        <v>#DIV/0!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O13" sqref="O13"/>
    </sheetView>
  </sheetViews>
  <sheetFormatPr defaultColWidth="8.85546875" defaultRowHeight="15" x14ac:dyDescent="0.25"/>
  <cols>
    <col min="1" max="1" width="9.7109375" customWidth="1"/>
    <col min="7" max="7" width="10" customWidth="1"/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75.089995999999999</v>
      </c>
      <c r="C2">
        <v>77.050003000000004</v>
      </c>
      <c r="D2">
        <v>74.959998999999996</v>
      </c>
      <c r="E2">
        <v>75.120002999999997</v>
      </c>
      <c r="F2">
        <v>75.120002999999997</v>
      </c>
      <c r="G2">
        <v>94787900</v>
      </c>
      <c r="H2" s="2">
        <f>F2/F3-1</f>
        <v>-7.9804469273758727E-4</v>
      </c>
      <c r="I2" s="2">
        <f>AVERAGE(H2:H39)</f>
        <v>6.334671214012561E-4</v>
      </c>
      <c r="J2" s="2">
        <f>_xlfn.STDEV.S(H2:H39)</f>
        <v>4.7429736644791338E-2</v>
      </c>
    </row>
    <row r="3" spans="1:10" x14ac:dyDescent="0.25">
      <c r="A3" s="1">
        <v>42826</v>
      </c>
      <c r="B3">
        <v>72.080001999999993</v>
      </c>
      <c r="C3">
        <v>75.769997000000004</v>
      </c>
      <c r="D3">
        <v>71.379997000000003</v>
      </c>
      <c r="E3">
        <v>75.180000000000007</v>
      </c>
      <c r="F3">
        <v>75.180000000000007</v>
      </c>
      <c r="G3">
        <v>127527200</v>
      </c>
      <c r="H3" s="2">
        <f>F3/F4-1</f>
        <v>4.3007740205112777E-2</v>
      </c>
      <c r="J3" s="2"/>
    </row>
    <row r="4" spans="1:10" x14ac:dyDescent="0.25">
      <c r="A4" s="1">
        <v>42795</v>
      </c>
      <c r="B4">
        <v>70.970000999999996</v>
      </c>
      <c r="C4">
        <v>72.559997999999993</v>
      </c>
      <c r="D4">
        <v>69.330001999999993</v>
      </c>
      <c r="E4">
        <v>72.080001999999993</v>
      </c>
      <c r="F4">
        <v>72.080001999999993</v>
      </c>
      <c r="G4">
        <v>191103100</v>
      </c>
      <c r="H4" s="2">
        <f t="shared" ref="H4:H40" si="0">F4/F5-1</f>
        <v>1.6213196108839423E-2</v>
      </c>
    </row>
    <row r="5" spans="1:10" x14ac:dyDescent="0.25">
      <c r="A5" s="1">
        <v>42767</v>
      </c>
      <c r="B5">
        <v>66.459998999999996</v>
      </c>
      <c r="C5">
        <v>72.800003000000004</v>
      </c>
      <c r="D5">
        <v>66.040001000000004</v>
      </c>
      <c r="E5">
        <v>70.930000000000007</v>
      </c>
      <c r="F5">
        <v>70.930000000000007</v>
      </c>
      <c r="G5">
        <v>207967400</v>
      </c>
      <c r="H5" s="2">
        <f t="shared" si="0"/>
        <v>6.2780972813334612E-2</v>
      </c>
    </row>
    <row r="6" spans="1:10" x14ac:dyDescent="0.25">
      <c r="A6" s="1">
        <v>42736</v>
      </c>
      <c r="B6">
        <v>69.239998</v>
      </c>
      <c r="C6">
        <v>69.629997000000003</v>
      </c>
      <c r="D6">
        <v>65.279999000000004</v>
      </c>
      <c r="E6">
        <v>66.739998</v>
      </c>
      <c r="F6">
        <v>66.739998</v>
      </c>
      <c r="G6">
        <v>181803400</v>
      </c>
      <c r="H6" s="2">
        <f t="shared" si="0"/>
        <v>-3.443294121384799E-2</v>
      </c>
    </row>
    <row r="7" spans="1:10" x14ac:dyDescent="0.25">
      <c r="A7" s="1">
        <v>42705</v>
      </c>
      <c r="B7">
        <v>70.25</v>
      </c>
      <c r="C7">
        <v>72.480002999999996</v>
      </c>
      <c r="D7">
        <v>68.830001999999993</v>
      </c>
      <c r="E7">
        <v>69.120002999999997</v>
      </c>
      <c r="F7">
        <v>69.120002999999997</v>
      </c>
      <c r="G7">
        <v>162527500</v>
      </c>
      <c r="H7" s="2">
        <f t="shared" si="0"/>
        <v>-1.8599985801505126E-2</v>
      </c>
    </row>
    <row r="8" spans="1:10" x14ac:dyDescent="0.25">
      <c r="A8" s="1">
        <v>42675</v>
      </c>
      <c r="B8">
        <v>69.980002999999996</v>
      </c>
      <c r="C8">
        <v>72.089995999999999</v>
      </c>
      <c r="D8">
        <v>68.120002999999997</v>
      </c>
      <c r="E8">
        <v>70.430000000000007</v>
      </c>
      <c r="F8">
        <v>70.430000000000007</v>
      </c>
      <c r="G8">
        <v>210370600</v>
      </c>
      <c r="H8" s="2">
        <f t="shared" si="0"/>
        <v>5.8555129615329715E-3</v>
      </c>
    </row>
    <row r="9" spans="1:10" x14ac:dyDescent="0.25">
      <c r="A9" s="1">
        <v>42644</v>
      </c>
      <c r="B9">
        <v>71.830001999999993</v>
      </c>
      <c r="C9">
        <v>72.569999999999993</v>
      </c>
      <c r="D9">
        <v>67.069999999999993</v>
      </c>
      <c r="E9">
        <v>70.019997000000004</v>
      </c>
      <c r="F9">
        <v>70.019997000000004</v>
      </c>
      <c r="G9">
        <v>170716200</v>
      </c>
      <c r="H9" s="2">
        <f t="shared" si="0"/>
        <v>-2.9118218422703013E-2</v>
      </c>
    </row>
    <row r="10" spans="1:10" x14ac:dyDescent="0.25">
      <c r="A10" s="1">
        <v>42614</v>
      </c>
      <c r="B10">
        <v>71.569999999999993</v>
      </c>
      <c r="C10">
        <v>73.190002000000007</v>
      </c>
      <c r="D10">
        <v>70.300003000000004</v>
      </c>
      <c r="E10">
        <v>72.120002999999997</v>
      </c>
      <c r="F10">
        <v>72.120002999999997</v>
      </c>
      <c r="G10">
        <v>176983900</v>
      </c>
      <c r="H10" s="2">
        <f t="shared" si="0"/>
        <v>9.5184907749581438E-3</v>
      </c>
    </row>
    <row r="11" spans="1:10" x14ac:dyDescent="0.25">
      <c r="A11" s="1">
        <v>42583</v>
      </c>
      <c r="B11">
        <v>72.809997999999993</v>
      </c>
      <c r="C11">
        <v>75.190002000000007</v>
      </c>
      <c r="D11">
        <v>70.889999000000003</v>
      </c>
      <c r="E11">
        <v>71.440002000000007</v>
      </c>
      <c r="F11">
        <v>71.440002000000007</v>
      </c>
      <c r="G11">
        <v>212460000</v>
      </c>
      <c r="H11" s="2">
        <f t="shared" si="0"/>
        <v>-2.0967506907393241E-2</v>
      </c>
    </row>
    <row r="12" spans="1:10" x14ac:dyDescent="0.25">
      <c r="A12" s="1">
        <v>42552</v>
      </c>
      <c r="B12">
        <v>73.129997000000003</v>
      </c>
      <c r="C12">
        <v>74.349997999999999</v>
      </c>
      <c r="D12">
        <v>72.419998000000007</v>
      </c>
      <c r="E12">
        <v>72.970000999999996</v>
      </c>
      <c r="F12">
        <v>72.970000999999996</v>
      </c>
      <c r="G12">
        <v>137723500</v>
      </c>
      <c r="H12" s="2">
        <f t="shared" si="0"/>
        <v>-6.846891543971223E-4</v>
      </c>
    </row>
    <row r="13" spans="1:10" x14ac:dyDescent="0.25">
      <c r="A13" s="1">
        <v>42522</v>
      </c>
      <c r="B13">
        <v>70.5</v>
      </c>
      <c r="C13">
        <v>73.190002000000007</v>
      </c>
      <c r="D13">
        <v>70.150002000000001</v>
      </c>
      <c r="E13">
        <v>73.019997000000004</v>
      </c>
      <c r="F13">
        <v>73.019997000000004</v>
      </c>
      <c r="G13">
        <v>185908700</v>
      </c>
      <c r="H13" s="2">
        <f t="shared" si="0"/>
        <v>3.1647330201290291E-2</v>
      </c>
    </row>
    <row r="14" spans="1:10" x14ac:dyDescent="0.25">
      <c r="A14" s="1">
        <v>42491</v>
      </c>
      <c r="B14">
        <v>66.620002999999997</v>
      </c>
      <c r="C14">
        <v>71.379997000000003</v>
      </c>
      <c r="D14">
        <v>62.720001000000003</v>
      </c>
      <c r="E14">
        <v>70.779999000000004</v>
      </c>
      <c r="F14">
        <v>70.779999000000004</v>
      </c>
      <c r="G14">
        <v>232912500</v>
      </c>
      <c r="H14" s="2">
        <f t="shared" si="0"/>
        <v>5.8471598991852947E-2</v>
      </c>
    </row>
    <row r="15" spans="1:10" x14ac:dyDescent="0.25">
      <c r="A15" s="1">
        <v>42461</v>
      </c>
      <c r="B15">
        <v>68.019997000000004</v>
      </c>
      <c r="C15">
        <v>70.080001999999993</v>
      </c>
      <c r="D15">
        <v>66.360000999999997</v>
      </c>
      <c r="E15">
        <v>66.870002999999997</v>
      </c>
      <c r="F15">
        <v>66.870002999999997</v>
      </c>
      <c r="G15">
        <v>141246800</v>
      </c>
      <c r="H15" s="2">
        <f t="shared" si="0"/>
        <v>-2.3653015729391602E-2</v>
      </c>
    </row>
    <row r="16" spans="1:10" x14ac:dyDescent="0.25">
      <c r="A16" s="1">
        <v>42430</v>
      </c>
      <c r="B16">
        <v>66.650002000000001</v>
      </c>
      <c r="C16">
        <v>69.190002000000007</v>
      </c>
      <c r="D16">
        <v>64.879997000000003</v>
      </c>
      <c r="E16">
        <v>68.489998</v>
      </c>
      <c r="F16">
        <v>68.489998</v>
      </c>
      <c r="G16">
        <v>203107900</v>
      </c>
      <c r="H16" s="2">
        <f t="shared" si="0"/>
        <v>3.2408835237192291E-2</v>
      </c>
    </row>
    <row r="17" spans="1:8" x14ac:dyDescent="0.25">
      <c r="A17" s="1">
        <v>42401</v>
      </c>
      <c r="B17">
        <v>65.910004000000001</v>
      </c>
      <c r="C17">
        <v>68.199996999999996</v>
      </c>
      <c r="D17">
        <v>62.349997999999999</v>
      </c>
      <c r="E17">
        <v>66.339995999999999</v>
      </c>
      <c r="F17">
        <v>66.339995999999999</v>
      </c>
      <c r="G17">
        <v>263102700</v>
      </c>
      <c r="H17" s="2">
        <f t="shared" si="0"/>
        <v>-3.0146171938727484E-4</v>
      </c>
    </row>
    <row r="18" spans="1:8" x14ac:dyDescent="0.25">
      <c r="A18" s="1">
        <v>42370</v>
      </c>
      <c r="B18">
        <v>60.5</v>
      </c>
      <c r="C18">
        <v>66.529999000000004</v>
      </c>
      <c r="D18">
        <v>60.200001</v>
      </c>
      <c r="E18">
        <v>66.360000999999997</v>
      </c>
      <c r="F18">
        <v>66.360000999999997</v>
      </c>
      <c r="G18">
        <v>264594300</v>
      </c>
      <c r="H18" s="2">
        <f t="shared" si="0"/>
        <v>8.2544895310683319E-2</v>
      </c>
    </row>
    <row r="19" spans="1:8" x14ac:dyDescent="0.25">
      <c r="A19" s="1">
        <v>42339</v>
      </c>
      <c r="B19">
        <v>59.130001</v>
      </c>
      <c r="C19">
        <v>61.869999</v>
      </c>
      <c r="D19">
        <v>58.32</v>
      </c>
      <c r="E19">
        <v>61.299999</v>
      </c>
      <c r="F19">
        <v>61.299999</v>
      </c>
      <c r="G19">
        <v>226952900</v>
      </c>
      <c r="H19" s="2">
        <f t="shared" si="0"/>
        <v>4.1808276682528733E-2</v>
      </c>
    </row>
    <row r="20" spans="1:8" x14ac:dyDescent="0.25">
      <c r="A20" s="1">
        <v>42309</v>
      </c>
      <c r="B20">
        <v>57.290000999999997</v>
      </c>
      <c r="C20">
        <v>61.470001000000003</v>
      </c>
      <c r="D20">
        <v>56.299999</v>
      </c>
      <c r="E20">
        <v>58.84</v>
      </c>
      <c r="F20">
        <v>58.84</v>
      </c>
      <c r="G20">
        <v>224629400</v>
      </c>
      <c r="H20" s="2">
        <f t="shared" si="0"/>
        <v>2.7952444865393389E-2</v>
      </c>
    </row>
    <row r="21" spans="1:8" x14ac:dyDescent="0.25">
      <c r="A21" s="1">
        <v>42278</v>
      </c>
      <c r="B21">
        <v>64.760002</v>
      </c>
      <c r="C21">
        <v>67.949996999999996</v>
      </c>
      <c r="D21">
        <v>57.16</v>
      </c>
      <c r="E21">
        <v>57.240001999999997</v>
      </c>
      <c r="F21">
        <v>57.240001999999997</v>
      </c>
      <c r="G21">
        <v>347009500</v>
      </c>
      <c r="H21" s="2">
        <f t="shared" si="0"/>
        <v>-0.11721151247449191</v>
      </c>
    </row>
    <row r="22" spans="1:8" x14ac:dyDescent="0.25">
      <c r="A22" s="1">
        <v>42248</v>
      </c>
      <c r="B22">
        <v>63.799999</v>
      </c>
      <c r="C22">
        <v>67.010002</v>
      </c>
      <c r="D22">
        <v>62.919998</v>
      </c>
      <c r="E22">
        <v>64.839995999999999</v>
      </c>
      <c r="F22">
        <v>64.839995999999999</v>
      </c>
      <c r="G22">
        <v>190814000</v>
      </c>
      <c r="H22" s="2">
        <f t="shared" si="0"/>
        <v>1.6992583794566141E-3</v>
      </c>
    </row>
    <row r="23" spans="1:8" x14ac:dyDescent="0.25">
      <c r="A23" s="1">
        <v>42217</v>
      </c>
      <c r="B23">
        <v>71.839995999999999</v>
      </c>
      <c r="C23">
        <v>73.690002000000007</v>
      </c>
      <c r="D23">
        <v>61.5</v>
      </c>
      <c r="E23">
        <v>64.730002999999996</v>
      </c>
      <c r="F23">
        <v>64.730002999999996</v>
      </c>
      <c r="G23">
        <v>227329300</v>
      </c>
      <c r="H23" s="2">
        <f t="shared" si="0"/>
        <v>-0.10072241869731513</v>
      </c>
    </row>
    <row r="24" spans="1:8" x14ac:dyDescent="0.25">
      <c r="A24" s="1">
        <v>42186</v>
      </c>
      <c r="B24">
        <v>71.599997999999999</v>
      </c>
      <c r="C24">
        <v>74.139999000000003</v>
      </c>
      <c r="D24">
        <v>70.360000999999997</v>
      </c>
      <c r="E24">
        <v>71.980002999999996</v>
      </c>
      <c r="F24">
        <v>71.980002999999996</v>
      </c>
      <c r="G24">
        <v>150395100</v>
      </c>
      <c r="H24" s="2">
        <f t="shared" si="0"/>
        <v>1.4803369519244214E-2</v>
      </c>
    </row>
    <row r="25" spans="1:8" x14ac:dyDescent="0.25">
      <c r="A25" s="1">
        <v>42156</v>
      </c>
      <c r="B25">
        <v>74.690002000000007</v>
      </c>
      <c r="C25">
        <v>75.199996999999996</v>
      </c>
      <c r="D25">
        <v>70.779999000000004</v>
      </c>
      <c r="E25">
        <v>70.930000000000007</v>
      </c>
      <c r="F25">
        <v>70.930000000000007</v>
      </c>
      <c r="G25">
        <v>176540400</v>
      </c>
      <c r="H25" s="2">
        <f t="shared" si="0"/>
        <v>-4.4971012991962267E-2</v>
      </c>
    </row>
    <row r="26" spans="1:8" x14ac:dyDescent="0.25">
      <c r="A26" s="1">
        <v>42125</v>
      </c>
      <c r="B26">
        <v>78.199996999999996</v>
      </c>
      <c r="C26">
        <v>79.940002000000007</v>
      </c>
      <c r="D26">
        <v>74.150002000000001</v>
      </c>
      <c r="E26">
        <v>74.269997000000004</v>
      </c>
      <c r="F26">
        <v>74.269997000000004</v>
      </c>
      <c r="G26">
        <v>151125700</v>
      </c>
      <c r="H26" s="2">
        <f t="shared" si="0"/>
        <v>-4.8430568285820597E-2</v>
      </c>
    </row>
    <row r="27" spans="1:8" x14ac:dyDescent="0.25">
      <c r="A27" s="1">
        <v>42095</v>
      </c>
      <c r="B27">
        <v>82.279999000000004</v>
      </c>
      <c r="C27">
        <v>82.279999000000004</v>
      </c>
      <c r="D27">
        <v>77.550003000000004</v>
      </c>
      <c r="E27">
        <v>78.050003000000004</v>
      </c>
      <c r="F27">
        <v>78.050003000000004</v>
      </c>
      <c r="G27">
        <v>143685100</v>
      </c>
      <c r="H27" s="2">
        <f t="shared" si="0"/>
        <v>-5.1063793313069872E-2</v>
      </c>
    </row>
    <row r="28" spans="1:8" x14ac:dyDescent="0.25">
      <c r="A28" s="1">
        <v>42064</v>
      </c>
      <c r="B28">
        <v>83.93</v>
      </c>
      <c r="C28">
        <v>84</v>
      </c>
      <c r="D28">
        <v>80.540001000000004</v>
      </c>
      <c r="E28">
        <v>82.25</v>
      </c>
      <c r="F28">
        <v>82.25</v>
      </c>
      <c r="G28">
        <v>142533000</v>
      </c>
      <c r="H28" s="2">
        <f t="shared" si="0"/>
        <v>-2.0016680567139344E-2</v>
      </c>
    </row>
    <row r="29" spans="1:8" x14ac:dyDescent="0.25">
      <c r="A29" s="1">
        <v>42036</v>
      </c>
      <c r="B29">
        <v>84.790001000000004</v>
      </c>
      <c r="C29">
        <v>88</v>
      </c>
      <c r="D29">
        <v>82.550003000000004</v>
      </c>
      <c r="E29">
        <v>83.93</v>
      </c>
      <c r="F29">
        <v>83.93</v>
      </c>
      <c r="G29">
        <v>138540500</v>
      </c>
      <c r="H29" s="2">
        <f t="shared" si="0"/>
        <v>-1.2355883301157222E-2</v>
      </c>
    </row>
    <row r="30" spans="1:8" x14ac:dyDescent="0.25">
      <c r="A30" s="1">
        <v>42005</v>
      </c>
      <c r="B30">
        <v>86.269997000000004</v>
      </c>
      <c r="C30">
        <v>90.970000999999996</v>
      </c>
      <c r="D30">
        <v>84.900002000000001</v>
      </c>
      <c r="E30">
        <v>84.980002999999996</v>
      </c>
      <c r="F30">
        <v>84.980002999999996</v>
      </c>
      <c r="G30">
        <v>158719000</v>
      </c>
      <c r="H30" s="2">
        <f t="shared" si="0"/>
        <v>-1.0479669672089131E-2</v>
      </c>
    </row>
    <row r="31" spans="1:8" x14ac:dyDescent="0.25">
      <c r="A31" s="1">
        <v>41974</v>
      </c>
      <c r="B31">
        <v>86.720000999999996</v>
      </c>
      <c r="C31">
        <v>87.440002000000007</v>
      </c>
      <c r="D31">
        <v>82.650002000000001</v>
      </c>
      <c r="E31">
        <v>85.879997000000003</v>
      </c>
      <c r="F31">
        <v>85.879997000000003</v>
      </c>
      <c r="G31">
        <v>138945800</v>
      </c>
      <c r="H31" s="2">
        <f t="shared" si="0"/>
        <v>-1.8962805357975676E-2</v>
      </c>
    </row>
    <row r="32" spans="1:8" x14ac:dyDescent="0.25">
      <c r="A32" s="1">
        <v>41944</v>
      </c>
      <c r="B32">
        <v>76.349997999999999</v>
      </c>
      <c r="C32">
        <v>88.089995999999999</v>
      </c>
      <c r="D32">
        <v>75.589995999999999</v>
      </c>
      <c r="E32">
        <v>87.540001000000004</v>
      </c>
      <c r="F32">
        <v>87.540001000000004</v>
      </c>
      <c r="G32">
        <v>159253200</v>
      </c>
      <c r="H32" s="2">
        <f t="shared" si="0"/>
        <v>0.14776457903885842</v>
      </c>
    </row>
    <row r="33" spans="1:8" x14ac:dyDescent="0.25">
      <c r="A33" s="1">
        <v>41913</v>
      </c>
      <c r="B33">
        <v>76.510002</v>
      </c>
      <c r="C33">
        <v>79.370002999999997</v>
      </c>
      <c r="D33">
        <v>72.610000999999997</v>
      </c>
      <c r="E33">
        <v>76.269997000000004</v>
      </c>
      <c r="F33">
        <v>76.269997000000004</v>
      </c>
      <c r="G33">
        <v>177386600</v>
      </c>
      <c r="H33" s="2">
        <f t="shared" si="0"/>
        <v>-2.6154570077747685E-3</v>
      </c>
    </row>
    <row r="34" spans="1:8" x14ac:dyDescent="0.25">
      <c r="A34" s="1">
        <v>41883</v>
      </c>
      <c r="B34">
        <v>75.419998000000007</v>
      </c>
      <c r="C34">
        <v>77.730002999999996</v>
      </c>
      <c r="D34">
        <v>75.410004000000001</v>
      </c>
      <c r="E34">
        <v>76.470000999999996</v>
      </c>
      <c r="F34">
        <v>76.470000999999996</v>
      </c>
      <c r="G34">
        <v>120321400</v>
      </c>
      <c r="H34" s="2">
        <f t="shared" si="0"/>
        <v>1.2847695364238465E-2</v>
      </c>
    </row>
    <row r="35" spans="1:8" x14ac:dyDescent="0.25">
      <c r="A35" s="1">
        <v>41852</v>
      </c>
      <c r="B35">
        <v>73.319999999999993</v>
      </c>
      <c r="C35">
        <v>76.199996999999996</v>
      </c>
      <c r="D35">
        <v>72.769997000000004</v>
      </c>
      <c r="E35">
        <v>75.5</v>
      </c>
      <c r="F35">
        <v>75.5</v>
      </c>
      <c r="G35">
        <v>114715100</v>
      </c>
      <c r="H35" s="2">
        <f t="shared" si="0"/>
        <v>2.6094019404892199E-2</v>
      </c>
    </row>
    <row r="36" spans="1:8" x14ac:dyDescent="0.25">
      <c r="A36" s="1">
        <v>41821</v>
      </c>
      <c r="B36">
        <v>75.269997000000004</v>
      </c>
      <c r="C36">
        <v>77.569999999999993</v>
      </c>
      <c r="D36">
        <v>73.540001000000004</v>
      </c>
      <c r="E36">
        <v>73.580001999999993</v>
      </c>
      <c r="F36">
        <v>73.580001999999993</v>
      </c>
      <c r="G36">
        <v>120165500</v>
      </c>
      <c r="H36" s="2">
        <f t="shared" si="0"/>
        <v>-1.9848115092580221E-2</v>
      </c>
    </row>
    <row r="37" spans="1:8" x14ac:dyDescent="0.25">
      <c r="A37" s="1">
        <v>41791</v>
      </c>
      <c r="B37">
        <v>76.580001999999993</v>
      </c>
      <c r="C37">
        <v>77.760002</v>
      </c>
      <c r="D37">
        <v>74.669998000000007</v>
      </c>
      <c r="E37">
        <v>75.069999999999993</v>
      </c>
      <c r="F37">
        <v>75.069999999999993</v>
      </c>
      <c r="G37">
        <v>125875700</v>
      </c>
      <c r="H37" s="2">
        <f t="shared" si="0"/>
        <v>-2.2144028480293065E-2</v>
      </c>
    </row>
    <row r="38" spans="1:8" x14ac:dyDescent="0.25">
      <c r="A38" s="1">
        <v>41760</v>
      </c>
      <c r="B38">
        <v>79.730002999999996</v>
      </c>
      <c r="C38">
        <v>79.760002</v>
      </c>
      <c r="D38">
        <v>75.239998</v>
      </c>
      <c r="E38">
        <v>76.769997000000004</v>
      </c>
      <c r="F38">
        <v>76.769997000000004</v>
      </c>
      <c r="G38">
        <v>121597900</v>
      </c>
      <c r="H38" s="2">
        <f t="shared" si="0"/>
        <v>-3.6883728978593933E-2</v>
      </c>
    </row>
    <row r="39" spans="1:8" x14ac:dyDescent="0.25">
      <c r="A39" s="1">
        <v>41730</v>
      </c>
      <c r="B39">
        <v>76.760002</v>
      </c>
      <c r="C39">
        <v>79.989998</v>
      </c>
      <c r="D39">
        <v>76.290001000000004</v>
      </c>
      <c r="E39">
        <v>79.709998999999996</v>
      </c>
      <c r="F39">
        <v>79.709998999999996</v>
      </c>
      <c r="G39">
        <v>133598600</v>
      </c>
      <c r="H39" s="2">
        <f t="shared" si="0"/>
        <v>4.2915072615465011E-2</v>
      </c>
    </row>
    <row r="40" spans="1:8" x14ac:dyDescent="0.25">
      <c r="A40" s="1">
        <v>41699</v>
      </c>
      <c r="B40">
        <v>74.489998</v>
      </c>
      <c r="C40">
        <v>77.529999000000004</v>
      </c>
      <c r="D40">
        <v>73.830001999999993</v>
      </c>
      <c r="E40">
        <v>76.430000000000007</v>
      </c>
      <c r="F40">
        <v>76.430000000000007</v>
      </c>
      <c r="G40">
        <v>143316900</v>
      </c>
      <c r="H40" t="e">
        <f t="shared" si="0"/>
        <v>#DIV/0!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N31" sqref="N31"/>
    </sheetView>
  </sheetViews>
  <sheetFormatPr defaultColWidth="8.85546875" defaultRowHeight="15" x14ac:dyDescent="0.25"/>
  <cols>
    <col min="7" max="7" width="10" customWidth="1"/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43.150002000000001</v>
      </c>
      <c r="C2">
        <v>44.169998</v>
      </c>
      <c r="D2">
        <v>43.099997999999999</v>
      </c>
      <c r="E2">
        <v>43.93</v>
      </c>
      <c r="F2">
        <v>43.93</v>
      </c>
      <c r="G2">
        <v>131902200</v>
      </c>
      <c r="H2" s="2">
        <f>F2/F3-1</f>
        <v>1.8076430216619643E-2</v>
      </c>
      <c r="I2" s="2">
        <f>AVERAGE(H2:H39)</f>
        <v>4.0657985182110884E-3</v>
      </c>
      <c r="J2" s="2">
        <f>_xlfn.STDEV.S(H2:H39)</f>
        <v>3.786364120243968E-2</v>
      </c>
    </row>
    <row r="3" spans="1:10" x14ac:dyDescent="0.25">
      <c r="A3" s="1">
        <v>42826</v>
      </c>
      <c r="B3">
        <v>42.580002</v>
      </c>
      <c r="C3">
        <v>43.790000999999997</v>
      </c>
      <c r="D3">
        <v>42.27</v>
      </c>
      <c r="E3">
        <v>43.150002000000001</v>
      </c>
      <c r="F3">
        <v>43.150002000000001</v>
      </c>
      <c r="G3">
        <v>232465400</v>
      </c>
      <c r="H3" s="2">
        <f>F3/F4-1</f>
        <v>1.6729571553477207E-2</v>
      </c>
      <c r="J3" s="2"/>
    </row>
    <row r="4" spans="1:10" x14ac:dyDescent="0.25">
      <c r="A4" s="1">
        <v>42795</v>
      </c>
      <c r="B4">
        <v>42.009998000000003</v>
      </c>
      <c r="C4">
        <v>42.700001</v>
      </c>
      <c r="D4">
        <v>41.740001999999997</v>
      </c>
      <c r="E4">
        <v>42.439999</v>
      </c>
      <c r="F4">
        <v>42.439999</v>
      </c>
      <c r="G4">
        <v>339185400</v>
      </c>
      <c r="H4" s="2">
        <f t="shared" ref="H4:H40" si="0">F4/F5-1</f>
        <v>1.1439466430873679E-2</v>
      </c>
    </row>
    <row r="5" spans="1:10" x14ac:dyDescent="0.25">
      <c r="A5" s="1">
        <v>42767</v>
      </c>
      <c r="B5">
        <v>41.52</v>
      </c>
      <c r="C5">
        <v>42.150002000000001</v>
      </c>
      <c r="D5">
        <v>40.220001000000003</v>
      </c>
      <c r="E5">
        <v>41.959999000000003</v>
      </c>
      <c r="F5">
        <v>41.959999000000003</v>
      </c>
      <c r="G5">
        <v>333983800</v>
      </c>
      <c r="H5" s="2">
        <f t="shared" si="0"/>
        <v>9.3817416406063447E-3</v>
      </c>
    </row>
    <row r="6" spans="1:10" x14ac:dyDescent="0.25">
      <c r="A6" s="1">
        <v>42736</v>
      </c>
      <c r="B6">
        <v>41.5</v>
      </c>
      <c r="C6">
        <v>42.25</v>
      </c>
      <c r="D6">
        <v>40.689999</v>
      </c>
      <c r="E6">
        <v>41.57</v>
      </c>
      <c r="F6">
        <v>41.57</v>
      </c>
      <c r="G6">
        <v>240321400</v>
      </c>
      <c r="H6" s="2">
        <f t="shared" si="0"/>
        <v>-1.0238095238095268E-2</v>
      </c>
    </row>
    <row r="7" spans="1:10" x14ac:dyDescent="0.25">
      <c r="A7" s="1">
        <v>42705</v>
      </c>
      <c r="B7">
        <v>40.310001</v>
      </c>
      <c r="C7">
        <v>42.220001000000003</v>
      </c>
      <c r="D7">
        <v>39.880001</v>
      </c>
      <c r="E7">
        <v>42</v>
      </c>
      <c r="F7">
        <v>42</v>
      </c>
      <c r="G7">
        <v>325047900</v>
      </c>
      <c r="H7" s="2">
        <f t="shared" si="0"/>
        <v>4.0892244901722163E-2</v>
      </c>
    </row>
    <row r="8" spans="1:10" x14ac:dyDescent="0.25">
      <c r="A8" s="1">
        <v>42675</v>
      </c>
      <c r="B8">
        <v>42.400002000000001</v>
      </c>
      <c r="C8">
        <v>42.98</v>
      </c>
      <c r="D8">
        <v>40.349997999999999</v>
      </c>
      <c r="E8">
        <v>40.349997999999999</v>
      </c>
      <c r="F8">
        <v>40.349997999999999</v>
      </c>
      <c r="G8">
        <v>316557000</v>
      </c>
      <c r="H8" s="2">
        <f t="shared" si="0"/>
        <v>-4.8349148662776065E-2</v>
      </c>
    </row>
    <row r="9" spans="1:10" x14ac:dyDescent="0.25">
      <c r="A9" s="1">
        <v>42644</v>
      </c>
      <c r="B9">
        <v>42.310001</v>
      </c>
      <c r="C9">
        <v>43.029998999999997</v>
      </c>
      <c r="D9">
        <v>41.400002000000001</v>
      </c>
      <c r="E9">
        <v>42.400002000000001</v>
      </c>
      <c r="F9">
        <v>42.400002000000001</v>
      </c>
      <c r="G9">
        <v>264839100</v>
      </c>
      <c r="H9" s="2">
        <f t="shared" si="0"/>
        <v>1.8904064272211585E-3</v>
      </c>
    </row>
    <row r="10" spans="1:10" x14ac:dyDescent="0.25">
      <c r="A10" s="1">
        <v>42614</v>
      </c>
      <c r="B10">
        <v>43.209999000000003</v>
      </c>
      <c r="C10">
        <v>43.830002</v>
      </c>
      <c r="D10">
        <v>41.849997999999999</v>
      </c>
      <c r="E10">
        <v>42.32</v>
      </c>
      <c r="F10">
        <v>42.32</v>
      </c>
      <c r="G10">
        <v>251007200</v>
      </c>
      <c r="H10" s="2">
        <f t="shared" si="0"/>
        <v>-2.5558369790467439E-2</v>
      </c>
    </row>
    <row r="11" spans="1:10" x14ac:dyDescent="0.25">
      <c r="A11" s="1">
        <v>42583</v>
      </c>
      <c r="B11">
        <v>43.689999</v>
      </c>
      <c r="C11">
        <v>44.330002</v>
      </c>
      <c r="D11">
        <v>43.080002</v>
      </c>
      <c r="E11">
        <v>43.43</v>
      </c>
      <c r="F11">
        <v>43.43</v>
      </c>
      <c r="G11">
        <v>235118300</v>
      </c>
      <c r="H11" s="2">
        <f t="shared" si="0"/>
        <v>-4.5840246485440161E-3</v>
      </c>
    </row>
    <row r="12" spans="1:10" x14ac:dyDescent="0.25">
      <c r="A12" s="1">
        <v>42552</v>
      </c>
      <c r="B12">
        <v>45.330002</v>
      </c>
      <c r="C12">
        <v>45.939999</v>
      </c>
      <c r="D12">
        <v>43.099997999999999</v>
      </c>
      <c r="E12">
        <v>43.630001</v>
      </c>
      <c r="F12">
        <v>43.630001</v>
      </c>
      <c r="G12">
        <v>235959400</v>
      </c>
      <c r="H12" s="2">
        <f t="shared" si="0"/>
        <v>-3.7502777961492262E-2</v>
      </c>
    </row>
    <row r="13" spans="1:10" x14ac:dyDescent="0.25">
      <c r="A13" s="1">
        <v>42522</v>
      </c>
      <c r="B13">
        <v>44.599997999999999</v>
      </c>
      <c r="C13">
        <v>46.009998000000003</v>
      </c>
      <c r="D13">
        <v>43.32</v>
      </c>
      <c r="E13">
        <v>45.330002</v>
      </c>
      <c r="F13">
        <v>45.330002</v>
      </c>
      <c r="G13">
        <v>265483400</v>
      </c>
      <c r="H13" s="2">
        <f t="shared" si="0"/>
        <v>1.6367803424565119E-2</v>
      </c>
    </row>
    <row r="14" spans="1:10" x14ac:dyDescent="0.25">
      <c r="A14" s="1">
        <v>42491</v>
      </c>
      <c r="B14">
        <v>44.57</v>
      </c>
      <c r="C14">
        <v>45.900002000000001</v>
      </c>
      <c r="D14">
        <v>43.939999</v>
      </c>
      <c r="E14">
        <v>44.599997999999999</v>
      </c>
      <c r="F14">
        <v>44.599997999999999</v>
      </c>
      <c r="G14">
        <v>230074600</v>
      </c>
      <c r="H14" s="2">
        <f t="shared" si="0"/>
        <v>-4.4643081353640257E-3</v>
      </c>
    </row>
    <row r="15" spans="1:10" x14ac:dyDescent="0.25">
      <c r="A15" s="1">
        <v>42461</v>
      </c>
      <c r="B15">
        <v>46.139999000000003</v>
      </c>
      <c r="C15">
        <v>47.130001</v>
      </c>
      <c r="D15">
        <v>42.869999</v>
      </c>
      <c r="E15">
        <v>44.799999</v>
      </c>
      <c r="F15">
        <v>44.799999</v>
      </c>
      <c r="G15">
        <v>317282000</v>
      </c>
      <c r="H15" s="2">
        <f t="shared" si="0"/>
        <v>-3.4274628891455716E-2</v>
      </c>
    </row>
    <row r="16" spans="1:10" x14ac:dyDescent="0.25">
      <c r="A16" s="1">
        <v>42430</v>
      </c>
      <c r="B16">
        <v>43.380001</v>
      </c>
      <c r="C16">
        <v>46.880001</v>
      </c>
      <c r="D16">
        <v>43.169998</v>
      </c>
      <c r="E16">
        <v>46.389999000000003</v>
      </c>
      <c r="F16">
        <v>46.389999000000003</v>
      </c>
      <c r="G16">
        <v>347238100</v>
      </c>
      <c r="H16" s="2">
        <f t="shared" si="0"/>
        <v>7.5585391245411859E-2</v>
      </c>
    </row>
    <row r="17" spans="1:8" x14ac:dyDescent="0.25">
      <c r="A17" s="1">
        <v>42401</v>
      </c>
      <c r="B17">
        <v>42.599997999999999</v>
      </c>
      <c r="C17">
        <v>44.18</v>
      </c>
      <c r="D17">
        <v>41.900002000000001</v>
      </c>
      <c r="E17">
        <v>43.130001</v>
      </c>
      <c r="F17">
        <v>43.130001</v>
      </c>
      <c r="G17">
        <v>304133400</v>
      </c>
      <c r="H17" s="2">
        <f t="shared" si="0"/>
        <v>4.8928939838255303E-3</v>
      </c>
    </row>
    <row r="18" spans="1:8" x14ac:dyDescent="0.25">
      <c r="A18" s="1">
        <v>42370</v>
      </c>
      <c r="B18">
        <v>42.34</v>
      </c>
      <c r="C18">
        <v>43.259998000000003</v>
      </c>
      <c r="D18">
        <v>40.75</v>
      </c>
      <c r="E18">
        <v>42.919998</v>
      </c>
      <c r="F18">
        <v>42.919998</v>
      </c>
      <c r="G18">
        <v>317642900</v>
      </c>
      <c r="H18" s="2">
        <f t="shared" si="0"/>
        <v>-9.3112199560352327E-4</v>
      </c>
    </row>
    <row r="19" spans="1:8" x14ac:dyDescent="0.25">
      <c r="A19" s="1">
        <v>42339</v>
      </c>
      <c r="B19">
        <v>42.73</v>
      </c>
      <c r="C19">
        <v>43.91</v>
      </c>
      <c r="D19">
        <v>41.970001000000003</v>
      </c>
      <c r="E19">
        <v>42.959999000000003</v>
      </c>
      <c r="F19">
        <v>42.959999000000003</v>
      </c>
      <c r="G19">
        <v>286493600</v>
      </c>
      <c r="H19" s="2">
        <f t="shared" si="0"/>
        <v>7.9774755508559281E-3</v>
      </c>
    </row>
    <row r="20" spans="1:8" x14ac:dyDescent="0.25">
      <c r="A20" s="1">
        <v>42309</v>
      </c>
      <c r="B20">
        <v>42.32</v>
      </c>
      <c r="C20">
        <v>43.599997999999999</v>
      </c>
      <c r="D20">
        <v>41.34</v>
      </c>
      <c r="E20">
        <v>42.619999</v>
      </c>
      <c r="F20">
        <v>42.619999</v>
      </c>
      <c r="G20">
        <v>252129100</v>
      </c>
      <c r="H20" s="2">
        <f t="shared" si="0"/>
        <v>6.3754666529145521E-3</v>
      </c>
    </row>
    <row r="21" spans="1:8" x14ac:dyDescent="0.25">
      <c r="A21" s="1">
        <v>42278</v>
      </c>
      <c r="B21">
        <v>40.220001000000003</v>
      </c>
      <c r="C21">
        <v>43.849997999999999</v>
      </c>
      <c r="D21">
        <v>39.360000999999997</v>
      </c>
      <c r="E21">
        <v>42.349997999999999</v>
      </c>
      <c r="F21">
        <v>42.349997999999999</v>
      </c>
      <c r="G21">
        <v>366228100</v>
      </c>
      <c r="H21" s="2">
        <f t="shared" si="0"/>
        <v>5.558322670945226E-2</v>
      </c>
    </row>
    <row r="22" spans="1:8" x14ac:dyDescent="0.25">
      <c r="A22" s="1">
        <v>42248</v>
      </c>
      <c r="B22">
        <v>38.669998</v>
      </c>
      <c r="C22">
        <v>40.229999999999997</v>
      </c>
      <c r="D22">
        <v>37.840000000000003</v>
      </c>
      <c r="E22">
        <v>40.119999</v>
      </c>
      <c r="F22">
        <v>40.119999</v>
      </c>
      <c r="G22">
        <v>347283900</v>
      </c>
      <c r="H22" s="2">
        <f t="shared" si="0"/>
        <v>2.0345854526958362E-2</v>
      </c>
    </row>
    <row r="23" spans="1:8" x14ac:dyDescent="0.25">
      <c r="A23" s="1">
        <v>42217</v>
      </c>
      <c r="B23">
        <v>40.849997999999999</v>
      </c>
      <c r="C23">
        <v>42.25</v>
      </c>
      <c r="D23">
        <v>36.560001</v>
      </c>
      <c r="E23">
        <v>39.32</v>
      </c>
      <c r="F23">
        <v>39.32</v>
      </c>
      <c r="G23">
        <v>342794300</v>
      </c>
      <c r="H23" s="2">
        <f t="shared" si="0"/>
        <v>-4.2843279316296057E-2</v>
      </c>
    </row>
    <row r="24" spans="1:8" x14ac:dyDescent="0.25">
      <c r="A24" s="1">
        <v>42186</v>
      </c>
      <c r="B24">
        <v>39.380001</v>
      </c>
      <c r="C24">
        <v>41.599997999999999</v>
      </c>
      <c r="D24">
        <v>39.220001000000003</v>
      </c>
      <c r="E24">
        <v>41.080002</v>
      </c>
      <c r="F24">
        <v>41.080002</v>
      </c>
      <c r="G24">
        <v>268013200</v>
      </c>
      <c r="H24" s="2">
        <f t="shared" si="0"/>
        <v>4.7157838388988127E-2</v>
      </c>
    </row>
    <row r="25" spans="1:8" x14ac:dyDescent="0.25">
      <c r="A25" s="1">
        <v>42156</v>
      </c>
      <c r="B25">
        <v>41.360000999999997</v>
      </c>
      <c r="C25">
        <v>41.41</v>
      </c>
      <c r="D25">
        <v>39.119999</v>
      </c>
      <c r="E25">
        <v>39.229999999999997</v>
      </c>
      <c r="F25">
        <v>39.229999999999997</v>
      </c>
      <c r="G25">
        <v>288285100</v>
      </c>
      <c r="H25" s="2">
        <f t="shared" si="0"/>
        <v>-4.2236304742097386E-2</v>
      </c>
    </row>
    <row r="26" spans="1:8" x14ac:dyDescent="0.25">
      <c r="A26" s="1">
        <v>42125</v>
      </c>
      <c r="B26">
        <v>40.580002</v>
      </c>
      <c r="C26">
        <v>41.689999</v>
      </c>
      <c r="D26">
        <v>40.389999000000003</v>
      </c>
      <c r="E26">
        <v>40.959999000000003</v>
      </c>
      <c r="F26">
        <v>40.959999000000003</v>
      </c>
      <c r="G26">
        <v>230592600</v>
      </c>
      <c r="H26" s="2">
        <f t="shared" si="0"/>
        <v>9.8618833860484312E-3</v>
      </c>
    </row>
    <row r="27" spans="1:8" x14ac:dyDescent="0.25">
      <c r="A27" s="1">
        <v>42095</v>
      </c>
      <c r="B27">
        <v>40.790000999999997</v>
      </c>
      <c r="C27">
        <v>41.610000999999997</v>
      </c>
      <c r="D27">
        <v>40.099997999999999</v>
      </c>
      <c r="E27">
        <v>40.560001</v>
      </c>
      <c r="F27">
        <v>40.560001</v>
      </c>
      <c r="G27">
        <v>284020300</v>
      </c>
      <c r="H27" s="2">
        <f t="shared" si="0"/>
        <v>2.4665845244542517E-4</v>
      </c>
    </row>
    <row r="28" spans="1:8" x14ac:dyDescent="0.25">
      <c r="A28" s="1">
        <v>42064</v>
      </c>
      <c r="B28">
        <v>43.299999</v>
      </c>
      <c r="C28">
        <v>43.299999</v>
      </c>
      <c r="D28">
        <v>39.610000999999997</v>
      </c>
      <c r="E28">
        <v>40.549999</v>
      </c>
      <c r="F28">
        <v>40.549999</v>
      </c>
      <c r="G28">
        <v>370738500</v>
      </c>
      <c r="H28" s="2">
        <f t="shared" si="0"/>
        <v>-6.3510394076452537E-2</v>
      </c>
    </row>
    <row r="29" spans="1:8" x14ac:dyDescent="0.25">
      <c r="A29" s="1">
        <v>42036</v>
      </c>
      <c r="B29">
        <v>41.209999000000003</v>
      </c>
      <c r="C29">
        <v>43.66</v>
      </c>
      <c r="D29">
        <v>40.900002000000001</v>
      </c>
      <c r="E29">
        <v>43.299999</v>
      </c>
      <c r="F29">
        <v>43.299999</v>
      </c>
      <c r="G29">
        <v>291647700</v>
      </c>
      <c r="H29" s="2">
        <f t="shared" si="0"/>
        <v>5.1736728284514477E-2</v>
      </c>
    </row>
    <row r="30" spans="1:8" x14ac:dyDescent="0.25">
      <c r="A30" s="1">
        <v>42005</v>
      </c>
      <c r="B30">
        <v>42.259998000000003</v>
      </c>
      <c r="C30">
        <v>43.830002</v>
      </c>
      <c r="D30">
        <v>41.110000999999997</v>
      </c>
      <c r="E30">
        <v>41.169998</v>
      </c>
      <c r="F30">
        <v>41.169998</v>
      </c>
      <c r="G30">
        <v>293088500</v>
      </c>
      <c r="H30" s="2">
        <f t="shared" si="0"/>
        <v>-2.4869800453107604E-2</v>
      </c>
    </row>
    <row r="31" spans="1:8" x14ac:dyDescent="0.25">
      <c r="A31" s="1">
        <v>41974</v>
      </c>
      <c r="B31">
        <v>44.18</v>
      </c>
      <c r="C31">
        <v>44.77</v>
      </c>
      <c r="D31">
        <v>39.799999</v>
      </c>
      <c r="E31">
        <v>42.220001000000003</v>
      </c>
      <c r="F31">
        <v>42.220001000000003</v>
      </c>
      <c r="G31">
        <v>326860800</v>
      </c>
      <c r="H31" s="2">
        <f t="shared" si="0"/>
        <v>-5.8219961712247859E-2</v>
      </c>
    </row>
    <row r="32" spans="1:8" x14ac:dyDescent="0.25">
      <c r="A32" s="1">
        <v>41944</v>
      </c>
      <c r="B32">
        <v>41.790000999999997</v>
      </c>
      <c r="C32">
        <v>45</v>
      </c>
      <c r="D32">
        <v>41.59</v>
      </c>
      <c r="E32">
        <v>44.830002</v>
      </c>
      <c r="F32">
        <v>44.830002</v>
      </c>
      <c r="G32">
        <v>254105000</v>
      </c>
      <c r="H32" s="2">
        <f t="shared" si="0"/>
        <v>7.0439372721122995E-2</v>
      </c>
    </row>
    <row r="33" spans="1:8" x14ac:dyDescent="0.25">
      <c r="A33" s="1">
        <v>41913</v>
      </c>
      <c r="B33">
        <v>42.549999</v>
      </c>
      <c r="C33">
        <v>44.869999</v>
      </c>
      <c r="D33">
        <v>40.099997999999999</v>
      </c>
      <c r="E33">
        <v>41.880001</v>
      </c>
      <c r="F33">
        <v>41.880001</v>
      </c>
      <c r="G33">
        <v>529864600</v>
      </c>
      <c r="H33" s="2">
        <f t="shared" si="0"/>
        <v>-1.8284083450539113E-2</v>
      </c>
    </row>
    <row r="34" spans="1:8" x14ac:dyDescent="0.25">
      <c r="A34" s="1">
        <v>41883</v>
      </c>
      <c r="B34">
        <v>41.52</v>
      </c>
      <c r="C34">
        <v>42.810001</v>
      </c>
      <c r="D34">
        <v>41.18</v>
      </c>
      <c r="E34">
        <v>42.66</v>
      </c>
      <c r="F34">
        <v>42.66</v>
      </c>
      <c r="G34">
        <v>314829200</v>
      </c>
      <c r="H34" s="2">
        <f t="shared" si="0"/>
        <v>2.2531135605677211E-2</v>
      </c>
    </row>
    <row r="35" spans="1:8" x14ac:dyDescent="0.25">
      <c r="A35" s="1">
        <v>41852</v>
      </c>
      <c r="B35">
        <v>39.130001</v>
      </c>
      <c r="C35">
        <v>41.75</v>
      </c>
      <c r="D35">
        <v>39.060001</v>
      </c>
      <c r="E35">
        <v>41.720001000000003</v>
      </c>
      <c r="F35">
        <v>41.720001000000003</v>
      </c>
      <c r="G35">
        <v>247865300</v>
      </c>
      <c r="H35" s="2">
        <f t="shared" si="0"/>
        <v>6.1847796847854575E-2</v>
      </c>
    </row>
    <row r="36" spans="1:8" x14ac:dyDescent="0.25">
      <c r="A36" s="1">
        <v>41821</v>
      </c>
      <c r="B36">
        <v>42.389999000000003</v>
      </c>
      <c r="C36">
        <v>42.57</v>
      </c>
      <c r="D36">
        <v>39.25</v>
      </c>
      <c r="E36">
        <v>39.290000999999997</v>
      </c>
      <c r="F36">
        <v>39.290000999999997</v>
      </c>
      <c r="G36">
        <v>282905200</v>
      </c>
      <c r="H36" s="2">
        <f t="shared" si="0"/>
        <v>-7.2474030394852895E-2</v>
      </c>
    </row>
    <row r="37" spans="1:8" x14ac:dyDescent="0.25">
      <c r="A37" s="1">
        <v>41791</v>
      </c>
      <c r="B37">
        <v>40.75</v>
      </c>
      <c r="C37">
        <v>42.490001999999997</v>
      </c>
      <c r="D37">
        <v>40.150002000000001</v>
      </c>
      <c r="E37">
        <v>42.360000999999997</v>
      </c>
      <c r="F37">
        <v>42.360000999999997</v>
      </c>
      <c r="G37">
        <v>281955100</v>
      </c>
      <c r="H37" s="2">
        <f t="shared" si="0"/>
        <v>3.5443681251527748E-2</v>
      </c>
    </row>
    <row r="38" spans="1:8" x14ac:dyDescent="0.25">
      <c r="A38" s="1">
        <v>41760</v>
      </c>
      <c r="B38">
        <v>40.790000999999997</v>
      </c>
      <c r="C38">
        <v>41.220001000000003</v>
      </c>
      <c r="D38">
        <v>40.259998000000003</v>
      </c>
      <c r="E38">
        <v>40.909999999999997</v>
      </c>
      <c r="F38">
        <v>40.909999999999997</v>
      </c>
      <c r="G38">
        <v>213626400</v>
      </c>
      <c r="H38" s="2">
        <f t="shared" si="0"/>
        <v>2.9418729359678153E-3</v>
      </c>
    </row>
    <row r="39" spans="1:8" x14ac:dyDescent="0.25">
      <c r="A39" s="1">
        <v>41730</v>
      </c>
      <c r="B39">
        <v>38.529998999999997</v>
      </c>
      <c r="C39">
        <v>41.279998999999997</v>
      </c>
      <c r="D39">
        <v>38.040000999999997</v>
      </c>
      <c r="E39">
        <v>40.790000999999997</v>
      </c>
      <c r="F39">
        <v>40.790000999999997</v>
      </c>
      <c r="G39">
        <v>382724700</v>
      </c>
      <c r="H39" s="2">
        <f t="shared" si="0"/>
        <v>5.5095732022762522E-2</v>
      </c>
    </row>
    <row r="40" spans="1:8" x14ac:dyDescent="0.25">
      <c r="A40" s="1">
        <v>41699</v>
      </c>
      <c r="B40">
        <v>37.880001</v>
      </c>
      <c r="C40">
        <v>39.029998999999997</v>
      </c>
      <c r="D40">
        <v>37.849997999999999</v>
      </c>
      <c r="E40">
        <v>38.659999999999997</v>
      </c>
      <c r="F40">
        <v>38.659999999999997</v>
      </c>
      <c r="G40">
        <v>349073700</v>
      </c>
      <c r="H40" t="e">
        <f t="shared" si="0"/>
        <v>#DIV/0!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XFD1048576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121.790001</v>
      </c>
      <c r="C2">
        <v>121.790001</v>
      </c>
      <c r="D2">
        <v>119.07</v>
      </c>
      <c r="E2">
        <v>120.25</v>
      </c>
      <c r="F2">
        <v>120.25</v>
      </c>
      <c r="G2">
        <v>16531500</v>
      </c>
      <c r="H2" s="2">
        <f>F2/F3-1</f>
        <v>-1.1589708644099694E-2</v>
      </c>
      <c r="I2" s="2">
        <f>AVERAGE(H2:H39)</f>
        <v>1.0347654297678118E-2</v>
      </c>
      <c r="J2" s="2">
        <f>_xlfn.STDEV.S(H2:H39)</f>
        <v>5.0224820022961116E-2</v>
      </c>
    </row>
    <row r="3" spans="1:10" x14ac:dyDescent="0.25">
      <c r="A3" s="1">
        <v>42826</v>
      </c>
      <c r="B3">
        <v>120.57</v>
      </c>
      <c r="C3">
        <v>122.989998</v>
      </c>
      <c r="D3">
        <v>117.339996</v>
      </c>
      <c r="E3">
        <v>121.660004</v>
      </c>
      <c r="F3">
        <v>121.660004</v>
      </c>
      <c r="G3">
        <v>28062300</v>
      </c>
      <c r="H3" s="2">
        <f>F3/F4-1</f>
        <v>9.291546297564679E-3</v>
      </c>
      <c r="J3" s="2"/>
    </row>
    <row r="4" spans="1:10" x14ac:dyDescent="0.25">
      <c r="A4" s="1">
        <v>42795</v>
      </c>
      <c r="B4">
        <v>123.80999799999999</v>
      </c>
      <c r="C4">
        <v>125.489998</v>
      </c>
      <c r="D4">
        <v>120.010002</v>
      </c>
      <c r="E4">
        <v>120.540001</v>
      </c>
      <c r="F4">
        <v>120.540001</v>
      </c>
      <c r="G4">
        <v>34125800</v>
      </c>
      <c r="H4" s="2">
        <f t="shared" ref="H4:H40" si="0">F4/F5-1</f>
        <v>-1.3907043748479064E-2</v>
      </c>
    </row>
    <row r="5" spans="1:10" x14ac:dyDescent="0.25">
      <c r="A5" s="1">
        <v>42767</v>
      </c>
      <c r="B5">
        <v>117.69000200000001</v>
      </c>
      <c r="C5">
        <v>123.08000199999999</v>
      </c>
      <c r="D5">
        <v>116.25</v>
      </c>
      <c r="E5">
        <v>122.239998</v>
      </c>
      <c r="F5">
        <v>122.239998</v>
      </c>
      <c r="G5">
        <v>24509400</v>
      </c>
      <c r="H5" s="2">
        <f t="shared" si="0"/>
        <v>3.7867201883742485E-2</v>
      </c>
    </row>
    <row r="6" spans="1:10" x14ac:dyDescent="0.25">
      <c r="A6" s="1">
        <v>42736</v>
      </c>
      <c r="B6">
        <v>123.07</v>
      </c>
      <c r="C6">
        <v>123.07</v>
      </c>
      <c r="D6">
        <v>115.879997</v>
      </c>
      <c r="E6">
        <v>117.779999</v>
      </c>
      <c r="F6">
        <v>117.779999</v>
      </c>
      <c r="G6">
        <v>32386700</v>
      </c>
      <c r="H6" s="2">
        <f t="shared" si="0"/>
        <v>-3.790229599578987E-2</v>
      </c>
    </row>
    <row r="7" spans="1:10" x14ac:dyDescent="0.25">
      <c r="A7" s="1">
        <v>42705</v>
      </c>
      <c r="B7">
        <v>114.220001</v>
      </c>
      <c r="C7">
        <v>123.089996</v>
      </c>
      <c r="D7">
        <v>113.849998</v>
      </c>
      <c r="E7">
        <v>122.41999800000001</v>
      </c>
      <c r="F7">
        <v>122.41999800000001</v>
      </c>
      <c r="G7">
        <v>36001900</v>
      </c>
      <c r="H7" s="2">
        <f t="shared" si="0"/>
        <v>8.0017645875917864E-2</v>
      </c>
    </row>
    <row r="8" spans="1:10" x14ac:dyDescent="0.25">
      <c r="A8" s="1">
        <v>42675</v>
      </c>
      <c r="B8">
        <v>108.599998</v>
      </c>
      <c r="C8">
        <v>114.239998</v>
      </c>
      <c r="D8">
        <v>103.449997</v>
      </c>
      <c r="E8">
        <v>113.349998</v>
      </c>
      <c r="F8">
        <v>113.349998</v>
      </c>
      <c r="G8">
        <v>40818200</v>
      </c>
      <c r="H8" s="2">
        <f t="shared" si="0"/>
        <v>4.7790700684045007E-2</v>
      </c>
    </row>
    <row r="9" spans="1:10" x14ac:dyDescent="0.25">
      <c r="A9" s="1">
        <v>42644</v>
      </c>
      <c r="B9">
        <v>114.269997</v>
      </c>
      <c r="C9">
        <v>116.910004</v>
      </c>
      <c r="D9">
        <v>106.860001</v>
      </c>
      <c r="E9">
        <v>108.18</v>
      </c>
      <c r="F9">
        <v>108.18</v>
      </c>
      <c r="G9">
        <v>41446900</v>
      </c>
      <c r="H9" s="2">
        <f t="shared" si="0"/>
        <v>-5.5608929141625518E-2</v>
      </c>
    </row>
    <row r="10" spans="1:10" x14ac:dyDescent="0.25">
      <c r="A10" s="1">
        <v>42614</v>
      </c>
      <c r="B10">
        <v>118.900002</v>
      </c>
      <c r="C10">
        <v>119.32</v>
      </c>
      <c r="D10">
        <v>113.470001</v>
      </c>
      <c r="E10">
        <v>114.550003</v>
      </c>
      <c r="F10">
        <v>114.550003</v>
      </c>
      <c r="G10">
        <v>31824900</v>
      </c>
      <c r="H10" s="2">
        <f t="shared" si="0"/>
        <v>-3.5043349633925858E-2</v>
      </c>
    </row>
    <row r="11" spans="1:10" x14ac:dyDescent="0.25">
      <c r="A11" s="1">
        <v>42583</v>
      </c>
      <c r="B11">
        <v>116.260002</v>
      </c>
      <c r="C11">
        <v>119.099998</v>
      </c>
      <c r="D11">
        <v>115.970001</v>
      </c>
      <c r="E11">
        <v>118.709999</v>
      </c>
      <c r="F11">
        <v>118.709999</v>
      </c>
      <c r="G11">
        <v>38446000</v>
      </c>
      <c r="H11" s="2">
        <f t="shared" si="0"/>
        <v>2.1424866447901758E-2</v>
      </c>
    </row>
    <row r="12" spans="1:10" x14ac:dyDescent="0.25">
      <c r="A12" s="1">
        <v>42552</v>
      </c>
      <c r="B12">
        <v>118.959999</v>
      </c>
      <c r="C12">
        <v>119.300003</v>
      </c>
      <c r="D12">
        <v>115</v>
      </c>
      <c r="E12">
        <v>116.220001</v>
      </c>
      <c r="F12">
        <v>116.220001</v>
      </c>
      <c r="G12">
        <v>28632900</v>
      </c>
      <c r="H12" s="2">
        <f t="shared" si="0"/>
        <v>-2.368951593002766E-2</v>
      </c>
    </row>
    <row r="13" spans="1:10" x14ac:dyDescent="0.25">
      <c r="A13" s="1">
        <v>42522</v>
      </c>
      <c r="B13">
        <v>113.75</v>
      </c>
      <c r="C13">
        <v>119.050003</v>
      </c>
      <c r="D13">
        <v>109.19000200000001</v>
      </c>
      <c r="E13">
        <v>119.040001</v>
      </c>
      <c r="F13">
        <v>119.040001</v>
      </c>
      <c r="G13">
        <v>33560800</v>
      </c>
      <c r="H13" s="2">
        <f t="shared" si="0"/>
        <v>4.2929753311107044E-2</v>
      </c>
    </row>
    <row r="14" spans="1:10" x14ac:dyDescent="0.25">
      <c r="A14" s="1">
        <v>42491</v>
      </c>
      <c r="B14">
        <v>110.010002</v>
      </c>
      <c r="C14">
        <v>115</v>
      </c>
      <c r="D14">
        <v>108.68</v>
      </c>
      <c r="E14">
        <v>114.139999</v>
      </c>
      <c r="F14">
        <v>114.139999</v>
      </c>
      <c r="G14">
        <v>28979100</v>
      </c>
      <c r="H14" s="2">
        <f t="shared" si="0"/>
        <v>3.8580499752857156E-2</v>
      </c>
    </row>
    <row r="15" spans="1:10" x14ac:dyDescent="0.25">
      <c r="A15" s="1">
        <v>42461</v>
      </c>
      <c r="B15">
        <v>116.41999800000001</v>
      </c>
      <c r="C15">
        <v>118.279999</v>
      </c>
      <c r="D15">
        <v>108.25</v>
      </c>
      <c r="E15">
        <v>109.900002</v>
      </c>
      <c r="F15">
        <v>109.900002</v>
      </c>
      <c r="G15">
        <v>36395800</v>
      </c>
      <c r="H15" s="2">
        <f t="shared" si="0"/>
        <v>-5.834973060020332E-2</v>
      </c>
    </row>
    <row r="16" spans="1:10" x14ac:dyDescent="0.25">
      <c r="A16" s="1">
        <v>42430</v>
      </c>
      <c r="B16">
        <v>108.129997</v>
      </c>
      <c r="C16">
        <v>117.699997</v>
      </c>
      <c r="D16">
        <v>108.040001</v>
      </c>
      <c r="E16">
        <v>116.709999</v>
      </c>
      <c r="F16">
        <v>116.709999</v>
      </c>
      <c r="G16">
        <v>36068100</v>
      </c>
      <c r="H16" s="2">
        <f t="shared" si="0"/>
        <v>8.5472491224120706E-2</v>
      </c>
    </row>
    <row r="17" spans="1:8" x14ac:dyDescent="0.25">
      <c r="A17" s="1">
        <v>42401</v>
      </c>
      <c r="B17">
        <v>106.790001</v>
      </c>
      <c r="C17">
        <v>109.800003</v>
      </c>
      <c r="D17">
        <v>103.07</v>
      </c>
      <c r="E17">
        <v>107.519997</v>
      </c>
      <c r="F17">
        <v>107.519997</v>
      </c>
      <c r="G17">
        <v>40686500</v>
      </c>
      <c r="H17" s="2">
        <f t="shared" si="0"/>
        <v>4.1355903147699768E-2</v>
      </c>
    </row>
    <row r="18" spans="1:8" x14ac:dyDescent="0.25">
      <c r="A18" s="1">
        <v>42370</v>
      </c>
      <c r="B18">
        <v>110.709999</v>
      </c>
      <c r="C18">
        <v>110.959999</v>
      </c>
      <c r="D18">
        <v>101.230003</v>
      </c>
      <c r="E18">
        <v>103.25</v>
      </c>
      <c r="F18">
        <v>103.25</v>
      </c>
      <c r="G18">
        <v>38110600</v>
      </c>
      <c r="H18" s="2">
        <f t="shared" si="0"/>
        <v>-8.5149751150542685E-2</v>
      </c>
    </row>
    <row r="19" spans="1:8" x14ac:dyDescent="0.25">
      <c r="A19" s="1">
        <v>42339</v>
      </c>
      <c r="B19">
        <v>115.269997</v>
      </c>
      <c r="C19">
        <v>116.360001</v>
      </c>
      <c r="D19">
        <v>109.339996</v>
      </c>
      <c r="E19">
        <v>112.860001</v>
      </c>
      <c r="F19">
        <v>112.860001</v>
      </c>
      <c r="G19">
        <v>41319500</v>
      </c>
      <c r="H19" s="2">
        <f t="shared" si="0"/>
        <v>-1.4925364406039976E-2</v>
      </c>
    </row>
    <row r="20" spans="1:8" x14ac:dyDescent="0.25">
      <c r="A20" s="1">
        <v>42309</v>
      </c>
      <c r="B20">
        <v>113.57</v>
      </c>
      <c r="C20">
        <v>116.480003</v>
      </c>
      <c r="D20">
        <v>111.620003</v>
      </c>
      <c r="E20">
        <v>114.57</v>
      </c>
      <c r="F20">
        <v>114.57</v>
      </c>
      <c r="G20">
        <v>31869500</v>
      </c>
      <c r="H20" s="2">
        <f t="shared" si="0"/>
        <v>1.4881752279934046E-2</v>
      </c>
    </row>
    <row r="21" spans="1:8" x14ac:dyDescent="0.25">
      <c r="A21" s="1">
        <v>42278</v>
      </c>
      <c r="B21">
        <v>99.849997999999999</v>
      </c>
      <c r="C21">
        <v>114.769997</v>
      </c>
      <c r="D21">
        <v>97.18</v>
      </c>
      <c r="E21">
        <v>112.889999</v>
      </c>
      <c r="F21">
        <v>112.889999</v>
      </c>
      <c r="G21">
        <v>43423700</v>
      </c>
      <c r="H21" s="2">
        <f t="shared" si="0"/>
        <v>0.13423088650890058</v>
      </c>
    </row>
    <row r="22" spans="1:8" x14ac:dyDescent="0.25">
      <c r="A22" s="1">
        <v>42248</v>
      </c>
      <c r="B22">
        <v>97.709998999999996</v>
      </c>
      <c r="C22">
        <v>103.129997</v>
      </c>
      <c r="D22">
        <v>97.209998999999996</v>
      </c>
      <c r="E22">
        <v>99.529999000000004</v>
      </c>
      <c r="F22">
        <v>99.529999000000004</v>
      </c>
      <c r="G22">
        <v>45545500</v>
      </c>
      <c r="H22" s="2">
        <f t="shared" si="0"/>
        <v>-1.8441843817715076E-2</v>
      </c>
    </row>
    <row r="23" spans="1:8" x14ac:dyDescent="0.25">
      <c r="A23" s="1">
        <v>42217</v>
      </c>
      <c r="B23">
        <v>106.389999</v>
      </c>
      <c r="C23">
        <v>108.050003</v>
      </c>
      <c r="D23">
        <v>95.209998999999996</v>
      </c>
      <c r="E23">
        <v>101.400002</v>
      </c>
      <c r="F23">
        <v>101.400002</v>
      </c>
      <c r="G23">
        <v>49326800</v>
      </c>
      <c r="H23" s="2">
        <f t="shared" si="0"/>
        <v>-4.447795765704976E-2</v>
      </c>
    </row>
    <row r="24" spans="1:8" x14ac:dyDescent="0.25">
      <c r="A24" s="1">
        <v>42186</v>
      </c>
      <c r="B24">
        <v>99.650002000000001</v>
      </c>
      <c r="C24">
        <v>107.089996</v>
      </c>
      <c r="D24">
        <v>98.239998</v>
      </c>
      <c r="E24">
        <v>106.120003</v>
      </c>
      <c r="F24">
        <v>106.120003</v>
      </c>
      <c r="G24">
        <v>44437400</v>
      </c>
      <c r="H24" s="2">
        <f t="shared" si="0"/>
        <v>9.7868804143645516E-2</v>
      </c>
    </row>
    <row r="25" spans="1:8" x14ac:dyDescent="0.25">
      <c r="A25" s="1">
        <v>42156</v>
      </c>
      <c r="B25">
        <v>101.589996</v>
      </c>
      <c r="C25">
        <v>101.870003</v>
      </c>
      <c r="D25">
        <v>95.860000999999997</v>
      </c>
      <c r="E25">
        <v>96.660004000000001</v>
      </c>
      <c r="F25">
        <v>96.660004000000001</v>
      </c>
      <c r="G25">
        <v>39563200</v>
      </c>
      <c r="H25" s="2">
        <f t="shared" si="0"/>
        <v>-4.4106001460462729E-2</v>
      </c>
    </row>
    <row r="26" spans="1:8" x14ac:dyDescent="0.25">
      <c r="A26" s="1">
        <v>42125</v>
      </c>
      <c r="B26">
        <v>101.849998</v>
      </c>
      <c r="C26">
        <v>104.120003</v>
      </c>
      <c r="D26">
        <v>100.959999</v>
      </c>
      <c r="E26">
        <v>101.120003</v>
      </c>
      <c r="F26">
        <v>101.120003</v>
      </c>
      <c r="G26">
        <v>36367200</v>
      </c>
      <c r="H26" s="2">
        <f t="shared" si="0"/>
        <v>9.8921965197007466E-5</v>
      </c>
    </row>
    <row r="27" spans="1:8" x14ac:dyDescent="0.25">
      <c r="A27" s="1">
        <v>42095</v>
      </c>
      <c r="B27">
        <v>108</v>
      </c>
      <c r="C27">
        <v>109.010002</v>
      </c>
      <c r="D27">
        <v>100.760002</v>
      </c>
      <c r="E27">
        <v>101.110001</v>
      </c>
      <c r="F27">
        <v>101.110001</v>
      </c>
      <c r="G27">
        <v>47574900</v>
      </c>
      <c r="H27" s="2">
        <f t="shared" si="0"/>
        <v>-6.4921818133408471E-2</v>
      </c>
    </row>
    <row r="28" spans="1:8" x14ac:dyDescent="0.25">
      <c r="A28" s="1">
        <v>42064</v>
      </c>
      <c r="B28">
        <v>107.44000200000001</v>
      </c>
      <c r="C28">
        <v>110.489998</v>
      </c>
      <c r="D28">
        <v>104.720001</v>
      </c>
      <c r="E28">
        <v>108.129997</v>
      </c>
      <c r="F28">
        <v>108.129997</v>
      </c>
      <c r="G28">
        <v>39025200</v>
      </c>
      <c r="H28" s="2">
        <f t="shared" si="0"/>
        <v>6.422142471665282E-3</v>
      </c>
    </row>
    <row r="29" spans="1:8" x14ac:dyDescent="0.25">
      <c r="A29" s="1">
        <v>42036</v>
      </c>
      <c r="B29">
        <v>102.94000200000001</v>
      </c>
      <c r="C29">
        <v>108.529999</v>
      </c>
      <c r="D29">
        <v>101.94000200000001</v>
      </c>
      <c r="E29">
        <v>107.44000200000001</v>
      </c>
      <c r="F29">
        <v>107.44000200000001</v>
      </c>
      <c r="G29">
        <v>42276200</v>
      </c>
      <c r="H29" s="2">
        <f t="shared" si="0"/>
        <v>4.4932911884847382E-2</v>
      </c>
    </row>
    <row r="30" spans="1:8" x14ac:dyDescent="0.25">
      <c r="A30" s="1">
        <v>42005</v>
      </c>
      <c r="B30">
        <v>106.290001</v>
      </c>
      <c r="C30">
        <v>108.239998</v>
      </c>
      <c r="D30">
        <v>102.279999</v>
      </c>
      <c r="E30">
        <v>102.82</v>
      </c>
      <c r="F30">
        <v>102.82</v>
      </c>
      <c r="G30">
        <v>42061100</v>
      </c>
      <c r="H30" s="2">
        <f t="shared" si="0"/>
        <v>-2.8625394966941831E-2</v>
      </c>
    </row>
    <row r="31" spans="1:8" x14ac:dyDescent="0.25">
      <c r="A31" s="1">
        <v>41974</v>
      </c>
      <c r="B31">
        <v>104.379997</v>
      </c>
      <c r="C31">
        <v>107.94000200000001</v>
      </c>
      <c r="D31">
        <v>102.139999</v>
      </c>
      <c r="E31">
        <v>105.849998</v>
      </c>
      <c r="F31">
        <v>105.849998</v>
      </c>
      <c r="G31">
        <v>41403300</v>
      </c>
      <c r="H31" s="2">
        <f t="shared" si="0"/>
        <v>1.3403552323701939E-2</v>
      </c>
    </row>
    <row r="32" spans="1:8" x14ac:dyDescent="0.25">
      <c r="A32" s="1">
        <v>41944</v>
      </c>
      <c r="B32">
        <v>100.80999799999999</v>
      </c>
      <c r="C32">
        <v>105.07</v>
      </c>
      <c r="D32">
        <v>99.82</v>
      </c>
      <c r="E32">
        <v>104.449997</v>
      </c>
      <c r="F32">
        <v>104.449997</v>
      </c>
      <c r="G32">
        <v>34198300</v>
      </c>
      <c r="H32" s="2">
        <f t="shared" si="0"/>
        <v>3.6210256858821621E-2</v>
      </c>
    </row>
    <row r="33" spans="1:8" x14ac:dyDescent="0.25">
      <c r="A33" s="1">
        <v>41913</v>
      </c>
      <c r="B33">
        <v>94.120002999999997</v>
      </c>
      <c r="C33">
        <v>101.19000200000001</v>
      </c>
      <c r="D33">
        <v>90.830001999999993</v>
      </c>
      <c r="E33">
        <v>100.800003</v>
      </c>
      <c r="F33">
        <v>100.800003</v>
      </c>
      <c r="G33">
        <v>64255800</v>
      </c>
      <c r="H33" s="2">
        <f t="shared" si="0"/>
        <v>7.3025344410786674E-2</v>
      </c>
    </row>
    <row r="34" spans="1:8" x14ac:dyDescent="0.25">
      <c r="A34" s="1">
        <v>41883</v>
      </c>
      <c r="B34">
        <v>94.919998000000007</v>
      </c>
      <c r="C34">
        <v>95.379997000000003</v>
      </c>
      <c r="D34">
        <v>92.32</v>
      </c>
      <c r="E34">
        <v>93.940002000000007</v>
      </c>
      <c r="F34">
        <v>93.940002000000007</v>
      </c>
      <c r="G34">
        <v>37422700</v>
      </c>
      <c r="H34" s="2">
        <f t="shared" si="0"/>
        <v>-8.1300497110129433E-3</v>
      </c>
    </row>
    <row r="35" spans="1:8" x14ac:dyDescent="0.25">
      <c r="A35" s="1">
        <v>41852</v>
      </c>
      <c r="B35">
        <v>89.470000999999996</v>
      </c>
      <c r="C35">
        <v>94.769997000000004</v>
      </c>
      <c r="D35">
        <v>88.809997999999993</v>
      </c>
      <c r="E35">
        <v>94.709998999999996</v>
      </c>
      <c r="F35">
        <v>94.709998999999996</v>
      </c>
      <c r="G35">
        <v>30561400</v>
      </c>
      <c r="H35" s="2">
        <f t="shared" si="0"/>
        <v>5.7503362159521343E-2</v>
      </c>
    </row>
    <row r="36" spans="1:8" x14ac:dyDescent="0.25">
      <c r="A36" s="1">
        <v>41821</v>
      </c>
      <c r="B36">
        <v>94.879997000000003</v>
      </c>
      <c r="C36">
        <v>96.029999000000004</v>
      </c>
      <c r="D36">
        <v>89.550003000000004</v>
      </c>
      <c r="E36">
        <v>89.559997999999993</v>
      </c>
      <c r="F36">
        <v>89.559997999999993</v>
      </c>
      <c r="G36">
        <v>43587500</v>
      </c>
      <c r="H36" s="2">
        <f t="shared" si="0"/>
        <v>-4.7943042415222736E-2</v>
      </c>
    </row>
    <row r="37" spans="1:8" x14ac:dyDescent="0.25">
      <c r="A37" s="1">
        <v>41791</v>
      </c>
      <c r="B37">
        <v>93.699996999999996</v>
      </c>
      <c r="C37">
        <v>96.18</v>
      </c>
      <c r="D37">
        <v>92.870002999999997</v>
      </c>
      <c r="E37">
        <v>94.07</v>
      </c>
      <c r="F37">
        <v>94.07</v>
      </c>
      <c r="G37">
        <v>43303300</v>
      </c>
      <c r="H37" s="2">
        <f t="shared" si="0"/>
        <v>6.6345962536520364E-3</v>
      </c>
    </row>
    <row r="38" spans="1:8" x14ac:dyDescent="0.25">
      <c r="A38" s="1">
        <v>41760</v>
      </c>
      <c r="B38">
        <v>90.639999000000003</v>
      </c>
      <c r="C38">
        <v>94.309997999999993</v>
      </c>
      <c r="D38">
        <v>89.809997999999993</v>
      </c>
      <c r="E38">
        <v>93.449996999999996</v>
      </c>
      <c r="F38">
        <v>93.449996999999996</v>
      </c>
      <c r="G38">
        <v>40840600</v>
      </c>
      <c r="H38" s="2">
        <f t="shared" si="0"/>
        <v>3.1684642709546518E-2</v>
      </c>
    </row>
    <row r="39" spans="1:8" x14ac:dyDescent="0.25">
      <c r="A39" s="1">
        <v>41730</v>
      </c>
      <c r="B39">
        <v>85.169998000000007</v>
      </c>
      <c r="C39">
        <v>90.940002000000007</v>
      </c>
      <c r="D39">
        <v>84.160004000000001</v>
      </c>
      <c r="E39">
        <v>90.580001999999993</v>
      </c>
      <c r="F39">
        <v>90.580001999999993</v>
      </c>
      <c r="G39">
        <v>51248300</v>
      </c>
      <c r="H39" s="2">
        <f t="shared" si="0"/>
        <v>6.4394878129139244E-2</v>
      </c>
    </row>
    <row r="40" spans="1:8" x14ac:dyDescent="0.25">
      <c r="A40" s="1">
        <v>41699</v>
      </c>
      <c r="B40">
        <v>83.449996999999996</v>
      </c>
      <c r="C40">
        <v>85.129997000000003</v>
      </c>
      <c r="D40">
        <v>82.32</v>
      </c>
      <c r="E40">
        <v>85.099997999999999</v>
      </c>
      <c r="F40">
        <v>85.099997999999999</v>
      </c>
      <c r="G40">
        <v>52301200</v>
      </c>
      <c r="H40" t="e">
        <f t="shared" si="0"/>
        <v>#DIV/0!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XFD1048576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175</v>
      </c>
      <c r="C2">
        <v>176.13999899999999</v>
      </c>
      <c r="D2">
        <v>166.64999399999999</v>
      </c>
      <c r="E2">
        <v>168.86000100000001</v>
      </c>
      <c r="F2">
        <v>168.86000100000001</v>
      </c>
      <c r="G2">
        <v>37630100</v>
      </c>
      <c r="H2" s="2">
        <f>F2/F3-1</f>
        <v>-3.4423626646168048E-2</v>
      </c>
      <c r="I2" s="2">
        <f>AVERAGE(H2:H39)</f>
        <v>2.0171675358795545E-2</v>
      </c>
      <c r="J2" s="2">
        <f>_xlfn.STDEV.S(H2:H39)</f>
        <v>4.513393191656951E-2</v>
      </c>
    </row>
    <row r="3" spans="1:10" x14ac:dyDescent="0.25">
      <c r="A3" s="1">
        <v>42826</v>
      </c>
      <c r="B3">
        <v>164.61999499999999</v>
      </c>
      <c r="C3">
        <v>176.070007</v>
      </c>
      <c r="D3">
        <v>164.25</v>
      </c>
      <c r="E3">
        <v>174.88000500000001</v>
      </c>
      <c r="F3">
        <v>174.88000500000001</v>
      </c>
      <c r="G3">
        <v>61871600</v>
      </c>
      <c r="H3" s="2">
        <f>F3/F4-1</f>
        <v>6.6276509550530882E-2</v>
      </c>
      <c r="J3" s="2"/>
    </row>
    <row r="4" spans="1:10" x14ac:dyDescent="0.25">
      <c r="A4" s="1">
        <v>42795</v>
      </c>
      <c r="B4">
        <v>166.720001</v>
      </c>
      <c r="C4">
        <v>172.13999899999999</v>
      </c>
      <c r="D4">
        <v>162.740005</v>
      </c>
      <c r="E4">
        <v>164.009995</v>
      </c>
      <c r="F4">
        <v>164.009995</v>
      </c>
      <c r="G4">
        <v>84728500</v>
      </c>
      <c r="H4" s="2">
        <f t="shared" ref="H4:H40" si="0">F4/F5-1</f>
        <v>-8.2840123266413324E-3</v>
      </c>
    </row>
    <row r="5" spans="1:10" x14ac:dyDescent="0.25">
      <c r="A5" s="1">
        <v>42767</v>
      </c>
      <c r="B5">
        <v>162.75</v>
      </c>
      <c r="C5">
        <v>166.759995</v>
      </c>
      <c r="D5">
        <v>156.490005</v>
      </c>
      <c r="E5">
        <v>165.38000500000001</v>
      </c>
      <c r="F5">
        <v>165.38000500000001</v>
      </c>
      <c r="G5">
        <v>72701100</v>
      </c>
      <c r="H5" s="2">
        <f t="shared" si="0"/>
        <v>2.0234416277566281E-2</v>
      </c>
    </row>
    <row r="6" spans="1:10" x14ac:dyDescent="0.25">
      <c r="A6" s="1">
        <v>42736</v>
      </c>
      <c r="B6">
        <v>161.13000500000001</v>
      </c>
      <c r="C6">
        <v>163.800003</v>
      </c>
      <c r="D6">
        <v>156.08999600000001</v>
      </c>
      <c r="E6">
        <v>162.10000600000001</v>
      </c>
      <c r="F6">
        <v>162.10000600000001</v>
      </c>
      <c r="G6">
        <v>72828900</v>
      </c>
      <c r="H6" s="2">
        <f t="shared" si="0"/>
        <v>1.2871863847182308E-2</v>
      </c>
    </row>
    <row r="7" spans="1:10" x14ac:dyDescent="0.25">
      <c r="A7" s="1">
        <v>42705</v>
      </c>
      <c r="B7">
        <v>159.11999499999999</v>
      </c>
      <c r="C7">
        <v>164</v>
      </c>
      <c r="D7">
        <v>156.229996</v>
      </c>
      <c r="E7">
        <v>160.03999300000001</v>
      </c>
      <c r="F7">
        <v>160.03999300000001</v>
      </c>
      <c r="G7">
        <v>76784500</v>
      </c>
      <c r="H7" s="2">
        <f t="shared" si="0"/>
        <v>1.0863983855180059E-2</v>
      </c>
    </row>
    <row r="8" spans="1:10" x14ac:dyDescent="0.25">
      <c r="A8" s="1">
        <v>42675</v>
      </c>
      <c r="B8">
        <v>141.509995</v>
      </c>
      <c r="C8">
        <v>159.759995</v>
      </c>
      <c r="D8">
        <v>136.220001</v>
      </c>
      <c r="E8">
        <v>158.320007</v>
      </c>
      <c r="F8">
        <v>158.320007</v>
      </c>
      <c r="G8">
        <v>96049600</v>
      </c>
      <c r="H8" s="2">
        <f t="shared" si="0"/>
        <v>0.12021513308971721</v>
      </c>
    </row>
    <row r="9" spans="1:10" x14ac:dyDescent="0.25">
      <c r="A9" s="1">
        <v>42644</v>
      </c>
      <c r="B9">
        <v>139.35000600000001</v>
      </c>
      <c r="C9">
        <v>146.36000100000001</v>
      </c>
      <c r="D9">
        <v>133.029999</v>
      </c>
      <c r="E9">
        <v>141.33000200000001</v>
      </c>
      <c r="F9">
        <v>141.33000200000001</v>
      </c>
      <c r="G9">
        <v>82024500</v>
      </c>
      <c r="H9" s="2">
        <f t="shared" si="0"/>
        <v>9.5000142857142311E-3</v>
      </c>
    </row>
    <row r="10" spans="1:10" x14ac:dyDescent="0.25">
      <c r="A10" s="1">
        <v>42614</v>
      </c>
      <c r="B10">
        <v>136.820007</v>
      </c>
      <c r="C10">
        <v>141.779999</v>
      </c>
      <c r="D10">
        <v>132.38999899999999</v>
      </c>
      <c r="E10">
        <v>140</v>
      </c>
      <c r="F10">
        <v>140</v>
      </c>
      <c r="G10">
        <v>67502400</v>
      </c>
      <c r="H10" s="2">
        <f t="shared" si="0"/>
        <v>2.9033420895992146E-2</v>
      </c>
    </row>
    <row r="11" spans="1:10" x14ac:dyDescent="0.25">
      <c r="A11" s="1">
        <v>42583</v>
      </c>
      <c r="B11">
        <v>143.41999799999999</v>
      </c>
      <c r="C11">
        <v>144.16000399999999</v>
      </c>
      <c r="D11">
        <v>135.550003</v>
      </c>
      <c r="E11">
        <v>136.050003</v>
      </c>
      <c r="F11">
        <v>136.050003</v>
      </c>
      <c r="G11">
        <v>50523900</v>
      </c>
      <c r="H11" s="2">
        <f t="shared" si="0"/>
        <v>-4.9930126744346159E-2</v>
      </c>
    </row>
    <row r="12" spans="1:10" x14ac:dyDescent="0.25">
      <c r="A12" s="1">
        <v>42552</v>
      </c>
      <c r="B12">
        <v>141.16000399999999</v>
      </c>
      <c r="C12">
        <v>144.479996</v>
      </c>
      <c r="D12">
        <v>139.320007</v>
      </c>
      <c r="E12">
        <v>143.199997</v>
      </c>
      <c r="F12">
        <v>143.199997</v>
      </c>
      <c r="G12">
        <v>71163700</v>
      </c>
      <c r="H12" s="2">
        <f t="shared" si="0"/>
        <v>1.4164306249949909E-2</v>
      </c>
    </row>
    <row r="13" spans="1:10" x14ac:dyDescent="0.25">
      <c r="A13" s="1">
        <v>42522</v>
      </c>
      <c r="B13">
        <v>133.58000200000001</v>
      </c>
      <c r="C13">
        <v>141.30999800000001</v>
      </c>
      <c r="D13">
        <v>133.020004</v>
      </c>
      <c r="E13">
        <v>141.199997</v>
      </c>
      <c r="F13">
        <v>141.199997</v>
      </c>
      <c r="G13">
        <v>76424000</v>
      </c>
      <c r="H13" s="2">
        <f t="shared" si="0"/>
        <v>5.6332753143304437E-2</v>
      </c>
    </row>
    <row r="14" spans="1:10" x14ac:dyDescent="0.25">
      <c r="A14" s="1">
        <v>42491</v>
      </c>
      <c r="B14">
        <v>132.61000100000001</v>
      </c>
      <c r="C14">
        <v>134.75</v>
      </c>
      <c r="D14">
        <v>128.529999</v>
      </c>
      <c r="E14">
        <v>133.66999799999999</v>
      </c>
      <c r="F14">
        <v>133.66999799999999</v>
      </c>
      <c r="G14">
        <v>55531400</v>
      </c>
      <c r="H14" s="2">
        <f t="shared" si="0"/>
        <v>1.5112432455855362E-2</v>
      </c>
    </row>
    <row r="15" spans="1:10" x14ac:dyDescent="0.25">
      <c r="A15" s="1">
        <v>42461</v>
      </c>
      <c r="B15">
        <v>128.69000199999999</v>
      </c>
      <c r="C15">
        <v>135.11000100000001</v>
      </c>
      <c r="D15">
        <v>125.260002</v>
      </c>
      <c r="E15">
        <v>131.679993</v>
      </c>
      <c r="F15">
        <v>131.679993</v>
      </c>
      <c r="G15">
        <v>71250200</v>
      </c>
      <c r="H15" s="2">
        <f t="shared" si="0"/>
        <v>2.1567099529888223E-2</v>
      </c>
    </row>
    <row r="16" spans="1:10" x14ac:dyDescent="0.25">
      <c r="A16" s="1">
        <v>42430</v>
      </c>
      <c r="B16">
        <v>119.489998</v>
      </c>
      <c r="C16">
        <v>131.10000600000001</v>
      </c>
      <c r="D16">
        <v>119.370003</v>
      </c>
      <c r="E16">
        <v>128.89999399999999</v>
      </c>
      <c r="F16">
        <v>128.89999399999999</v>
      </c>
      <c r="G16">
        <v>70857500</v>
      </c>
      <c r="H16" s="2">
        <f t="shared" si="0"/>
        <v>8.2283762926679493E-2</v>
      </c>
    </row>
    <row r="17" spans="1:8" x14ac:dyDescent="0.25">
      <c r="A17" s="1">
        <v>42401</v>
      </c>
      <c r="B17">
        <v>114.83000199999999</v>
      </c>
      <c r="C17">
        <v>122.260002</v>
      </c>
      <c r="D17">
        <v>108.83000199999999</v>
      </c>
      <c r="E17">
        <v>119.099998</v>
      </c>
      <c r="F17">
        <v>119.099998</v>
      </c>
      <c r="G17">
        <v>72337900</v>
      </c>
      <c r="H17" s="2">
        <f t="shared" si="0"/>
        <v>3.4213215206210013E-2</v>
      </c>
    </row>
    <row r="18" spans="1:8" x14ac:dyDescent="0.25">
      <c r="A18" s="1">
        <v>42370</v>
      </c>
      <c r="B18">
        <v>116.910004</v>
      </c>
      <c r="C18">
        <v>117.889999</v>
      </c>
      <c r="D18">
        <v>107.510002</v>
      </c>
      <c r="E18">
        <v>115.160004</v>
      </c>
      <c r="F18">
        <v>115.160004</v>
      </c>
      <c r="G18">
        <v>87928600</v>
      </c>
      <c r="H18" s="2">
        <f t="shared" si="0"/>
        <v>-2.1081222552543522E-2</v>
      </c>
    </row>
    <row r="19" spans="1:8" x14ac:dyDescent="0.25">
      <c r="A19" s="1">
        <v>42339</v>
      </c>
      <c r="B19">
        <v>113.529999</v>
      </c>
      <c r="C19">
        <v>121.089996</v>
      </c>
      <c r="D19">
        <v>113.050003</v>
      </c>
      <c r="E19">
        <v>117.639999</v>
      </c>
      <c r="F19">
        <v>117.639999</v>
      </c>
      <c r="G19">
        <v>76109300</v>
      </c>
      <c r="H19" s="2">
        <f t="shared" si="0"/>
        <v>4.3740573540418604E-2</v>
      </c>
    </row>
    <row r="20" spans="1:8" x14ac:dyDescent="0.25">
      <c r="A20" s="1">
        <v>42309</v>
      </c>
      <c r="B20">
        <v>118.639999</v>
      </c>
      <c r="C20">
        <v>119.949997</v>
      </c>
      <c r="D20">
        <v>109.610001</v>
      </c>
      <c r="E20">
        <v>112.709999</v>
      </c>
      <c r="F20">
        <v>112.709999</v>
      </c>
      <c r="G20">
        <v>82097600</v>
      </c>
      <c r="H20" s="2">
        <f t="shared" si="0"/>
        <v>-4.3046357981375127E-2</v>
      </c>
    </row>
    <row r="21" spans="1:8" x14ac:dyDescent="0.25">
      <c r="A21" s="1">
        <v>42278</v>
      </c>
      <c r="B21">
        <v>115.94000200000001</v>
      </c>
      <c r="C21">
        <v>125.989998</v>
      </c>
      <c r="D21">
        <v>110.07</v>
      </c>
      <c r="E21">
        <v>117.779999</v>
      </c>
      <c r="F21">
        <v>117.779999</v>
      </c>
      <c r="G21">
        <v>105886100</v>
      </c>
      <c r="H21" s="2">
        <f t="shared" si="0"/>
        <v>1.5257279281833069E-2</v>
      </c>
    </row>
    <row r="22" spans="1:8" x14ac:dyDescent="0.25">
      <c r="A22" s="1">
        <v>42248</v>
      </c>
      <c r="B22">
        <v>113.360001</v>
      </c>
      <c r="C22">
        <v>125.120003</v>
      </c>
      <c r="D22">
        <v>111.010002</v>
      </c>
      <c r="E22">
        <v>116.010002</v>
      </c>
      <c r="F22">
        <v>116.010002</v>
      </c>
      <c r="G22">
        <v>94372800</v>
      </c>
      <c r="H22" s="2">
        <f t="shared" si="0"/>
        <v>2.6793864134673218E-3</v>
      </c>
    </row>
    <row r="23" spans="1:8" x14ac:dyDescent="0.25">
      <c r="A23" s="1">
        <v>42217</v>
      </c>
      <c r="B23">
        <v>121.610001</v>
      </c>
      <c r="C23">
        <v>126.209999</v>
      </c>
      <c r="D23">
        <v>95</v>
      </c>
      <c r="E23">
        <v>115.699997</v>
      </c>
      <c r="F23">
        <v>115.699997</v>
      </c>
      <c r="G23">
        <v>84208400</v>
      </c>
      <c r="H23" s="2">
        <f t="shared" si="0"/>
        <v>-4.6952264465366378E-2</v>
      </c>
    </row>
    <row r="24" spans="1:8" x14ac:dyDescent="0.25">
      <c r="A24" s="1">
        <v>42186</v>
      </c>
      <c r="B24">
        <v>122.949997</v>
      </c>
      <c r="C24">
        <v>126.050003</v>
      </c>
      <c r="D24">
        <v>116.660004</v>
      </c>
      <c r="E24">
        <v>121.400002</v>
      </c>
      <c r="F24">
        <v>121.400002</v>
      </c>
      <c r="G24">
        <v>95012300</v>
      </c>
      <c r="H24" s="2">
        <f t="shared" si="0"/>
        <v>-4.9180163934425813E-3</v>
      </c>
    </row>
    <row r="25" spans="1:8" x14ac:dyDescent="0.25">
      <c r="A25" s="1">
        <v>42156</v>
      </c>
      <c r="B25">
        <v>120.540001</v>
      </c>
      <c r="C25">
        <v>124.110001</v>
      </c>
      <c r="D25">
        <v>115.360001</v>
      </c>
      <c r="E25">
        <v>122</v>
      </c>
      <c r="F25">
        <v>122</v>
      </c>
      <c r="G25">
        <v>106443700</v>
      </c>
      <c r="H25" s="2">
        <f t="shared" si="0"/>
        <v>1.4890616545134572E-2</v>
      </c>
    </row>
    <row r="26" spans="1:8" x14ac:dyDescent="0.25">
      <c r="A26" s="1">
        <v>42125</v>
      </c>
      <c r="B26">
        <v>112.290001</v>
      </c>
      <c r="C26">
        <v>121.849998</v>
      </c>
      <c r="D26">
        <v>111.739998</v>
      </c>
      <c r="E26">
        <v>120.209999</v>
      </c>
      <c r="F26">
        <v>120.209999</v>
      </c>
      <c r="G26">
        <v>72260800</v>
      </c>
      <c r="H26" s="2">
        <f t="shared" si="0"/>
        <v>7.9084352260603952E-2</v>
      </c>
    </row>
    <row r="27" spans="1:8" x14ac:dyDescent="0.25">
      <c r="A27" s="1">
        <v>42095</v>
      </c>
      <c r="B27">
        <v>119.519997</v>
      </c>
      <c r="C27">
        <v>122.32</v>
      </c>
      <c r="D27">
        <v>111.120003</v>
      </c>
      <c r="E27">
        <v>111.400002</v>
      </c>
      <c r="F27">
        <v>111.400002</v>
      </c>
      <c r="G27">
        <v>86883100</v>
      </c>
      <c r="H27" s="2">
        <f t="shared" si="0"/>
        <v>-5.8246672937300903E-2</v>
      </c>
    </row>
    <row r="28" spans="1:8" x14ac:dyDescent="0.25">
      <c r="A28" s="1">
        <v>42064</v>
      </c>
      <c r="B28">
        <v>113.629997</v>
      </c>
      <c r="C28">
        <v>123.760002</v>
      </c>
      <c r="D28">
        <v>111.650002</v>
      </c>
      <c r="E28">
        <v>118.290001</v>
      </c>
      <c r="F28">
        <v>118.290001</v>
      </c>
      <c r="G28">
        <v>83244700</v>
      </c>
      <c r="H28" s="2">
        <f t="shared" si="0"/>
        <v>4.1010332861312948E-2</v>
      </c>
    </row>
    <row r="29" spans="1:8" x14ac:dyDescent="0.25">
      <c r="A29" s="1">
        <v>42036</v>
      </c>
      <c r="B29">
        <v>106.730003</v>
      </c>
      <c r="C29">
        <v>116.58000199999999</v>
      </c>
      <c r="D29">
        <v>105.07</v>
      </c>
      <c r="E29">
        <v>113.629997</v>
      </c>
      <c r="F29">
        <v>113.629997</v>
      </c>
      <c r="G29">
        <v>76172000</v>
      </c>
      <c r="H29" s="2">
        <f t="shared" si="0"/>
        <v>6.9458795294117692E-2</v>
      </c>
    </row>
    <row r="30" spans="1:8" x14ac:dyDescent="0.25">
      <c r="A30" s="1">
        <v>42005</v>
      </c>
      <c r="B30">
        <v>101.5</v>
      </c>
      <c r="C30">
        <v>114.32</v>
      </c>
      <c r="D30">
        <v>98.459998999999996</v>
      </c>
      <c r="E30">
        <v>106.25</v>
      </c>
      <c r="F30">
        <v>106.25</v>
      </c>
      <c r="G30">
        <v>100735100</v>
      </c>
      <c r="H30" s="2">
        <f t="shared" si="0"/>
        <v>5.1043666081458827E-2</v>
      </c>
    </row>
    <row r="31" spans="1:8" x14ac:dyDescent="0.25">
      <c r="A31" s="1">
        <v>41974</v>
      </c>
      <c r="B31">
        <v>98.75</v>
      </c>
      <c r="C31">
        <v>104</v>
      </c>
      <c r="D31">
        <v>95.75</v>
      </c>
      <c r="E31">
        <v>101.089996</v>
      </c>
      <c r="F31">
        <v>101.089996</v>
      </c>
      <c r="G31">
        <v>82445400</v>
      </c>
      <c r="H31" s="2">
        <f t="shared" si="0"/>
        <v>2.4941691927659715E-2</v>
      </c>
    </row>
    <row r="32" spans="1:8" x14ac:dyDescent="0.25">
      <c r="A32" s="1">
        <v>41944</v>
      </c>
      <c r="B32">
        <v>95.449996999999996</v>
      </c>
      <c r="C32">
        <v>99.419998000000007</v>
      </c>
      <c r="D32">
        <v>93.010002</v>
      </c>
      <c r="E32">
        <v>98.629997000000003</v>
      </c>
      <c r="F32">
        <v>98.629997000000003</v>
      </c>
      <c r="G32">
        <v>68331900</v>
      </c>
      <c r="H32" s="2">
        <f t="shared" si="0"/>
        <v>3.8101199071651548E-2</v>
      </c>
    </row>
    <row r="33" spans="1:8" x14ac:dyDescent="0.25">
      <c r="A33" s="1">
        <v>41913</v>
      </c>
      <c r="B33">
        <v>86</v>
      </c>
      <c r="C33">
        <v>95.669998000000007</v>
      </c>
      <c r="D33">
        <v>80.720000999999996</v>
      </c>
      <c r="E33">
        <v>95.010002</v>
      </c>
      <c r="F33">
        <v>95.010002</v>
      </c>
      <c r="G33">
        <v>108326400</v>
      </c>
      <c r="H33" s="2">
        <f t="shared" si="0"/>
        <v>0.10156524057971006</v>
      </c>
    </row>
    <row r="34" spans="1:8" x14ac:dyDescent="0.25">
      <c r="A34" s="1">
        <v>41883</v>
      </c>
      <c r="B34">
        <v>87.120002999999997</v>
      </c>
      <c r="C34">
        <v>88.849997999999999</v>
      </c>
      <c r="D34">
        <v>85.580001999999993</v>
      </c>
      <c r="E34">
        <v>86.25</v>
      </c>
      <c r="F34">
        <v>86.25</v>
      </c>
      <c r="G34">
        <v>67055400</v>
      </c>
      <c r="H34" s="2">
        <f t="shared" si="0"/>
        <v>-4.9607752653438864E-3</v>
      </c>
    </row>
    <row r="35" spans="1:8" x14ac:dyDescent="0.25">
      <c r="A35" s="1">
        <v>41852</v>
      </c>
      <c r="B35">
        <v>81.139999000000003</v>
      </c>
      <c r="C35">
        <v>87.230002999999996</v>
      </c>
      <c r="D35">
        <v>78.739998</v>
      </c>
      <c r="E35">
        <v>86.68</v>
      </c>
      <c r="F35">
        <v>86.68</v>
      </c>
      <c r="G35">
        <v>69078600</v>
      </c>
      <c r="H35" s="2">
        <f t="shared" si="0"/>
        <v>6.9463254677486042E-2</v>
      </c>
    </row>
    <row r="36" spans="1:8" x14ac:dyDescent="0.25">
      <c r="A36" s="1">
        <v>41821</v>
      </c>
      <c r="B36">
        <v>81.739998</v>
      </c>
      <c r="C36">
        <v>87.239998</v>
      </c>
      <c r="D36">
        <v>80.550003000000004</v>
      </c>
      <c r="E36">
        <v>81.050003000000004</v>
      </c>
      <c r="F36">
        <v>81.050003000000004</v>
      </c>
      <c r="G36">
        <v>87663600</v>
      </c>
      <c r="H36" s="2">
        <f t="shared" si="0"/>
        <v>-8.5626544342507493E-3</v>
      </c>
    </row>
    <row r="37" spans="1:8" x14ac:dyDescent="0.25">
      <c r="A37" s="1">
        <v>41791</v>
      </c>
      <c r="B37">
        <v>79.769997000000004</v>
      </c>
      <c r="C37">
        <v>82.540001000000004</v>
      </c>
      <c r="D37">
        <v>77.529999000000004</v>
      </c>
      <c r="E37">
        <v>81.75</v>
      </c>
      <c r="F37">
        <v>81.75</v>
      </c>
      <c r="G37">
        <v>75611400</v>
      </c>
      <c r="H37" s="2">
        <f t="shared" si="0"/>
        <v>2.6623170662683826E-2</v>
      </c>
    </row>
    <row r="38" spans="1:8" x14ac:dyDescent="0.25">
      <c r="A38" s="1">
        <v>41760</v>
      </c>
      <c r="B38">
        <v>75.050003000000004</v>
      </c>
      <c r="C38">
        <v>79.739998</v>
      </c>
      <c r="D38">
        <v>74.260002</v>
      </c>
      <c r="E38">
        <v>79.629997000000003</v>
      </c>
      <c r="F38">
        <v>79.629997000000003</v>
      </c>
      <c r="G38">
        <v>73562500</v>
      </c>
      <c r="H38" s="2">
        <f t="shared" si="0"/>
        <v>6.1167323278687125E-2</v>
      </c>
    </row>
    <row r="39" spans="1:8" x14ac:dyDescent="0.25">
      <c r="A39" s="1">
        <v>41730</v>
      </c>
      <c r="B39">
        <v>82.349997999999999</v>
      </c>
      <c r="C39">
        <v>83.050003000000004</v>
      </c>
      <c r="D39">
        <v>73.610000999999997</v>
      </c>
      <c r="E39">
        <v>75.040001000000004</v>
      </c>
      <c r="F39">
        <v>75.040001000000004</v>
      </c>
      <c r="G39">
        <v>112712300</v>
      </c>
      <c r="H39" s="2">
        <f t="shared" si="0"/>
        <v>-8.476640040898642E-2</v>
      </c>
    </row>
    <row r="40" spans="1:8" x14ac:dyDescent="0.25">
      <c r="A40" s="1">
        <v>41699</v>
      </c>
      <c r="B40">
        <v>76.699996999999996</v>
      </c>
      <c r="C40">
        <v>83.32</v>
      </c>
      <c r="D40">
        <v>75.650002000000001</v>
      </c>
      <c r="E40">
        <v>81.989998</v>
      </c>
      <c r="F40">
        <v>81.989998</v>
      </c>
      <c r="G40">
        <v>104454400</v>
      </c>
      <c r="H40" t="e">
        <f t="shared" si="0"/>
        <v>#DIV/0!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XFD1048576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139.86000100000001</v>
      </c>
      <c r="C2">
        <v>147.66999799999999</v>
      </c>
      <c r="D2">
        <v>139.83999600000001</v>
      </c>
      <c r="E2">
        <v>146.41000399999999</v>
      </c>
      <c r="F2">
        <v>146.41000399999999</v>
      </c>
      <c r="G2">
        <v>42003600</v>
      </c>
      <c r="H2" s="2">
        <f>F2/F3-1</f>
        <v>4.6308949647414055E-2</v>
      </c>
      <c r="I2" s="2">
        <f>AVERAGE(H2:H39)</f>
        <v>1.1375602637920196E-2</v>
      </c>
      <c r="J2" s="2">
        <f>_xlfn.STDEV.S(H2:H39)</f>
        <v>4.0231710058313316E-2</v>
      </c>
    </row>
    <row r="3" spans="1:10" x14ac:dyDescent="0.25">
      <c r="A3" s="1">
        <v>42826</v>
      </c>
      <c r="B3">
        <v>129.5</v>
      </c>
      <c r="C3">
        <v>142.78999300000001</v>
      </c>
      <c r="D3">
        <v>128.64999399999999</v>
      </c>
      <c r="E3">
        <v>139.929993</v>
      </c>
      <c r="F3">
        <v>139.929993</v>
      </c>
      <c r="G3">
        <v>77979000</v>
      </c>
      <c r="H3" s="2">
        <f>F3/F4-1</f>
        <v>7.9623423504178392E-2</v>
      </c>
      <c r="J3" s="2"/>
    </row>
    <row r="4" spans="1:10" x14ac:dyDescent="0.25">
      <c r="A4" s="1">
        <v>42795</v>
      </c>
      <c r="B4">
        <v>128.020004</v>
      </c>
      <c r="C4">
        <v>130.19000199999999</v>
      </c>
      <c r="D4">
        <v>127.339996</v>
      </c>
      <c r="E4">
        <v>129.61000100000001</v>
      </c>
      <c r="F4">
        <v>129.61000100000001</v>
      </c>
      <c r="G4">
        <v>89808900</v>
      </c>
      <c r="H4" s="2">
        <f t="shared" ref="H4:H40" si="0">F4/F5-1</f>
        <v>1.5354476845210074E-2</v>
      </c>
    </row>
    <row r="5" spans="1:10" x14ac:dyDescent="0.25">
      <c r="A5" s="1">
        <v>42767</v>
      </c>
      <c r="B5">
        <v>121.900002</v>
      </c>
      <c r="C5">
        <v>128.89999399999999</v>
      </c>
      <c r="D5">
        <v>121.699997</v>
      </c>
      <c r="E5">
        <v>127.650002</v>
      </c>
      <c r="F5">
        <v>127.650002</v>
      </c>
      <c r="G5">
        <v>64270300</v>
      </c>
      <c r="H5" s="2">
        <f t="shared" si="0"/>
        <v>4.1445720812596898E-2</v>
      </c>
    </row>
    <row r="6" spans="1:10" x14ac:dyDescent="0.25">
      <c r="A6" s="1">
        <v>42736</v>
      </c>
      <c r="B6">
        <v>121.860001</v>
      </c>
      <c r="C6">
        <v>123.339996</v>
      </c>
      <c r="D6">
        <v>118.18</v>
      </c>
      <c r="E6">
        <v>122.57</v>
      </c>
      <c r="F6">
        <v>122.57</v>
      </c>
      <c r="G6">
        <v>76865600</v>
      </c>
      <c r="H6" s="2">
        <f t="shared" si="0"/>
        <v>6.9832319505156448E-3</v>
      </c>
    </row>
    <row r="7" spans="1:10" x14ac:dyDescent="0.25">
      <c r="A7" s="1">
        <v>42705</v>
      </c>
      <c r="B7">
        <v>118.959999</v>
      </c>
      <c r="C7">
        <v>124</v>
      </c>
      <c r="D7">
        <v>117.709999</v>
      </c>
      <c r="E7">
        <v>121.720001</v>
      </c>
      <c r="F7">
        <v>121.720001</v>
      </c>
      <c r="G7">
        <v>78632000</v>
      </c>
      <c r="H7" s="2">
        <f t="shared" si="0"/>
        <v>2.0541662292487439E-2</v>
      </c>
    </row>
    <row r="8" spans="1:10" x14ac:dyDescent="0.25">
      <c r="A8" s="1">
        <v>42675</v>
      </c>
      <c r="B8">
        <v>112.650002</v>
      </c>
      <c r="C8">
        <v>121.870003</v>
      </c>
      <c r="D8">
        <v>110.83000199999999</v>
      </c>
      <c r="E8">
        <v>119.269997</v>
      </c>
      <c r="F8">
        <v>119.269997</v>
      </c>
      <c r="G8">
        <v>89081800</v>
      </c>
      <c r="H8" s="2">
        <f t="shared" si="0"/>
        <v>5.9518495158568108E-2</v>
      </c>
    </row>
    <row r="9" spans="1:10" x14ac:dyDescent="0.25">
      <c r="A9" s="1">
        <v>42644</v>
      </c>
      <c r="B9">
        <v>115.010002</v>
      </c>
      <c r="C9">
        <v>115.739998</v>
      </c>
      <c r="D9">
        <v>110.33000199999999</v>
      </c>
      <c r="E9">
        <v>112.57</v>
      </c>
      <c r="F9">
        <v>112.57</v>
      </c>
      <c r="G9">
        <v>100861900</v>
      </c>
      <c r="H9" s="2">
        <f t="shared" si="0"/>
        <v>-2.4185167959559939E-2</v>
      </c>
    </row>
    <row r="10" spans="1:10" x14ac:dyDescent="0.25">
      <c r="A10" s="1">
        <v>42614</v>
      </c>
      <c r="B10">
        <v>115.510002</v>
      </c>
      <c r="C10">
        <v>119.239998</v>
      </c>
      <c r="D10">
        <v>114.129997</v>
      </c>
      <c r="E10">
        <v>115.360001</v>
      </c>
      <c r="F10">
        <v>115.360001</v>
      </c>
      <c r="G10">
        <v>91504400</v>
      </c>
      <c r="H10" s="2">
        <f t="shared" si="0"/>
        <v>-2.5938352898552397E-3</v>
      </c>
    </row>
    <row r="11" spans="1:10" x14ac:dyDescent="0.25">
      <c r="A11" s="1">
        <v>42583</v>
      </c>
      <c r="B11">
        <v>117.879997</v>
      </c>
      <c r="C11">
        <v>120.019997</v>
      </c>
      <c r="D11">
        <v>113.959999</v>
      </c>
      <c r="E11">
        <v>115.660004</v>
      </c>
      <c r="F11">
        <v>115.660004</v>
      </c>
      <c r="G11">
        <v>100622300</v>
      </c>
      <c r="H11" s="2">
        <f t="shared" si="0"/>
        <v>-1.6914559848456245E-2</v>
      </c>
    </row>
    <row r="12" spans="1:10" x14ac:dyDescent="0.25">
      <c r="A12" s="1">
        <v>42552</v>
      </c>
      <c r="B12">
        <v>119.720001</v>
      </c>
      <c r="C12">
        <v>128.60000600000001</v>
      </c>
      <c r="D12">
        <v>117.43</v>
      </c>
      <c r="E12">
        <v>117.650002</v>
      </c>
      <c r="F12">
        <v>117.650002</v>
      </c>
      <c r="G12">
        <v>109871000</v>
      </c>
      <c r="H12" s="2">
        <f t="shared" si="0"/>
        <v>-2.2353283109632138E-2</v>
      </c>
    </row>
    <row r="13" spans="1:10" x14ac:dyDescent="0.25">
      <c r="A13" s="1">
        <v>42522</v>
      </c>
      <c r="B13">
        <v>122.05999799999999</v>
      </c>
      <c r="C13">
        <v>124.08000199999999</v>
      </c>
      <c r="D13">
        <v>116.08000199999999</v>
      </c>
      <c r="E13">
        <v>120.339996</v>
      </c>
      <c r="F13">
        <v>120.339996</v>
      </c>
      <c r="G13">
        <v>123227100</v>
      </c>
      <c r="H13" s="2">
        <f t="shared" si="0"/>
        <v>-1.4091447060321838E-2</v>
      </c>
    </row>
    <row r="14" spans="1:10" x14ac:dyDescent="0.25">
      <c r="A14" s="1">
        <v>42491</v>
      </c>
      <c r="B14">
        <v>126.650002</v>
      </c>
      <c r="C14">
        <v>131.96000699999999</v>
      </c>
      <c r="D14">
        <v>121.620003</v>
      </c>
      <c r="E14">
        <v>122.05999799999999</v>
      </c>
      <c r="F14">
        <v>122.05999799999999</v>
      </c>
      <c r="G14">
        <v>116523000</v>
      </c>
      <c r="H14" s="2">
        <f t="shared" si="0"/>
        <v>-3.5022531979168825E-2</v>
      </c>
    </row>
    <row r="15" spans="1:10" x14ac:dyDescent="0.25">
      <c r="A15" s="1">
        <v>42461</v>
      </c>
      <c r="B15">
        <v>125.19000200000001</v>
      </c>
      <c r="C15">
        <v>129.800003</v>
      </c>
      <c r="D15">
        <v>124.870003</v>
      </c>
      <c r="E15">
        <v>126.489998</v>
      </c>
      <c r="F15">
        <v>126.489998</v>
      </c>
      <c r="G15">
        <v>111366300</v>
      </c>
      <c r="H15" s="2">
        <f t="shared" si="0"/>
        <v>6.4449236155315059E-3</v>
      </c>
    </row>
    <row r="16" spans="1:10" x14ac:dyDescent="0.25">
      <c r="A16" s="1">
        <v>42430</v>
      </c>
      <c r="B16">
        <v>117.910004</v>
      </c>
      <c r="C16">
        <v>126.959999</v>
      </c>
      <c r="D16">
        <v>115.32</v>
      </c>
      <c r="E16">
        <v>125.68</v>
      </c>
      <c r="F16">
        <v>125.68</v>
      </c>
      <c r="G16">
        <v>138087000</v>
      </c>
      <c r="H16" s="2">
        <f t="shared" si="0"/>
        <v>7.2446436172942441E-2</v>
      </c>
    </row>
    <row r="17" spans="1:8" x14ac:dyDescent="0.25">
      <c r="A17" s="1">
        <v>42401</v>
      </c>
      <c r="B17">
        <v>123.08000199999999</v>
      </c>
      <c r="C17">
        <v>124.83000199999999</v>
      </c>
      <c r="D17">
        <v>112.709999</v>
      </c>
      <c r="E17">
        <v>117.19000200000001</v>
      </c>
      <c r="F17">
        <v>117.19000200000001</v>
      </c>
      <c r="G17">
        <v>163322300</v>
      </c>
      <c r="H17" s="2">
        <f t="shared" si="0"/>
        <v>-5.3239594871866136E-2</v>
      </c>
    </row>
    <row r="18" spans="1:8" x14ac:dyDescent="0.25">
      <c r="A18" s="1">
        <v>42370</v>
      </c>
      <c r="B18">
        <v>117.25</v>
      </c>
      <c r="C18">
        <v>124.349998</v>
      </c>
      <c r="D18">
        <v>113</v>
      </c>
      <c r="E18">
        <v>123.779999</v>
      </c>
      <c r="F18">
        <v>123.779999</v>
      </c>
      <c r="G18">
        <v>163570400</v>
      </c>
      <c r="H18" s="2">
        <f t="shared" si="0"/>
        <v>4.7739969931775539E-2</v>
      </c>
    </row>
    <row r="19" spans="1:8" x14ac:dyDescent="0.25">
      <c r="A19" s="1">
        <v>42339</v>
      </c>
      <c r="B19">
        <v>114.519997</v>
      </c>
      <c r="C19">
        <v>120.230003</v>
      </c>
      <c r="D19">
        <v>112.910004</v>
      </c>
      <c r="E19">
        <v>118.139999</v>
      </c>
      <c r="F19">
        <v>118.139999</v>
      </c>
      <c r="G19">
        <v>114870500</v>
      </c>
      <c r="H19" s="2">
        <f t="shared" si="0"/>
        <v>3.4863304664915828E-2</v>
      </c>
    </row>
    <row r="20" spans="1:8" x14ac:dyDescent="0.25">
      <c r="A20" s="1">
        <v>42309</v>
      </c>
      <c r="B20">
        <v>112.459999</v>
      </c>
      <c r="C20">
        <v>114.989998</v>
      </c>
      <c r="D20">
        <v>109.599998</v>
      </c>
      <c r="E20">
        <v>114.160004</v>
      </c>
      <c r="F20">
        <v>114.160004</v>
      </c>
      <c r="G20">
        <v>129809800</v>
      </c>
      <c r="H20" s="2">
        <f t="shared" si="0"/>
        <v>1.701562583518923E-2</v>
      </c>
    </row>
    <row r="21" spans="1:8" x14ac:dyDescent="0.25">
      <c r="A21" s="1">
        <v>42278</v>
      </c>
      <c r="B21">
        <v>98.5</v>
      </c>
      <c r="C21">
        <v>113.959999</v>
      </c>
      <c r="D21">
        <v>97.129997000000003</v>
      </c>
      <c r="E21">
        <v>112.25</v>
      </c>
      <c r="F21">
        <v>112.25</v>
      </c>
      <c r="G21">
        <v>170563000</v>
      </c>
      <c r="H21" s="2">
        <f t="shared" si="0"/>
        <v>0.13924694143151251</v>
      </c>
    </row>
    <row r="22" spans="1:8" x14ac:dyDescent="0.25">
      <c r="A22" s="1">
        <v>42248</v>
      </c>
      <c r="B22">
        <v>92.769997000000004</v>
      </c>
      <c r="C22">
        <v>98.970000999999996</v>
      </c>
      <c r="D22">
        <v>92.599997999999999</v>
      </c>
      <c r="E22">
        <v>98.529999000000004</v>
      </c>
      <c r="F22">
        <v>98.529999000000004</v>
      </c>
      <c r="G22">
        <v>123943400</v>
      </c>
      <c r="H22" s="2">
        <f t="shared" si="0"/>
        <v>1.2329158279479113E-2</v>
      </c>
    </row>
    <row r="23" spans="1:8" x14ac:dyDescent="0.25">
      <c r="A23" s="1">
        <v>42217</v>
      </c>
      <c r="B23">
        <v>100</v>
      </c>
      <c r="C23">
        <v>101.879997</v>
      </c>
      <c r="D23">
        <v>87.5</v>
      </c>
      <c r="E23">
        <v>97.330001999999993</v>
      </c>
      <c r="F23">
        <v>97.330001999999993</v>
      </c>
      <c r="G23">
        <v>163341500</v>
      </c>
      <c r="H23" s="2">
        <f t="shared" si="0"/>
        <v>-2.5335459389791204E-2</v>
      </c>
    </row>
    <row r="24" spans="1:8" x14ac:dyDescent="0.25">
      <c r="A24" s="1">
        <v>42186</v>
      </c>
      <c r="B24">
        <v>95.099997999999999</v>
      </c>
      <c r="C24">
        <v>101.099998</v>
      </c>
      <c r="D24">
        <v>94.730002999999996</v>
      </c>
      <c r="E24">
        <v>99.860000999999997</v>
      </c>
      <c r="F24">
        <v>99.860000999999997</v>
      </c>
      <c r="G24">
        <v>123897100</v>
      </c>
      <c r="H24" s="2">
        <f t="shared" si="0"/>
        <v>5.0383938150836194E-2</v>
      </c>
    </row>
    <row r="25" spans="1:8" x14ac:dyDescent="0.25">
      <c r="A25" s="1">
        <v>42156</v>
      </c>
      <c r="B25">
        <v>95.839995999999999</v>
      </c>
      <c r="C25">
        <v>97.959998999999996</v>
      </c>
      <c r="D25">
        <v>94.019997000000004</v>
      </c>
      <c r="E25">
        <v>95.07</v>
      </c>
      <c r="F25">
        <v>95.07</v>
      </c>
      <c r="G25">
        <v>111348300</v>
      </c>
      <c r="H25" s="2">
        <f t="shared" si="0"/>
        <v>-8.9648702178672934E-3</v>
      </c>
    </row>
    <row r="26" spans="1:8" x14ac:dyDescent="0.25">
      <c r="A26" s="1">
        <v>42125</v>
      </c>
      <c r="B26">
        <v>96.730002999999996</v>
      </c>
      <c r="C26">
        <v>101.08000199999999</v>
      </c>
      <c r="D26">
        <v>95.57</v>
      </c>
      <c r="E26">
        <v>95.93</v>
      </c>
      <c r="F26">
        <v>95.93</v>
      </c>
      <c r="G26">
        <v>131649800</v>
      </c>
      <c r="H26" s="2">
        <f t="shared" si="0"/>
        <v>-6.4215741142960026E-3</v>
      </c>
    </row>
    <row r="27" spans="1:8" x14ac:dyDescent="0.25">
      <c r="A27" s="1">
        <v>42095</v>
      </c>
      <c r="B27">
        <v>96.809997999999993</v>
      </c>
      <c r="C27">
        <v>99.349997999999999</v>
      </c>
      <c r="D27">
        <v>94.459998999999996</v>
      </c>
      <c r="E27">
        <v>96.550003000000004</v>
      </c>
      <c r="F27">
        <v>96.550003000000004</v>
      </c>
      <c r="G27">
        <v>136319600</v>
      </c>
      <c r="H27" s="2">
        <f t="shared" si="0"/>
        <v>-9.1338154939692995E-3</v>
      </c>
    </row>
    <row r="28" spans="1:8" x14ac:dyDescent="0.25">
      <c r="A28" s="1">
        <v>42064</v>
      </c>
      <c r="B28">
        <v>98.900002000000001</v>
      </c>
      <c r="C28">
        <v>101.089996</v>
      </c>
      <c r="D28">
        <v>94.940002000000007</v>
      </c>
      <c r="E28">
        <v>97.440002000000007</v>
      </c>
      <c r="F28">
        <v>97.440002000000007</v>
      </c>
      <c r="G28">
        <v>164772700</v>
      </c>
      <c r="H28" s="2">
        <f t="shared" si="0"/>
        <v>-1.4762385950204515E-2</v>
      </c>
    </row>
    <row r="29" spans="1:8" x14ac:dyDescent="0.25">
      <c r="A29" s="1">
        <v>42036</v>
      </c>
      <c r="B29">
        <v>92.050003000000004</v>
      </c>
      <c r="C29">
        <v>99.879997000000003</v>
      </c>
      <c r="D29">
        <v>91.43</v>
      </c>
      <c r="E29">
        <v>98.900002000000001</v>
      </c>
      <c r="F29">
        <v>98.900002000000001</v>
      </c>
      <c r="G29">
        <v>141328000</v>
      </c>
      <c r="H29" s="2">
        <f t="shared" si="0"/>
        <v>6.9883165948005921E-2</v>
      </c>
    </row>
    <row r="30" spans="1:8" x14ac:dyDescent="0.25">
      <c r="A30" s="1">
        <v>42005</v>
      </c>
      <c r="B30">
        <v>94.129997000000003</v>
      </c>
      <c r="C30">
        <v>95</v>
      </c>
      <c r="D30">
        <v>88.769997000000004</v>
      </c>
      <c r="E30">
        <v>92.440002000000007</v>
      </c>
      <c r="F30">
        <v>92.440002000000007</v>
      </c>
      <c r="G30">
        <v>152771500</v>
      </c>
      <c r="H30" s="2">
        <f t="shared" si="0"/>
        <v>-1.3447118893717636E-2</v>
      </c>
    </row>
    <row r="31" spans="1:8" x14ac:dyDescent="0.25">
      <c r="A31" s="1">
        <v>41974</v>
      </c>
      <c r="B31">
        <v>96.150002000000001</v>
      </c>
      <c r="C31">
        <v>97.5</v>
      </c>
      <c r="D31">
        <v>87.620002999999997</v>
      </c>
      <c r="E31">
        <v>93.699996999999996</v>
      </c>
      <c r="F31">
        <v>93.699996999999996</v>
      </c>
      <c r="G31">
        <v>171258800</v>
      </c>
      <c r="H31" s="2">
        <f t="shared" si="0"/>
        <v>-3.2124791491060622E-2</v>
      </c>
    </row>
    <row r="32" spans="1:8" x14ac:dyDescent="0.25">
      <c r="A32" s="1">
        <v>41944</v>
      </c>
      <c r="B32">
        <v>93.779999000000004</v>
      </c>
      <c r="C32">
        <v>97.5</v>
      </c>
      <c r="D32">
        <v>93.019997000000004</v>
      </c>
      <c r="E32">
        <v>96.809997999999993</v>
      </c>
      <c r="F32">
        <v>96.809997999999993</v>
      </c>
      <c r="G32">
        <v>89659200</v>
      </c>
      <c r="H32" s="2">
        <f t="shared" si="0"/>
        <v>3.2860289143487931E-2</v>
      </c>
    </row>
    <row r="33" spans="1:8" x14ac:dyDescent="0.25">
      <c r="A33" s="1">
        <v>41913</v>
      </c>
      <c r="B33">
        <v>94.370002999999997</v>
      </c>
      <c r="C33">
        <v>95.290001000000004</v>
      </c>
      <c r="D33">
        <v>89.339995999999999</v>
      </c>
      <c r="E33">
        <v>93.730002999999996</v>
      </c>
      <c r="F33">
        <v>93.730002999999996</v>
      </c>
      <c r="G33">
        <v>136770100</v>
      </c>
      <c r="H33" s="2">
        <f t="shared" si="0"/>
        <v>-1.1391150962791863E-2</v>
      </c>
    </row>
    <row r="34" spans="1:8" x14ac:dyDescent="0.25">
      <c r="A34" s="1">
        <v>41883</v>
      </c>
      <c r="B34">
        <v>93.239998</v>
      </c>
      <c r="C34">
        <v>97.300003000000004</v>
      </c>
      <c r="D34">
        <v>90.529999000000004</v>
      </c>
      <c r="E34">
        <v>94.809997999999993</v>
      </c>
      <c r="F34">
        <v>94.809997999999993</v>
      </c>
      <c r="G34">
        <v>145563800</v>
      </c>
      <c r="H34" s="2">
        <f t="shared" si="0"/>
        <v>1.1630356256611574E-2</v>
      </c>
    </row>
    <row r="35" spans="1:8" x14ac:dyDescent="0.25">
      <c r="A35" s="1">
        <v>41852</v>
      </c>
      <c r="B35">
        <v>94.300003000000004</v>
      </c>
      <c r="C35">
        <v>95.370002999999997</v>
      </c>
      <c r="D35">
        <v>92.919998000000007</v>
      </c>
      <c r="E35">
        <v>93.720000999999996</v>
      </c>
      <c r="F35">
        <v>93.720000999999996</v>
      </c>
      <c r="G35">
        <v>103875700</v>
      </c>
      <c r="H35" s="2">
        <f t="shared" si="0"/>
        <v>-8.8832171929613679E-3</v>
      </c>
    </row>
    <row r="36" spans="1:8" x14ac:dyDescent="0.25">
      <c r="A36" s="1">
        <v>41821</v>
      </c>
      <c r="B36">
        <v>100.43</v>
      </c>
      <c r="C36">
        <v>101.360001</v>
      </c>
      <c r="D36">
        <v>94.559997999999993</v>
      </c>
      <c r="E36">
        <v>94.559997999999993</v>
      </c>
      <c r="F36">
        <v>94.559997999999993</v>
      </c>
      <c r="G36">
        <v>116896600</v>
      </c>
      <c r="H36" s="2">
        <f t="shared" si="0"/>
        <v>-6.1346040527020973E-2</v>
      </c>
    </row>
    <row r="37" spans="1:8" x14ac:dyDescent="0.25">
      <c r="A37" s="1">
        <v>41791</v>
      </c>
      <c r="B37">
        <v>101.389999</v>
      </c>
      <c r="C37">
        <v>102.620003</v>
      </c>
      <c r="D37">
        <v>99.410004000000001</v>
      </c>
      <c r="E37">
        <v>100.739998</v>
      </c>
      <c r="F37">
        <v>100.739998</v>
      </c>
      <c r="G37">
        <v>87062600</v>
      </c>
      <c r="H37" s="2">
        <f t="shared" si="0"/>
        <v>-6.8027408064675887E-3</v>
      </c>
    </row>
    <row r="38" spans="1:8" x14ac:dyDescent="0.25">
      <c r="A38" s="1">
        <v>41760</v>
      </c>
      <c r="B38">
        <v>100.68</v>
      </c>
      <c r="C38">
        <v>103.779999</v>
      </c>
      <c r="D38">
        <v>100.33000199999999</v>
      </c>
      <c r="E38">
        <v>101.43</v>
      </c>
      <c r="F38">
        <v>101.43</v>
      </c>
      <c r="G38">
        <v>86521200</v>
      </c>
      <c r="H38" s="2">
        <f t="shared" si="0"/>
        <v>4.9322353008163233E-4</v>
      </c>
    </row>
    <row r="39" spans="1:8" x14ac:dyDescent="0.25">
      <c r="A39" s="1">
        <v>41730</v>
      </c>
      <c r="B39">
        <v>98.099997999999999</v>
      </c>
      <c r="C39">
        <v>101.779999</v>
      </c>
      <c r="D39">
        <v>96.519997000000004</v>
      </c>
      <c r="E39">
        <v>101.379997</v>
      </c>
      <c r="F39">
        <v>101.379997</v>
      </c>
      <c r="G39">
        <v>114839100</v>
      </c>
      <c r="H39" s="2">
        <f t="shared" si="0"/>
        <v>3.4173192228636129E-2</v>
      </c>
    </row>
    <row r="40" spans="1:8" x14ac:dyDescent="0.25">
      <c r="A40" s="1">
        <v>41699</v>
      </c>
      <c r="B40">
        <v>94.239998</v>
      </c>
      <c r="C40">
        <v>99.07</v>
      </c>
      <c r="D40">
        <v>94</v>
      </c>
      <c r="E40">
        <v>98.029999000000004</v>
      </c>
      <c r="F40">
        <v>98.029999000000004</v>
      </c>
      <c r="G40">
        <v>119892900</v>
      </c>
      <c r="H40" t="e">
        <f t="shared" si="0"/>
        <v>#DIV/0!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XFD1048576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81.510002</v>
      </c>
      <c r="C2">
        <v>83.230002999999996</v>
      </c>
      <c r="D2">
        <v>81.400002000000001</v>
      </c>
      <c r="E2">
        <v>81.989998</v>
      </c>
      <c r="F2">
        <v>81.989998</v>
      </c>
      <c r="G2">
        <v>129463200</v>
      </c>
      <c r="H2" s="2">
        <f>F2/F3-1</f>
        <v>4.1640660339481439E-3</v>
      </c>
      <c r="I2" s="2">
        <f>AVERAGE(H2:H39)</f>
        <v>-3.8043451680773574E-3</v>
      </c>
      <c r="J2" s="2">
        <f>_xlfn.STDEV.S(H2:H39)</f>
        <v>4.0522411576911888E-2</v>
      </c>
    </row>
    <row r="3" spans="1:10" x14ac:dyDescent="0.25">
      <c r="A3" s="1">
        <v>42826</v>
      </c>
      <c r="B3">
        <v>82.019997000000004</v>
      </c>
      <c r="C3">
        <v>83.550003000000004</v>
      </c>
      <c r="D3">
        <v>80.300003000000004</v>
      </c>
      <c r="E3">
        <v>81.650002000000001</v>
      </c>
      <c r="F3">
        <v>81.650002000000001</v>
      </c>
      <c r="G3">
        <v>192624700</v>
      </c>
      <c r="H3" s="2">
        <f>F3/F4-1</f>
        <v>-4.3897084650723617E-3</v>
      </c>
      <c r="J3" s="2"/>
    </row>
    <row r="4" spans="1:10" x14ac:dyDescent="0.25">
      <c r="A4" s="1">
        <v>42795</v>
      </c>
      <c r="B4">
        <v>81.699996999999996</v>
      </c>
      <c r="C4">
        <v>84.25</v>
      </c>
      <c r="D4">
        <v>80.309997999999993</v>
      </c>
      <c r="E4">
        <v>82.010002</v>
      </c>
      <c r="F4">
        <v>82.010002</v>
      </c>
      <c r="G4">
        <v>315475000</v>
      </c>
      <c r="H4" s="2">
        <f t="shared" ref="H4:H40" si="0">F4/F5-1</f>
        <v>8.48502213477631E-3</v>
      </c>
    </row>
    <row r="5" spans="1:10" x14ac:dyDescent="0.25">
      <c r="A5" s="1">
        <v>42767</v>
      </c>
      <c r="B5">
        <v>84</v>
      </c>
      <c r="C5">
        <v>84.160004000000001</v>
      </c>
      <c r="D5">
        <v>80.760002</v>
      </c>
      <c r="E5">
        <v>81.319999999999993</v>
      </c>
      <c r="F5">
        <v>81.319999999999993</v>
      </c>
      <c r="G5">
        <v>237345100</v>
      </c>
      <c r="H5" s="2">
        <f t="shared" si="0"/>
        <v>-3.0635344267914588E-2</v>
      </c>
    </row>
    <row r="6" spans="1:10" x14ac:dyDescent="0.25">
      <c r="A6" s="1">
        <v>42736</v>
      </c>
      <c r="B6">
        <v>90.940002000000007</v>
      </c>
      <c r="C6">
        <v>91.339995999999999</v>
      </c>
      <c r="D6">
        <v>83.129997000000003</v>
      </c>
      <c r="E6">
        <v>83.889999000000003</v>
      </c>
      <c r="F6">
        <v>83.889999000000003</v>
      </c>
      <c r="G6">
        <v>252440300</v>
      </c>
      <c r="H6" s="2">
        <f t="shared" si="0"/>
        <v>-7.0573929302594096E-2</v>
      </c>
    </row>
    <row r="7" spans="1:10" x14ac:dyDescent="0.25">
      <c r="A7" s="1">
        <v>42705</v>
      </c>
      <c r="B7">
        <v>87.980002999999996</v>
      </c>
      <c r="C7">
        <v>93.220000999999996</v>
      </c>
      <c r="D7">
        <v>86.599997999999999</v>
      </c>
      <c r="E7">
        <v>90.260002</v>
      </c>
      <c r="F7">
        <v>90.260002</v>
      </c>
      <c r="G7">
        <v>220435500</v>
      </c>
      <c r="H7" s="2">
        <f t="shared" si="0"/>
        <v>3.3906058399562733E-2</v>
      </c>
    </row>
    <row r="8" spans="1:10" x14ac:dyDescent="0.25">
      <c r="A8" s="1">
        <v>42675</v>
      </c>
      <c r="B8">
        <v>83.5</v>
      </c>
      <c r="C8">
        <v>88.190002000000007</v>
      </c>
      <c r="D8">
        <v>82.760002</v>
      </c>
      <c r="E8">
        <v>87.300003000000004</v>
      </c>
      <c r="F8">
        <v>87.300003000000004</v>
      </c>
      <c r="G8">
        <v>233089000</v>
      </c>
      <c r="H8" s="2">
        <f t="shared" si="0"/>
        <v>4.776767882861277E-2</v>
      </c>
    </row>
    <row r="9" spans="1:10" x14ac:dyDescent="0.25">
      <c r="A9" s="1">
        <v>42644</v>
      </c>
      <c r="B9">
        <v>86.940002000000007</v>
      </c>
      <c r="C9">
        <v>88.669998000000007</v>
      </c>
      <c r="D9">
        <v>82.989998</v>
      </c>
      <c r="E9">
        <v>83.32</v>
      </c>
      <c r="F9">
        <v>83.32</v>
      </c>
      <c r="G9">
        <v>192041100</v>
      </c>
      <c r="H9" s="2">
        <f t="shared" si="0"/>
        <v>-4.537120812753459E-2</v>
      </c>
    </row>
    <row r="10" spans="1:10" x14ac:dyDescent="0.25">
      <c r="A10" s="1">
        <v>42614</v>
      </c>
      <c r="B10">
        <v>86.720000999999996</v>
      </c>
      <c r="C10">
        <v>89.370002999999997</v>
      </c>
      <c r="D10">
        <v>82.290001000000004</v>
      </c>
      <c r="E10">
        <v>87.279999000000004</v>
      </c>
      <c r="F10">
        <v>87.279999000000004</v>
      </c>
      <c r="G10">
        <v>271447100</v>
      </c>
      <c r="H10" s="2">
        <f t="shared" si="0"/>
        <v>1.6066100712257558E-3</v>
      </c>
    </row>
    <row r="11" spans="1:10" x14ac:dyDescent="0.25">
      <c r="A11" s="1">
        <v>42583</v>
      </c>
      <c r="B11">
        <v>88.080001999999993</v>
      </c>
      <c r="C11">
        <v>88.940002000000007</v>
      </c>
      <c r="D11">
        <v>85.580001999999993</v>
      </c>
      <c r="E11">
        <v>87.139999000000003</v>
      </c>
      <c r="F11">
        <v>87.139999000000003</v>
      </c>
      <c r="G11">
        <v>235412300</v>
      </c>
      <c r="H11" s="2">
        <f t="shared" si="0"/>
        <v>-2.0348488600848369E-2</v>
      </c>
    </row>
    <row r="12" spans="1:10" x14ac:dyDescent="0.25">
      <c r="A12" s="1">
        <v>42552</v>
      </c>
      <c r="B12">
        <v>93.360000999999997</v>
      </c>
      <c r="C12">
        <v>95.550003000000004</v>
      </c>
      <c r="D12">
        <v>86.120002999999997</v>
      </c>
      <c r="E12">
        <v>88.949996999999996</v>
      </c>
      <c r="F12">
        <v>88.949996999999996</v>
      </c>
      <c r="G12">
        <v>209716200</v>
      </c>
      <c r="H12" s="2">
        <f t="shared" si="0"/>
        <v>-5.1098795628307991E-2</v>
      </c>
    </row>
    <row r="13" spans="1:10" x14ac:dyDescent="0.25">
      <c r="A13" s="1">
        <v>42522</v>
      </c>
      <c r="B13">
        <v>88.43</v>
      </c>
      <c r="C13">
        <v>93.830001999999993</v>
      </c>
      <c r="D13">
        <v>87.610000999999997</v>
      </c>
      <c r="E13">
        <v>93.739998</v>
      </c>
      <c r="F13">
        <v>93.739998</v>
      </c>
      <c r="G13">
        <v>252033000</v>
      </c>
      <c r="H13" s="2">
        <f t="shared" si="0"/>
        <v>5.3021805875819172E-2</v>
      </c>
    </row>
    <row r="14" spans="1:10" x14ac:dyDescent="0.25">
      <c r="A14" s="1">
        <v>42491</v>
      </c>
      <c r="B14">
        <v>88.239998</v>
      </c>
      <c r="C14">
        <v>90.459998999999996</v>
      </c>
      <c r="D14">
        <v>87.230002999999996</v>
      </c>
      <c r="E14">
        <v>89.019997000000004</v>
      </c>
      <c r="F14">
        <v>89.019997000000004</v>
      </c>
      <c r="G14">
        <v>218945200</v>
      </c>
      <c r="H14" s="2">
        <f t="shared" si="0"/>
        <v>7.0135179408705728E-3</v>
      </c>
    </row>
    <row r="15" spans="1:10" x14ac:dyDescent="0.25">
      <c r="A15" s="1">
        <v>42461</v>
      </c>
      <c r="B15">
        <v>82.400002000000001</v>
      </c>
      <c r="C15">
        <v>89.779999000000004</v>
      </c>
      <c r="D15">
        <v>81.989998</v>
      </c>
      <c r="E15">
        <v>88.400002000000001</v>
      </c>
      <c r="F15">
        <v>88.400002000000001</v>
      </c>
      <c r="G15">
        <v>221737100</v>
      </c>
      <c r="H15" s="2">
        <f t="shared" si="0"/>
        <v>5.7542842806213246E-2</v>
      </c>
    </row>
    <row r="16" spans="1:10" x14ac:dyDescent="0.25">
      <c r="A16" s="1">
        <v>42430</v>
      </c>
      <c r="B16">
        <v>80.559997999999993</v>
      </c>
      <c r="C16">
        <v>85.099997999999999</v>
      </c>
      <c r="D16">
        <v>80.309997999999993</v>
      </c>
      <c r="E16">
        <v>83.589995999999999</v>
      </c>
      <c r="F16">
        <v>83.589995999999999</v>
      </c>
      <c r="G16">
        <v>292841700</v>
      </c>
      <c r="H16" s="2">
        <f t="shared" si="0"/>
        <v>4.2919449958341849E-2</v>
      </c>
    </row>
    <row r="17" spans="1:8" x14ac:dyDescent="0.25">
      <c r="A17" s="1">
        <v>42401</v>
      </c>
      <c r="B17">
        <v>76.660004000000001</v>
      </c>
      <c r="C17">
        <v>83.440002000000007</v>
      </c>
      <c r="D17">
        <v>73.550003000000004</v>
      </c>
      <c r="E17">
        <v>80.150002000000001</v>
      </c>
      <c r="F17">
        <v>80.150002000000001</v>
      </c>
      <c r="G17">
        <v>359915800</v>
      </c>
      <c r="H17" s="2">
        <f t="shared" si="0"/>
        <v>2.9544047001773821E-2</v>
      </c>
    </row>
    <row r="18" spans="1:8" x14ac:dyDescent="0.25">
      <c r="A18" s="1">
        <v>42370</v>
      </c>
      <c r="B18">
        <v>77.5</v>
      </c>
      <c r="C18">
        <v>79.919998000000007</v>
      </c>
      <c r="D18">
        <v>71.550003000000004</v>
      </c>
      <c r="E18">
        <v>77.849997999999999</v>
      </c>
      <c r="F18">
        <v>77.849997999999999</v>
      </c>
      <c r="G18">
        <v>418597900</v>
      </c>
      <c r="H18" s="2">
        <f t="shared" si="0"/>
        <v>-1.2828608575827793E-3</v>
      </c>
    </row>
    <row r="19" spans="1:8" x14ac:dyDescent="0.25">
      <c r="A19" s="1">
        <v>42339</v>
      </c>
      <c r="B19">
        <v>81.760002</v>
      </c>
      <c r="C19">
        <v>82.129997000000003</v>
      </c>
      <c r="D19">
        <v>73.790001000000004</v>
      </c>
      <c r="E19">
        <v>77.949996999999996</v>
      </c>
      <c r="F19">
        <v>77.949996999999996</v>
      </c>
      <c r="G19">
        <v>366953700</v>
      </c>
      <c r="H19" s="2">
        <f t="shared" si="0"/>
        <v>-4.5432363681980781E-2</v>
      </c>
    </row>
    <row r="20" spans="1:8" x14ac:dyDescent="0.25">
      <c r="A20" s="1">
        <v>42309</v>
      </c>
      <c r="B20">
        <v>82.300003000000004</v>
      </c>
      <c r="C20">
        <v>87.440002000000007</v>
      </c>
      <c r="D20">
        <v>77.910004000000001</v>
      </c>
      <c r="E20">
        <v>81.660004000000001</v>
      </c>
      <c r="F20">
        <v>81.660004000000001</v>
      </c>
      <c r="G20">
        <v>264207900</v>
      </c>
      <c r="H20" s="2">
        <f t="shared" si="0"/>
        <v>-1.3052864710003997E-2</v>
      </c>
    </row>
    <row r="21" spans="1:8" x14ac:dyDescent="0.25">
      <c r="A21" s="1">
        <v>42278</v>
      </c>
      <c r="B21">
        <v>75.199996999999996</v>
      </c>
      <c r="C21">
        <v>83.879997000000003</v>
      </c>
      <c r="D21">
        <v>73.029999000000004</v>
      </c>
      <c r="E21">
        <v>82.739998</v>
      </c>
      <c r="F21">
        <v>82.739998</v>
      </c>
      <c r="G21">
        <v>318050000</v>
      </c>
      <c r="H21" s="2">
        <f t="shared" si="0"/>
        <v>0.11284465670059607</v>
      </c>
    </row>
    <row r="22" spans="1:8" x14ac:dyDescent="0.25">
      <c r="A22" s="1">
        <v>42248</v>
      </c>
      <c r="B22">
        <v>73.300003000000004</v>
      </c>
      <c r="C22">
        <v>75.470000999999996</v>
      </c>
      <c r="D22">
        <v>71.510002</v>
      </c>
      <c r="E22">
        <v>74.349997999999999</v>
      </c>
      <c r="F22">
        <v>74.349997999999999</v>
      </c>
      <c r="G22">
        <v>316644500</v>
      </c>
      <c r="H22" s="2">
        <f t="shared" si="0"/>
        <v>-1.1828814774822338E-2</v>
      </c>
    </row>
    <row r="23" spans="1:8" x14ac:dyDescent="0.25">
      <c r="A23" s="1">
        <v>42217</v>
      </c>
      <c r="B23">
        <v>78.699996999999996</v>
      </c>
      <c r="C23">
        <v>79.290001000000004</v>
      </c>
      <c r="D23">
        <v>66.550003000000004</v>
      </c>
      <c r="E23">
        <v>75.239998</v>
      </c>
      <c r="F23">
        <v>75.239998</v>
      </c>
      <c r="G23">
        <v>387356600</v>
      </c>
      <c r="H23" s="2">
        <f t="shared" si="0"/>
        <v>-5.0119947609139515E-2</v>
      </c>
    </row>
    <row r="24" spans="1:8" x14ac:dyDescent="0.25">
      <c r="A24" s="1">
        <v>42186</v>
      </c>
      <c r="B24">
        <v>83.279999000000004</v>
      </c>
      <c r="C24">
        <v>83.529999000000004</v>
      </c>
      <c r="D24">
        <v>78.930000000000007</v>
      </c>
      <c r="E24">
        <v>79.209998999999996</v>
      </c>
      <c r="F24">
        <v>79.209998999999996</v>
      </c>
      <c r="G24">
        <v>273534100</v>
      </c>
      <c r="H24" s="2">
        <f t="shared" si="0"/>
        <v>-4.795670845997746E-2</v>
      </c>
    </row>
    <row r="25" spans="1:8" x14ac:dyDescent="0.25">
      <c r="A25" s="1">
        <v>42156</v>
      </c>
      <c r="B25">
        <v>85.25</v>
      </c>
      <c r="C25">
        <v>85.970000999999996</v>
      </c>
      <c r="D25">
        <v>82.800003000000004</v>
      </c>
      <c r="E25">
        <v>83.199996999999996</v>
      </c>
      <c r="F25">
        <v>83.199996999999996</v>
      </c>
      <c r="G25">
        <v>238799200</v>
      </c>
      <c r="H25" s="2">
        <f t="shared" si="0"/>
        <v>-2.3474179230311476E-2</v>
      </c>
    </row>
    <row r="26" spans="1:8" x14ac:dyDescent="0.25">
      <c r="A26" s="1">
        <v>42125</v>
      </c>
      <c r="B26">
        <v>87.849997999999999</v>
      </c>
      <c r="C26">
        <v>90.089995999999999</v>
      </c>
      <c r="D26">
        <v>84.769997000000004</v>
      </c>
      <c r="E26">
        <v>85.199996999999996</v>
      </c>
      <c r="F26">
        <v>85.199996999999996</v>
      </c>
      <c r="G26">
        <v>198924100</v>
      </c>
      <c r="H26" s="2">
        <f t="shared" si="0"/>
        <v>-2.4836968358579514E-2</v>
      </c>
    </row>
    <row r="27" spans="1:8" x14ac:dyDescent="0.25">
      <c r="A27" s="1">
        <v>42095</v>
      </c>
      <c r="B27">
        <v>85.699996999999996</v>
      </c>
      <c r="C27">
        <v>88.669998000000007</v>
      </c>
      <c r="D27">
        <v>83.809997999999993</v>
      </c>
      <c r="E27">
        <v>87.370002999999997</v>
      </c>
      <c r="F27">
        <v>87.370002999999997</v>
      </c>
      <c r="G27">
        <v>251671200</v>
      </c>
      <c r="H27" s="2">
        <f t="shared" si="0"/>
        <v>2.7882388235294098E-2</v>
      </c>
    </row>
    <row r="28" spans="1:8" x14ac:dyDescent="0.25">
      <c r="A28" s="1">
        <v>42064</v>
      </c>
      <c r="B28">
        <v>88.339995999999999</v>
      </c>
      <c r="C28">
        <v>88.519997000000004</v>
      </c>
      <c r="D28">
        <v>82.68</v>
      </c>
      <c r="E28">
        <v>85</v>
      </c>
      <c r="F28">
        <v>85</v>
      </c>
      <c r="G28">
        <v>330260500</v>
      </c>
      <c r="H28" s="2">
        <f t="shared" si="0"/>
        <v>-3.9981939914367159E-2</v>
      </c>
    </row>
    <row r="29" spans="1:8" x14ac:dyDescent="0.25">
      <c r="A29" s="1">
        <v>42036</v>
      </c>
      <c r="B29">
        <v>87.849997999999999</v>
      </c>
      <c r="C29">
        <v>93.449996999999996</v>
      </c>
      <c r="D29">
        <v>87.5</v>
      </c>
      <c r="E29">
        <v>88.540001000000004</v>
      </c>
      <c r="F29">
        <v>88.540001000000004</v>
      </c>
      <c r="G29">
        <v>276447700</v>
      </c>
      <c r="H29" s="2">
        <f t="shared" si="0"/>
        <v>1.2811748176887461E-2</v>
      </c>
    </row>
    <row r="30" spans="1:8" x14ac:dyDescent="0.25">
      <c r="A30" s="1">
        <v>42005</v>
      </c>
      <c r="B30">
        <v>92.25</v>
      </c>
      <c r="C30">
        <v>93.050003000000004</v>
      </c>
      <c r="D30">
        <v>86.029999000000004</v>
      </c>
      <c r="E30">
        <v>87.419998000000007</v>
      </c>
      <c r="F30">
        <v>87.419998000000007</v>
      </c>
      <c r="G30">
        <v>326724000</v>
      </c>
      <c r="H30" s="2">
        <f t="shared" si="0"/>
        <v>-5.4407778942383245E-2</v>
      </c>
    </row>
    <row r="31" spans="1:8" x14ac:dyDescent="0.25">
      <c r="A31" s="1">
        <v>41974</v>
      </c>
      <c r="B31">
        <v>90.360000999999997</v>
      </c>
      <c r="C31">
        <v>95.330001999999993</v>
      </c>
      <c r="D31">
        <v>86.190002000000007</v>
      </c>
      <c r="E31">
        <v>92.449996999999996</v>
      </c>
      <c r="F31">
        <v>92.449996999999996</v>
      </c>
      <c r="G31">
        <v>400812400</v>
      </c>
      <c r="H31" s="2">
        <f t="shared" si="0"/>
        <v>2.1095603919862871E-2</v>
      </c>
    </row>
    <row r="32" spans="1:8" x14ac:dyDescent="0.25">
      <c r="A32" s="1">
        <v>41944</v>
      </c>
      <c r="B32">
        <v>96.559997999999993</v>
      </c>
      <c r="C32">
        <v>97.199996999999996</v>
      </c>
      <c r="D32">
        <v>90.110000999999997</v>
      </c>
      <c r="E32">
        <v>90.540001000000004</v>
      </c>
      <c r="F32">
        <v>90.540001000000004</v>
      </c>
      <c r="G32">
        <v>218128400</v>
      </c>
      <c r="H32" s="2">
        <f t="shared" si="0"/>
        <v>-6.3798966640460808E-2</v>
      </c>
    </row>
    <row r="33" spans="1:8" x14ac:dyDescent="0.25">
      <c r="A33" s="1">
        <v>41913</v>
      </c>
      <c r="B33">
        <v>94.110000999999997</v>
      </c>
      <c r="C33">
        <v>96.889999000000003</v>
      </c>
      <c r="D33">
        <v>86.910004000000001</v>
      </c>
      <c r="E33">
        <v>96.709998999999996</v>
      </c>
      <c r="F33">
        <v>96.709998999999996</v>
      </c>
      <c r="G33">
        <v>342094700</v>
      </c>
      <c r="H33" s="2">
        <f t="shared" si="0"/>
        <v>2.8282784850097054E-2</v>
      </c>
    </row>
    <row r="34" spans="1:8" x14ac:dyDescent="0.25">
      <c r="A34" s="1">
        <v>41883</v>
      </c>
      <c r="B34">
        <v>99.43</v>
      </c>
      <c r="C34">
        <v>99.589995999999999</v>
      </c>
      <c r="D34">
        <v>93.620002999999997</v>
      </c>
      <c r="E34">
        <v>94.050003000000004</v>
      </c>
      <c r="F34">
        <v>94.050003000000004</v>
      </c>
      <c r="G34">
        <v>231833300</v>
      </c>
      <c r="H34" s="2">
        <f t="shared" si="0"/>
        <v>-5.4393686450770917E-2</v>
      </c>
    </row>
    <row r="35" spans="1:8" x14ac:dyDescent="0.25">
      <c r="A35" s="1">
        <v>41852</v>
      </c>
      <c r="B35">
        <v>98.620002999999997</v>
      </c>
      <c r="C35">
        <v>100.43</v>
      </c>
      <c r="D35">
        <v>97.629997000000003</v>
      </c>
      <c r="E35">
        <v>99.459998999999996</v>
      </c>
      <c r="F35">
        <v>99.459998999999996</v>
      </c>
      <c r="G35">
        <v>187451500</v>
      </c>
      <c r="H35" s="2">
        <f t="shared" si="0"/>
        <v>5.2556801039884693E-3</v>
      </c>
    </row>
    <row r="36" spans="1:8" x14ac:dyDescent="0.25">
      <c r="A36" s="1">
        <v>41821</v>
      </c>
      <c r="B36">
        <v>101.150002</v>
      </c>
      <c r="C36">
        <v>104.760002</v>
      </c>
      <c r="D36">
        <v>98.93</v>
      </c>
      <c r="E36">
        <v>98.940002000000007</v>
      </c>
      <c r="F36">
        <v>98.940002000000007</v>
      </c>
      <c r="G36">
        <v>189374200</v>
      </c>
      <c r="H36" s="2">
        <f t="shared" si="0"/>
        <v>-1.7282459276916962E-2</v>
      </c>
    </row>
    <row r="37" spans="1:8" x14ac:dyDescent="0.25">
      <c r="A37" s="1">
        <v>41791</v>
      </c>
      <c r="B37">
        <v>100.529999</v>
      </c>
      <c r="C37">
        <v>104.610001</v>
      </c>
      <c r="D37">
        <v>99.589995999999999</v>
      </c>
      <c r="E37">
        <v>100.68</v>
      </c>
      <c r="F37">
        <v>100.68</v>
      </c>
      <c r="G37">
        <v>208876600</v>
      </c>
      <c r="H37" s="2">
        <f t="shared" si="0"/>
        <v>1.492101874983609E-3</v>
      </c>
    </row>
    <row r="38" spans="1:8" x14ac:dyDescent="0.25">
      <c r="A38" s="1">
        <v>41760</v>
      </c>
      <c r="B38">
        <v>101.959999</v>
      </c>
      <c r="C38">
        <v>103.449997</v>
      </c>
      <c r="D38">
        <v>100.32</v>
      </c>
      <c r="E38">
        <v>100.529999</v>
      </c>
      <c r="F38">
        <v>100.529999</v>
      </c>
      <c r="G38">
        <v>179886600</v>
      </c>
      <c r="H38" s="2">
        <f t="shared" si="0"/>
        <v>-1.8357630373688871E-2</v>
      </c>
    </row>
    <row r="39" spans="1:8" x14ac:dyDescent="0.25">
      <c r="A39" s="1">
        <v>41730</v>
      </c>
      <c r="B39">
        <v>97.650002000000001</v>
      </c>
      <c r="C39">
        <v>102.57</v>
      </c>
      <c r="D39">
        <v>96.239998</v>
      </c>
      <c r="E39">
        <v>102.410004</v>
      </c>
      <c r="F39">
        <v>102.410004</v>
      </c>
      <c r="G39">
        <v>230896100</v>
      </c>
      <c r="H39" s="2">
        <f t="shared" si="0"/>
        <v>4.8423464373464231E-2</v>
      </c>
    </row>
    <row r="40" spans="1:8" x14ac:dyDescent="0.25">
      <c r="A40" s="1">
        <v>41699</v>
      </c>
      <c r="B40">
        <v>95.760002</v>
      </c>
      <c r="C40">
        <v>98.849997999999999</v>
      </c>
      <c r="D40">
        <v>93.010002</v>
      </c>
      <c r="E40">
        <v>97.68</v>
      </c>
      <c r="F40">
        <v>97.68</v>
      </c>
      <c r="G40">
        <v>255698300</v>
      </c>
      <c r="H40" t="e">
        <f t="shared" si="0"/>
        <v>#DIV/0!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XFD1048576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123.400002</v>
      </c>
      <c r="C2">
        <v>128.36999499999999</v>
      </c>
      <c r="D2">
        <v>122.339996</v>
      </c>
      <c r="E2">
        <v>126.66999800000001</v>
      </c>
      <c r="F2">
        <v>126.66999800000001</v>
      </c>
      <c r="G2">
        <v>64415600</v>
      </c>
      <c r="H2" s="2">
        <f>F2/F3-1</f>
        <v>2.591720234941941E-2</v>
      </c>
      <c r="I2" s="2">
        <f>AVERAGE(H2:H39)</f>
        <v>7.2755454836238983E-3</v>
      </c>
      <c r="J2" s="2">
        <f>_xlfn.STDEV.S(H2:H39)</f>
        <v>3.4131315762668139E-2</v>
      </c>
    </row>
    <row r="3" spans="1:10" x14ac:dyDescent="0.25">
      <c r="A3" s="1">
        <v>42826</v>
      </c>
      <c r="B3">
        <v>124.730003</v>
      </c>
      <c r="C3">
        <v>125.80999799999999</v>
      </c>
      <c r="D3">
        <v>120.949997</v>
      </c>
      <c r="E3">
        <v>123.470001</v>
      </c>
      <c r="F3">
        <v>123.470001</v>
      </c>
      <c r="G3">
        <v>106205200</v>
      </c>
      <c r="H3" s="2">
        <f>F3/F4-1</f>
        <v>-8.6712322279109966E-3</v>
      </c>
      <c r="J3" s="2"/>
    </row>
    <row r="4" spans="1:10" x14ac:dyDescent="0.25">
      <c r="A4" s="1">
        <v>42795</v>
      </c>
      <c r="B4">
        <v>122.489998</v>
      </c>
      <c r="C4">
        <v>129</v>
      </c>
      <c r="D4">
        <v>122.389999</v>
      </c>
      <c r="E4">
        <v>124.550003</v>
      </c>
      <c r="F4">
        <v>124.550003</v>
      </c>
      <c r="G4">
        <v>166544900</v>
      </c>
      <c r="H4" s="2">
        <f t="shared" ref="H4:H40" si="0">F4/F5-1</f>
        <v>1.9147402169604755E-2</v>
      </c>
    </row>
    <row r="5" spans="1:10" x14ac:dyDescent="0.25">
      <c r="A5" s="1">
        <v>42767</v>
      </c>
      <c r="B5">
        <v>112.480003</v>
      </c>
      <c r="C5">
        <v>122.879997</v>
      </c>
      <c r="D5">
        <v>112.470001</v>
      </c>
      <c r="E5">
        <v>122.209999</v>
      </c>
      <c r="F5">
        <v>122.209999</v>
      </c>
      <c r="G5">
        <v>133814500</v>
      </c>
      <c r="H5" s="2">
        <f t="shared" si="0"/>
        <v>7.9116988962472323E-2</v>
      </c>
    </row>
    <row r="6" spans="1:10" x14ac:dyDescent="0.25">
      <c r="A6" s="1">
        <v>42736</v>
      </c>
      <c r="B6">
        <v>115.779999</v>
      </c>
      <c r="C6">
        <v>117</v>
      </c>
      <c r="D6">
        <v>110.760002</v>
      </c>
      <c r="E6">
        <v>113.25</v>
      </c>
      <c r="F6">
        <v>113.25</v>
      </c>
      <c r="G6">
        <v>143291600</v>
      </c>
      <c r="H6" s="2">
        <f t="shared" si="0"/>
        <v>-1.7012403584865887E-2</v>
      </c>
    </row>
    <row r="7" spans="1:10" x14ac:dyDescent="0.25">
      <c r="A7" s="1">
        <v>42705</v>
      </c>
      <c r="B7">
        <v>111.360001</v>
      </c>
      <c r="C7">
        <v>117.300003</v>
      </c>
      <c r="D7">
        <v>109.32</v>
      </c>
      <c r="E7">
        <v>115.209999</v>
      </c>
      <c r="F7">
        <v>115.209999</v>
      </c>
      <c r="G7">
        <v>138044800</v>
      </c>
      <c r="H7" s="2">
        <f t="shared" si="0"/>
        <v>3.5130241640694226E-2</v>
      </c>
    </row>
    <row r="8" spans="1:10" x14ac:dyDescent="0.25">
      <c r="A8" s="1">
        <v>42675</v>
      </c>
      <c r="B8">
        <v>114.760002</v>
      </c>
      <c r="C8">
        <v>122.5</v>
      </c>
      <c r="D8">
        <v>111.300003</v>
      </c>
      <c r="E8">
        <v>111.300003</v>
      </c>
      <c r="F8">
        <v>111.300003</v>
      </c>
      <c r="G8">
        <v>171310900</v>
      </c>
      <c r="H8" s="2">
        <f t="shared" si="0"/>
        <v>-4.0434477807301916E-2</v>
      </c>
    </row>
    <row r="9" spans="1:10" x14ac:dyDescent="0.25">
      <c r="A9" s="1">
        <v>42644</v>
      </c>
      <c r="B9">
        <v>118</v>
      </c>
      <c r="C9">
        <v>120.199997</v>
      </c>
      <c r="D9">
        <v>112.989998</v>
      </c>
      <c r="E9">
        <v>115.989998</v>
      </c>
      <c r="F9">
        <v>115.989998</v>
      </c>
      <c r="G9">
        <v>140054500</v>
      </c>
      <c r="H9" s="2">
        <f t="shared" si="0"/>
        <v>-1.8115627311833471E-2</v>
      </c>
    </row>
    <row r="10" spans="1:10" x14ac:dyDescent="0.25">
      <c r="A10" s="1">
        <v>42614</v>
      </c>
      <c r="B10">
        <v>119.19000200000001</v>
      </c>
      <c r="C10">
        <v>119.970001</v>
      </c>
      <c r="D10">
        <v>117.040001</v>
      </c>
      <c r="E10">
        <v>118.129997</v>
      </c>
      <c r="F10">
        <v>118.129997</v>
      </c>
      <c r="G10">
        <v>130378400</v>
      </c>
      <c r="H10" s="2">
        <f t="shared" si="0"/>
        <v>-1.0139090334811085E-2</v>
      </c>
    </row>
    <row r="11" spans="1:10" x14ac:dyDescent="0.25">
      <c r="A11" s="1">
        <v>42583</v>
      </c>
      <c r="B11">
        <v>125.30999799999999</v>
      </c>
      <c r="C11">
        <v>125.900002</v>
      </c>
      <c r="D11">
        <v>118.33000199999999</v>
      </c>
      <c r="E11">
        <v>119.339996</v>
      </c>
      <c r="F11">
        <v>119.339996</v>
      </c>
      <c r="G11">
        <v>138570700</v>
      </c>
      <c r="H11" s="2">
        <f t="shared" si="0"/>
        <v>-4.7033513206894972E-2</v>
      </c>
    </row>
    <row r="12" spans="1:10" x14ac:dyDescent="0.25">
      <c r="A12" s="1">
        <v>42552</v>
      </c>
      <c r="B12">
        <v>121.300003</v>
      </c>
      <c r="C12">
        <v>126.07</v>
      </c>
      <c r="D12">
        <v>120.790001</v>
      </c>
      <c r="E12">
        <v>125.230003</v>
      </c>
      <c r="F12">
        <v>125.230003</v>
      </c>
      <c r="G12">
        <v>131996000</v>
      </c>
      <c r="H12" s="2">
        <f t="shared" si="0"/>
        <v>3.2399009915935473E-2</v>
      </c>
    </row>
    <row r="13" spans="1:10" x14ac:dyDescent="0.25">
      <c r="A13" s="1">
        <v>42522</v>
      </c>
      <c r="B13">
        <v>112.69000200000001</v>
      </c>
      <c r="C13">
        <v>121.410004</v>
      </c>
      <c r="D13">
        <v>112.07</v>
      </c>
      <c r="E13">
        <v>121.300003</v>
      </c>
      <c r="F13">
        <v>121.300003</v>
      </c>
      <c r="G13">
        <v>167563700</v>
      </c>
      <c r="H13" s="2">
        <f t="shared" si="0"/>
        <v>7.6404302486390963E-2</v>
      </c>
    </row>
    <row r="14" spans="1:10" x14ac:dyDescent="0.25">
      <c r="A14" s="1">
        <v>42491</v>
      </c>
      <c r="B14">
        <v>112.220001</v>
      </c>
      <c r="C14">
        <v>115</v>
      </c>
      <c r="D14">
        <v>111.699997</v>
      </c>
      <c r="E14">
        <v>112.69000200000001</v>
      </c>
      <c r="F14">
        <v>112.69000200000001</v>
      </c>
      <c r="G14">
        <v>140870700</v>
      </c>
      <c r="H14" s="2">
        <f t="shared" si="0"/>
        <v>5.4425409449940787E-3</v>
      </c>
    </row>
    <row r="15" spans="1:10" x14ac:dyDescent="0.25">
      <c r="A15" s="1">
        <v>42461</v>
      </c>
      <c r="B15">
        <v>108</v>
      </c>
      <c r="C15">
        <v>114.19000200000001</v>
      </c>
      <c r="D15">
        <v>107.69000200000001</v>
      </c>
      <c r="E15">
        <v>112.08000199999999</v>
      </c>
      <c r="F15">
        <v>112.08000199999999</v>
      </c>
      <c r="G15">
        <v>158141300</v>
      </c>
      <c r="H15" s="2">
        <f t="shared" si="0"/>
        <v>3.5859566613481553E-2</v>
      </c>
    </row>
    <row r="16" spans="1:10" x14ac:dyDescent="0.25">
      <c r="A16" s="1">
        <v>42430</v>
      </c>
      <c r="B16">
        <v>105.900002</v>
      </c>
      <c r="C16">
        <v>109.55999799999999</v>
      </c>
      <c r="D16">
        <v>105.44000200000001</v>
      </c>
      <c r="E16">
        <v>108.199997</v>
      </c>
      <c r="F16">
        <v>108.199997</v>
      </c>
      <c r="G16">
        <v>172970400</v>
      </c>
      <c r="H16" s="2">
        <f t="shared" si="0"/>
        <v>2.8419333033165461E-2</v>
      </c>
    </row>
    <row r="17" spans="1:8" x14ac:dyDescent="0.25">
      <c r="A17" s="1">
        <v>42401</v>
      </c>
      <c r="B17">
        <v>103.610001</v>
      </c>
      <c r="C17">
        <v>106.91999800000001</v>
      </c>
      <c r="D17">
        <v>99.779999000000004</v>
      </c>
      <c r="E17">
        <v>105.209999</v>
      </c>
      <c r="F17">
        <v>105.209999</v>
      </c>
      <c r="G17">
        <v>201552000</v>
      </c>
      <c r="H17" s="2">
        <f t="shared" si="0"/>
        <v>7.3726252896852973E-3</v>
      </c>
    </row>
    <row r="18" spans="1:8" x14ac:dyDescent="0.25">
      <c r="A18" s="1">
        <v>42370</v>
      </c>
      <c r="B18">
        <v>101.709999</v>
      </c>
      <c r="C18">
        <v>104.75</v>
      </c>
      <c r="D18">
        <v>94.279999000000004</v>
      </c>
      <c r="E18">
        <v>104.44000200000001</v>
      </c>
      <c r="F18">
        <v>104.44000200000001</v>
      </c>
      <c r="G18">
        <v>211115100</v>
      </c>
      <c r="H18" s="2">
        <f t="shared" si="0"/>
        <v>1.674455785879525E-2</v>
      </c>
    </row>
    <row r="19" spans="1:8" x14ac:dyDescent="0.25">
      <c r="A19" s="1">
        <v>42339</v>
      </c>
      <c r="B19">
        <v>101.730003</v>
      </c>
      <c r="C19">
        <v>105.489998</v>
      </c>
      <c r="D19">
        <v>100.30999799999999</v>
      </c>
      <c r="E19">
        <v>102.720001</v>
      </c>
      <c r="F19">
        <v>102.720001</v>
      </c>
      <c r="G19">
        <v>161997000</v>
      </c>
      <c r="H19" s="2">
        <f t="shared" si="0"/>
        <v>1.4618757696933216E-2</v>
      </c>
    </row>
    <row r="20" spans="1:8" x14ac:dyDescent="0.25">
      <c r="A20" s="1">
        <v>42309</v>
      </c>
      <c r="B20">
        <v>101.18</v>
      </c>
      <c r="C20">
        <v>103</v>
      </c>
      <c r="D20">
        <v>99.739998</v>
      </c>
      <c r="E20">
        <v>101.239998</v>
      </c>
      <c r="F20">
        <v>101.239998</v>
      </c>
      <c r="G20">
        <v>126172600</v>
      </c>
      <c r="H20" s="2">
        <f t="shared" si="0"/>
        <v>2.0785806401917295E-3</v>
      </c>
    </row>
    <row r="21" spans="1:8" x14ac:dyDescent="0.25">
      <c r="A21" s="1">
        <v>42278</v>
      </c>
      <c r="B21">
        <v>93.43</v>
      </c>
      <c r="C21">
        <v>102.120003</v>
      </c>
      <c r="D21">
        <v>91.760002</v>
      </c>
      <c r="E21">
        <v>101.029999</v>
      </c>
      <c r="F21">
        <v>101.029999</v>
      </c>
      <c r="G21">
        <v>191671500</v>
      </c>
      <c r="H21" s="2">
        <f t="shared" si="0"/>
        <v>8.2271035506610302E-2</v>
      </c>
    </row>
    <row r="22" spans="1:8" x14ac:dyDescent="0.25">
      <c r="A22" s="1">
        <v>42248</v>
      </c>
      <c r="B22">
        <v>92.290001000000004</v>
      </c>
      <c r="C22">
        <v>96.190002000000007</v>
      </c>
      <c r="D22">
        <v>89.900002000000001</v>
      </c>
      <c r="E22">
        <v>93.349997999999999</v>
      </c>
      <c r="F22">
        <v>93.349997999999999</v>
      </c>
      <c r="G22">
        <v>202039800</v>
      </c>
      <c r="H22" s="2">
        <f t="shared" si="0"/>
        <v>-6.7036069364670992E-3</v>
      </c>
    </row>
    <row r="23" spans="1:8" x14ac:dyDescent="0.25">
      <c r="A23" s="1">
        <v>42217</v>
      </c>
      <c r="B23">
        <v>100</v>
      </c>
      <c r="C23">
        <v>101</v>
      </c>
      <c r="D23">
        <v>81.790001000000004</v>
      </c>
      <c r="E23">
        <v>93.980002999999996</v>
      </c>
      <c r="F23">
        <v>93.980002999999996</v>
      </c>
      <c r="G23">
        <v>194634100</v>
      </c>
      <c r="H23" s="2">
        <f t="shared" si="0"/>
        <v>-6.216940487146394E-2</v>
      </c>
    </row>
    <row r="24" spans="1:8" x14ac:dyDescent="0.25">
      <c r="A24" s="1">
        <v>42186</v>
      </c>
      <c r="B24">
        <v>98.300003000000004</v>
      </c>
      <c r="C24">
        <v>101.360001</v>
      </c>
      <c r="D24">
        <v>96.639999000000003</v>
      </c>
      <c r="E24">
        <v>100.209999</v>
      </c>
      <c r="F24">
        <v>100.209999</v>
      </c>
      <c r="G24">
        <v>151816100</v>
      </c>
      <c r="H24" s="2">
        <f t="shared" si="0"/>
        <v>2.8216704578460039E-2</v>
      </c>
    </row>
    <row r="25" spans="1:8" x14ac:dyDescent="0.25">
      <c r="A25" s="1">
        <v>42156</v>
      </c>
      <c r="B25">
        <v>100.279999</v>
      </c>
      <c r="C25">
        <v>100.839996</v>
      </c>
      <c r="D25">
        <v>97.010002</v>
      </c>
      <c r="E25">
        <v>97.459998999999996</v>
      </c>
      <c r="F25">
        <v>97.459998999999996</v>
      </c>
      <c r="G25">
        <v>170021000</v>
      </c>
      <c r="H25" s="2">
        <f t="shared" si="0"/>
        <v>-2.6762532721814836E-2</v>
      </c>
    </row>
    <row r="26" spans="1:8" x14ac:dyDescent="0.25">
      <c r="A26" s="1">
        <v>42125</v>
      </c>
      <c r="B26">
        <v>99.620002999999997</v>
      </c>
      <c r="C26">
        <v>104.480003</v>
      </c>
      <c r="D26">
        <v>98.660004000000001</v>
      </c>
      <c r="E26">
        <v>100.139999</v>
      </c>
      <c r="F26">
        <v>100.139999</v>
      </c>
      <c r="G26">
        <v>143779800</v>
      </c>
      <c r="H26" s="2">
        <f t="shared" si="0"/>
        <v>9.4758268994705741E-3</v>
      </c>
    </row>
    <row r="27" spans="1:8" x14ac:dyDescent="0.25">
      <c r="A27" s="1">
        <v>42095</v>
      </c>
      <c r="B27">
        <v>100.459999</v>
      </c>
      <c r="C27">
        <v>102.139999</v>
      </c>
      <c r="D27">
        <v>98.040001000000004</v>
      </c>
      <c r="E27">
        <v>99.199996999999996</v>
      </c>
      <c r="F27">
        <v>99.199996999999996</v>
      </c>
      <c r="G27">
        <v>171578200</v>
      </c>
      <c r="H27" s="2">
        <f t="shared" si="0"/>
        <v>-1.3916511211063853E-2</v>
      </c>
    </row>
    <row r="28" spans="1:8" x14ac:dyDescent="0.25">
      <c r="A28" s="1">
        <v>42064</v>
      </c>
      <c r="B28">
        <v>102.510002</v>
      </c>
      <c r="C28">
        <v>103.410004</v>
      </c>
      <c r="D28">
        <v>98.220000999999996</v>
      </c>
      <c r="E28">
        <v>100.599998</v>
      </c>
      <c r="F28">
        <v>100.599998</v>
      </c>
      <c r="G28">
        <v>177464600</v>
      </c>
      <c r="H28" s="2">
        <f t="shared" si="0"/>
        <v>-1.8632367210372314E-2</v>
      </c>
    </row>
    <row r="29" spans="1:8" x14ac:dyDescent="0.25">
      <c r="A29" s="1">
        <v>42036</v>
      </c>
      <c r="B29">
        <v>100.489998</v>
      </c>
      <c r="C29">
        <v>103.33000199999999</v>
      </c>
      <c r="D29">
        <v>97.150002000000001</v>
      </c>
      <c r="E29">
        <v>102.510002</v>
      </c>
      <c r="F29">
        <v>102.510002</v>
      </c>
      <c r="G29">
        <v>191367400</v>
      </c>
      <c r="H29" s="2">
        <f t="shared" si="0"/>
        <v>2.3666896581454822E-2</v>
      </c>
    </row>
    <row r="30" spans="1:8" x14ac:dyDescent="0.25">
      <c r="A30" s="1">
        <v>42005</v>
      </c>
      <c r="B30">
        <v>105.050003</v>
      </c>
      <c r="C30">
        <v>106.5</v>
      </c>
      <c r="D30">
        <v>100.089996</v>
      </c>
      <c r="E30">
        <v>100.139999</v>
      </c>
      <c r="F30">
        <v>100.139999</v>
      </c>
      <c r="G30">
        <v>194999400</v>
      </c>
      <c r="H30" s="2">
        <f t="shared" si="0"/>
        <v>-4.236397628382893E-2</v>
      </c>
    </row>
    <row r="31" spans="1:8" x14ac:dyDescent="0.25">
      <c r="A31" s="1">
        <v>41974</v>
      </c>
      <c r="B31">
        <v>107.889999</v>
      </c>
      <c r="C31">
        <v>108.989998</v>
      </c>
      <c r="D31">
        <v>102.5</v>
      </c>
      <c r="E31">
        <v>104.57</v>
      </c>
      <c r="F31">
        <v>104.57</v>
      </c>
      <c r="G31">
        <v>175446100</v>
      </c>
      <c r="H31" s="2">
        <f t="shared" si="0"/>
        <v>-3.3995381062355667E-2</v>
      </c>
    </row>
    <row r="32" spans="1:8" x14ac:dyDescent="0.25">
      <c r="A32" s="1">
        <v>41944</v>
      </c>
      <c r="B32">
        <v>107.83000199999999</v>
      </c>
      <c r="C32">
        <v>109.489998</v>
      </c>
      <c r="D32">
        <v>106.599998</v>
      </c>
      <c r="E32">
        <v>108.25</v>
      </c>
      <c r="F32">
        <v>108.25</v>
      </c>
      <c r="G32">
        <v>125669200</v>
      </c>
      <c r="H32" s="2">
        <f t="shared" si="0"/>
        <v>4.3607441488284771E-3</v>
      </c>
    </row>
    <row r="33" spans="1:8" x14ac:dyDescent="0.25">
      <c r="A33" s="1">
        <v>41913</v>
      </c>
      <c r="B33">
        <v>105.980003</v>
      </c>
      <c r="C33">
        <v>108.18</v>
      </c>
      <c r="D33">
        <v>95.099997999999999</v>
      </c>
      <c r="E33">
        <v>107.779999</v>
      </c>
      <c r="F33">
        <v>107.779999</v>
      </c>
      <c r="G33">
        <v>232630100</v>
      </c>
      <c r="H33" s="2">
        <f t="shared" si="0"/>
        <v>1.1164302886361055E-2</v>
      </c>
    </row>
    <row r="34" spans="1:8" x14ac:dyDescent="0.25">
      <c r="A34" s="1">
        <v>41883</v>
      </c>
      <c r="B34">
        <v>103.300003</v>
      </c>
      <c r="C34">
        <v>108.769997</v>
      </c>
      <c r="D34">
        <v>103.019997</v>
      </c>
      <c r="E34">
        <v>106.589996</v>
      </c>
      <c r="F34">
        <v>106.589996</v>
      </c>
      <c r="G34">
        <v>130571800</v>
      </c>
      <c r="H34" s="2">
        <f t="shared" si="0"/>
        <v>2.7571511783336167E-2</v>
      </c>
    </row>
    <row r="35" spans="1:8" x14ac:dyDescent="0.25">
      <c r="A35" s="1">
        <v>41852</v>
      </c>
      <c r="B35">
        <v>99.760002</v>
      </c>
      <c r="C35">
        <v>104.41999800000001</v>
      </c>
      <c r="D35">
        <v>98.800003000000004</v>
      </c>
      <c r="E35">
        <v>103.730003</v>
      </c>
      <c r="F35">
        <v>103.730003</v>
      </c>
      <c r="G35">
        <v>120163600</v>
      </c>
      <c r="H35" s="2">
        <f t="shared" si="0"/>
        <v>3.6367340847930363E-2</v>
      </c>
    </row>
    <row r="36" spans="1:8" x14ac:dyDescent="0.25">
      <c r="A36" s="1">
        <v>41821</v>
      </c>
      <c r="B36">
        <v>105.150002</v>
      </c>
      <c r="C36">
        <v>106.739998</v>
      </c>
      <c r="D36">
        <v>100.050003</v>
      </c>
      <c r="E36">
        <v>100.089996</v>
      </c>
      <c r="F36">
        <v>100.089996</v>
      </c>
      <c r="G36">
        <v>148795100</v>
      </c>
      <c r="H36" s="2">
        <f t="shared" si="0"/>
        <v>-4.3299625980702694E-2</v>
      </c>
    </row>
    <row r="37" spans="1:8" x14ac:dyDescent="0.25">
      <c r="A37" s="1">
        <v>41791</v>
      </c>
      <c r="B37">
        <v>101.540001</v>
      </c>
      <c r="C37">
        <v>106</v>
      </c>
      <c r="D37">
        <v>101.010002</v>
      </c>
      <c r="E37">
        <v>104.620003</v>
      </c>
      <c r="F37">
        <v>104.620003</v>
      </c>
      <c r="G37">
        <v>123927200</v>
      </c>
      <c r="H37" s="2">
        <f t="shared" si="0"/>
        <v>3.1145318659031362E-2</v>
      </c>
    </row>
    <row r="38" spans="1:8" x14ac:dyDescent="0.25">
      <c r="A38" s="1">
        <v>41760</v>
      </c>
      <c r="B38">
        <v>100.769997</v>
      </c>
      <c r="C38">
        <v>101.540001</v>
      </c>
      <c r="D38">
        <v>98.879997000000003</v>
      </c>
      <c r="E38">
        <v>101.459999</v>
      </c>
      <c r="F38">
        <v>101.459999</v>
      </c>
      <c r="G38">
        <v>124656300</v>
      </c>
      <c r="H38" s="2">
        <f t="shared" si="0"/>
        <v>1.6783295322506664E-3</v>
      </c>
    </row>
    <row r="39" spans="1:8" x14ac:dyDescent="0.25">
      <c r="A39" s="1">
        <v>41730</v>
      </c>
      <c r="B39">
        <v>98.309997999999993</v>
      </c>
      <c r="C39">
        <v>101.980003</v>
      </c>
      <c r="D39">
        <v>96.050003000000004</v>
      </c>
      <c r="E39">
        <v>101.290001</v>
      </c>
      <c r="F39">
        <v>101.290001</v>
      </c>
      <c r="G39">
        <v>180242400</v>
      </c>
      <c r="H39" s="2">
        <f t="shared" si="0"/>
        <v>3.1151358103898241E-2</v>
      </c>
    </row>
    <row r="40" spans="1:8" x14ac:dyDescent="0.25">
      <c r="A40" s="1">
        <v>41699</v>
      </c>
      <c r="B40">
        <v>91.129997000000003</v>
      </c>
      <c r="C40">
        <v>98.599997999999999</v>
      </c>
      <c r="D40">
        <v>90.830001999999993</v>
      </c>
      <c r="E40">
        <v>98.230002999999996</v>
      </c>
      <c r="F40">
        <v>98.230002999999996</v>
      </c>
      <c r="G40">
        <v>181324400</v>
      </c>
      <c r="H40" t="e">
        <f t="shared" si="0"/>
        <v>#DIV/0!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M35" sqref="M35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119.040001</v>
      </c>
      <c r="C2">
        <v>121.949997</v>
      </c>
      <c r="D2">
        <v>118.66999800000001</v>
      </c>
      <c r="E2">
        <v>119.58000199999999</v>
      </c>
      <c r="F2">
        <v>119.58000199999999</v>
      </c>
      <c r="G2">
        <v>34353100</v>
      </c>
      <c r="H2" s="2">
        <f>F2/F3-1</f>
        <v>4.9584335651471356E-3</v>
      </c>
      <c r="I2" s="2">
        <f>AVERAGE(H2:H39)</f>
        <v>1.7593038055844341E-3</v>
      </c>
      <c r="J2" s="2">
        <f>_xlfn.STDEV.S(H2:H39)</f>
        <v>4.8469442265304662E-2</v>
      </c>
    </row>
    <row r="3" spans="1:10" x14ac:dyDescent="0.25">
      <c r="A3" s="1">
        <v>42826</v>
      </c>
      <c r="B3">
        <v>112.279999</v>
      </c>
      <c r="C3">
        <v>119.610001</v>
      </c>
      <c r="D3">
        <v>111.239998</v>
      </c>
      <c r="E3">
        <v>118.989998</v>
      </c>
      <c r="F3">
        <v>118.989998</v>
      </c>
      <c r="G3">
        <v>58098200</v>
      </c>
      <c r="H3" s="2">
        <f>F3/F4-1</f>
        <v>6.0422413870621305E-2</v>
      </c>
      <c r="J3" s="2"/>
    </row>
    <row r="4" spans="1:10" x14ac:dyDescent="0.25">
      <c r="A4" s="1">
        <v>42795</v>
      </c>
      <c r="B4">
        <v>113.639999</v>
      </c>
      <c r="C4">
        <v>114.44000200000001</v>
      </c>
      <c r="D4">
        <v>107.050003</v>
      </c>
      <c r="E4">
        <v>112.209999</v>
      </c>
      <c r="F4">
        <v>112.209999</v>
      </c>
      <c r="G4">
        <v>69748700</v>
      </c>
      <c r="H4" s="2">
        <f t="shared" ref="H4:H40" si="0">F4/F5-1</f>
        <v>-3.0209150683008223E-3</v>
      </c>
    </row>
    <row r="5" spans="1:10" x14ac:dyDescent="0.25">
      <c r="A5" s="1">
        <v>42767</v>
      </c>
      <c r="B5">
        <v>109.629997</v>
      </c>
      <c r="C5">
        <v>113.19000200000001</v>
      </c>
      <c r="D5">
        <v>106.849998</v>
      </c>
      <c r="E5">
        <v>112.550003</v>
      </c>
      <c r="F5">
        <v>112.550003</v>
      </c>
      <c r="G5">
        <v>57172900</v>
      </c>
      <c r="H5" s="2">
        <f t="shared" si="0"/>
        <v>2.6260646051985859E-2</v>
      </c>
    </row>
    <row r="6" spans="1:10" x14ac:dyDescent="0.25">
      <c r="A6" s="1">
        <v>42736</v>
      </c>
      <c r="B6">
        <v>110.389999</v>
      </c>
      <c r="C6">
        <v>112.83000199999999</v>
      </c>
      <c r="D6">
        <v>108.25</v>
      </c>
      <c r="E6">
        <v>109.66999800000001</v>
      </c>
      <c r="F6">
        <v>109.66999800000001</v>
      </c>
      <c r="G6">
        <v>59378900</v>
      </c>
      <c r="H6" s="2">
        <f t="shared" si="0"/>
        <v>4.5607552118021033E-4</v>
      </c>
    </row>
    <row r="7" spans="1:10" x14ac:dyDescent="0.25">
      <c r="A7" s="1">
        <v>42705</v>
      </c>
      <c r="B7">
        <v>108</v>
      </c>
      <c r="C7">
        <v>111.69000200000001</v>
      </c>
      <c r="D7">
        <v>107.07</v>
      </c>
      <c r="E7">
        <v>109.620003</v>
      </c>
      <c r="F7">
        <v>109.620003</v>
      </c>
      <c r="G7">
        <v>65571000</v>
      </c>
      <c r="H7" s="2">
        <f t="shared" si="0"/>
        <v>1.7638339977364081E-2</v>
      </c>
    </row>
    <row r="8" spans="1:10" x14ac:dyDescent="0.25">
      <c r="A8" s="1">
        <v>42675</v>
      </c>
      <c r="B8">
        <v>102.410004</v>
      </c>
      <c r="C8">
        <v>110</v>
      </c>
      <c r="D8">
        <v>100.720001</v>
      </c>
      <c r="E8">
        <v>107.720001</v>
      </c>
      <c r="F8">
        <v>107.720001</v>
      </c>
      <c r="G8">
        <v>68672200</v>
      </c>
      <c r="H8" s="2">
        <f t="shared" si="0"/>
        <v>5.4011782407390907E-2</v>
      </c>
    </row>
    <row r="9" spans="1:10" x14ac:dyDescent="0.25">
      <c r="A9" s="1">
        <v>42644</v>
      </c>
      <c r="B9">
        <v>101.599998</v>
      </c>
      <c r="C9">
        <v>102.80999799999999</v>
      </c>
      <c r="D9">
        <v>97.620002999999997</v>
      </c>
      <c r="E9">
        <v>102.199997</v>
      </c>
      <c r="F9">
        <v>102.199997</v>
      </c>
      <c r="G9">
        <v>81370600</v>
      </c>
      <c r="H9" s="2">
        <f t="shared" si="0"/>
        <v>5.905502084754044E-3</v>
      </c>
    </row>
    <row r="10" spans="1:10" x14ac:dyDescent="0.25">
      <c r="A10" s="1">
        <v>42614</v>
      </c>
      <c r="B10">
        <v>106.739998</v>
      </c>
      <c r="C10">
        <v>107.720001</v>
      </c>
      <c r="D10">
        <v>99.849997999999999</v>
      </c>
      <c r="E10">
        <v>101.599998</v>
      </c>
      <c r="F10">
        <v>101.599998</v>
      </c>
      <c r="G10">
        <v>79143000</v>
      </c>
      <c r="H10" s="2">
        <f t="shared" si="0"/>
        <v>-4.5381959973691655E-2</v>
      </c>
    </row>
    <row r="11" spans="1:10" x14ac:dyDescent="0.25">
      <c r="A11" s="1">
        <v>42583</v>
      </c>
      <c r="B11">
        <v>107.459999</v>
      </c>
      <c r="C11">
        <v>109.83000199999999</v>
      </c>
      <c r="D11">
        <v>105.889999</v>
      </c>
      <c r="E11">
        <v>106.43</v>
      </c>
      <c r="F11">
        <v>106.43</v>
      </c>
      <c r="G11">
        <v>54488300</v>
      </c>
      <c r="H11" s="2">
        <f t="shared" si="0"/>
        <v>-1.1333042056051235E-2</v>
      </c>
    </row>
    <row r="12" spans="1:10" x14ac:dyDescent="0.25">
      <c r="A12" s="1">
        <v>42552</v>
      </c>
      <c r="B12">
        <v>102.480003</v>
      </c>
      <c r="C12">
        <v>108.489998</v>
      </c>
      <c r="D12">
        <v>99.309997999999993</v>
      </c>
      <c r="E12">
        <v>107.650002</v>
      </c>
      <c r="F12">
        <v>107.650002</v>
      </c>
      <c r="G12">
        <v>72724700</v>
      </c>
      <c r="H12" s="2">
        <f t="shared" si="0"/>
        <v>4.9731826921545652E-2</v>
      </c>
    </row>
    <row r="13" spans="1:10" x14ac:dyDescent="0.25">
      <c r="A13" s="1">
        <v>42522</v>
      </c>
      <c r="B13">
        <v>100.089996</v>
      </c>
      <c r="C13">
        <v>102.860001</v>
      </c>
      <c r="D13">
        <v>96.889999000000003</v>
      </c>
      <c r="E13">
        <v>102.550003</v>
      </c>
      <c r="F13">
        <v>102.550003</v>
      </c>
      <c r="G13">
        <v>89798200</v>
      </c>
      <c r="H13" s="2">
        <f t="shared" si="0"/>
        <v>1.9586408439323799E-2</v>
      </c>
    </row>
    <row r="14" spans="1:10" x14ac:dyDescent="0.25">
      <c r="A14" s="1">
        <v>42491</v>
      </c>
      <c r="B14">
        <v>103.889999</v>
      </c>
      <c r="C14">
        <v>104.900002</v>
      </c>
      <c r="D14">
        <v>97.940002000000007</v>
      </c>
      <c r="E14">
        <v>100.58000199999999</v>
      </c>
      <c r="F14">
        <v>100.58000199999999</v>
      </c>
      <c r="G14">
        <v>75227000</v>
      </c>
      <c r="H14" s="2">
        <f t="shared" si="0"/>
        <v>-3.6313125333530927E-2</v>
      </c>
    </row>
    <row r="15" spans="1:10" x14ac:dyDescent="0.25">
      <c r="A15" s="1">
        <v>42461</v>
      </c>
      <c r="B15">
        <v>99.389999000000003</v>
      </c>
      <c r="C15">
        <v>107.07</v>
      </c>
      <c r="D15">
        <v>98.419998000000007</v>
      </c>
      <c r="E15">
        <v>104.370003</v>
      </c>
      <c r="F15">
        <v>104.370003</v>
      </c>
      <c r="G15">
        <v>81474600</v>
      </c>
      <c r="H15" s="2">
        <f t="shared" si="0"/>
        <v>4.2657393459688109E-2</v>
      </c>
    </row>
    <row r="16" spans="1:10" x14ac:dyDescent="0.25">
      <c r="A16" s="1">
        <v>42430</v>
      </c>
      <c r="B16">
        <v>92.220000999999996</v>
      </c>
      <c r="C16">
        <v>101</v>
      </c>
      <c r="D16">
        <v>92.07</v>
      </c>
      <c r="E16">
        <v>100.099998</v>
      </c>
      <c r="F16">
        <v>100.099998</v>
      </c>
      <c r="G16">
        <v>103208300</v>
      </c>
      <c r="H16" s="2">
        <f t="shared" si="0"/>
        <v>3.601733483696945E-2</v>
      </c>
    </row>
    <row r="17" spans="1:8" x14ac:dyDescent="0.25">
      <c r="A17" s="1">
        <v>42401</v>
      </c>
      <c r="B17">
        <v>87.059997999999993</v>
      </c>
      <c r="C17">
        <v>100.550003</v>
      </c>
      <c r="D17">
        <v>83.849997999999999</v>
      </c>
      <c r="E17">
        <v>96.620002999999997</v>
      </c>
      <c r="F17">
        <v>96.620002999999997</v>
      </c>
      <c r="G17">
        <v>182992600</v>
      </c>
      <c r="H17" s="2">
        <f t="shared" si="0"/>
        <v>0.10183602230958999</v>
      </c>
    </row>
    <row r="18" spans="1:8" x14ac:dyDescent="0.25">
      <c r="A18" s="1">
        <v>42370</v>
      </c>
      <c r="B18">
        <v>94.449996999999996</v>
      </c>
      <c r="C18">
        <v>96</v>
      </c>
      <c r="D18">
        <v>83.389999000000003</v>
      </c>
      <c r="E18">
        <v>87.690002000000007</v>
      </c>
      <c r="F18">
        <v>87.690002000000007</v>
      </c>
      <c r="G18">
        <v>140802700</v>
      </c>
      <c r="H18" s="2">
        <f t="shared" si="0"/>
        <v>-8.7228042052669763E-2</v>
      </c>
    </row>
    <row r="19" spans="1:8" x14ac:dyDescent="0.25">
      <c r="A19" s="1">
        <v>42339</v>
      </c>
      <c r="B19">
        <v>96.040001000000004</v>
      </c>
      <c r="C19">
        <v>97.769997000000004</v>
      </c>
      <c r="D19">
        <v>91.629997000000003</v>
      </c>
      <c r="E19">
        <v>96.07</v>
      </c>
      <c r="F19">
        <v>96.07</v>
      </c>
      <c r="G19">
        <v>127286200</v>
      </c>
      <c r="H19" s="2">
        <f t="shared" si="0"/>
        <v>2.081936426383546E-4</v>
      </c>
    </row>
    <row r="20" spans="1:8" x14ac:dyDescent="0.25">
      <c r="A20" s="1">
        <v>42309</v>
      </c>
      <c r="B20">
        <v>98.82</v>
      </c>
      <c r="C20">
        <v>101.040001</v>
      </c>
      <c r="D20">
        <v>95.940002000000007</v>
      </c>
      <c r="E20">
        <v>96.050003000000004</v>
      </c>
      <c r="F20">
        <v>96.050003000000004</v>
      </c>
      <c r="G20">
        <v>82369900</v>
      </c>
      <c r="H20" s="2">
        <f t="shared" si="0"/>
        <v>-2.3981311899956781E-2</v>
      </c>
    </row>
    <row r="21" spans="1:8" x14ac:dyDescent="0.25">
      <c r="A21" s="1">
        <v>42278</v>
      </c>
      <c r="B21">
        <v>88.900002000000001</v>
      </c>
      <c r="C21">
        <v>100.980003</v>
      </c>
      <c r="D21">
        <v>86.82</v>
      </c>
      <c r="E21">
        <v>98.410004000000001</v>
      </c>
      <c r="F21">
        <v>98.410004000000001</v>
      </c>
      <c r="G21">
        <v>101056200</v>
      </c>
      <c r="H21" s="2">
        <f t="shared" si="0"/>
        <v>0.10585466020574574</v>
      </c>
    </row>
    <row r="22" spans="1:8" x14ac:dyDescent="0.25">
      <c r="A22" s="1">
        <v>42248</v>
      </c>
      <c r="B22">
        <v>89.489998</v>
      </c>
      <c r="C22">
        <v>94.919998000000007</v>
      </c>
      <c r="D22">
        <v>85.5</v>
      </c>
      <c r="E22">
        <v>88.989998</v>
      </c>
      <c r="F22">
        <v>88.989998</v>
      </c>
      <c r="G22">
        <v>115619600</v>
      </c>
      <c r="H22" s="2">
        <f t="shared" si="0"/>
        <v>-2.8599530306740117E-2</v>
      </c>
    </row>
    <row r="23" spans="1:8" x14ac:dyDescent="0.25">
      <c r="A23" s="1">
        <v>42217</v>
      </c>
      <c r="B23">
        <v>100.30999799999999</v>
      </c>
      <c r="C23">
        <v>100.30999799999999</v>
      </c>
      <c r="D23">
        <v>87.169998000000007</v>
      </c>
      <c r="E23">
        <v>91.610000999999997</v>
      </c>
      <c r="F23">
        <v>91.610000999999997</v>
      </c>
      <c r="G23">
        <v>123857300</v>
      </c>
      <c r="H23" s="2">
        <f t="shared" si="0"/>
        <v>-8.6731105308166745E-2</v>
      </c>
    </row>
    <row r="24" spans="1:8" x14ac:dyDescent="0.25">
      <c r="A24" s="1">
        <v>42186</v>
      </c>
      <c r="B24">
        <v>112.029999</v>
      </c>
      <c r="C24">
        <v>112.360001</v>
      </c>
      <c r="D24">
        <v>97.589995999999999</v>
      </c>
      <c r="E24">
        <v>100.30999799999999</v>
      </c>
      <c r="F24">
        <v>100.30999799999999</v>
      </c>
      <c r="G24">
        <v>133148200</v>
      </c>
      <c r="H24" s="2">
        <f t="shared" si="0"/>
        <v>-9.5736067790498591E-2</v>
      </c>
    </row>
    <row r="25" spans="1:8" x14ac:dyDescent="0.25">
      <c r="A25" s="1">
        <v>42156</v>
      </c>
      <c r="B25">
        <v>117.230003</v>
      </c>
      <c r="C25">
        <v>119.120003</v>
      </c>
      <c r="D25">
        <v>110.620003</v>
      </c>
      <c r="E25">
        <v>110.93</v>
      </c>
      <c r="F25">
        <v>110.93</v>
      </c>
      <c r="G25">
        <v>80230500</v>
      </c>
      <c r="H25" s="2">
        <f t="shared" si="0"/>
        <v>-5.3255936728786146E-2</v>
      </c>
    </row>
    <row r="26" spans="1:8" x14ac:dyDescent="0.25">
      <c r="A26" s="1">
        <v>42125</v>
      </c>
      <c r="B26">
        <v>114.589996</v>
      </c>
      <c r="C26">
        <v>119.660004</v>
      </c>
      <c r="D26">
        <v>114.269997</v>
      </c>
      <c r="E26">
        <v>117.16999800000001</v>
      </c>
      <c r="F26">
        <v>117.16999800000001</v>
      </c>
      <c r="G26">
        <v>61799700</v>
      </c>
      <c r="H26" s="2">
        <f t="shared" si="0"/>
        <v>3.0065916483516641E-2</v>
      </c>
    </row>
    <row r="27" spans="1:8" x14ac:dyDescent="0.25">
      <c r="A27" s="1">
        <v>42095</v>
      </c>
      <c r="B27">
        <v>117.370003</v>
      </c>
      <c r="C27">
        <v>119</v>
      </c>
      <c r="D27">
        <v>113.290001</v>
      </c>
      <c r="E27">
        <v>113.75</v>
      </c>
      <c r="F27">
        <v>113.75</v>
      </c>
      <c r="G27">
        <v>66243100</v>
      </c>
      <c r="H27" s="2">
        <f t="shared" si="0"/>
        <v>-2.9436835224492364E-2</v>
      </c>
    </row>
    <row r="28" spans="1:8" x14ac:dyDescent="0.25">
      <c r="A28" s="1">
        <v>42064</v>
      </c>
      <c r="B28">
        <v>121.910004</v>
      </c>
      <c r="C28">
        <v>123.5</v>
      </c>
      <c r="D28">
        <v>115.019997</v>
      </c>
      <c r="E28">
        <v>117.199997</v>
      </c>
      <c r="F28">
        <v>117.199997</v>
      </c>
      <c r="G28">
        <v>90574600</v>
      </c>
      <c r="H28" s="2">
        <f t="shared" si="0"/>
        <v>-3.8635114801571224E-2</v>
      </c>
    </row>
    <row r="29" spans="1:8" x14ac:dyDescent="0.25">
      <c r="A29" s="1">
        <v>42036</v>
      </c>
      <c r="B29">
        <v>115.16999800000001</v>
      </c>
      <c r="C29">
        <v>124.449997</v>
      </c>
      <c r="D29">
        <v>114.050003</v>
      </c>
      <c r="E29">
        <v>121.910004</v>
      </c>
      <c r="F29">
        <v>121.910004</v>
      </c>
      <c r="G29">
        <v>61062100</v>
      </c>
      <c r="H29" s="2">
        <f t="shared" si="0"/>
        <v>6.2118880136947885E-2</v>
      </c>
    </row>
    <row r="30" spans="1:8" x14ac:dyDescent="0.25">
      <c r="A30" s="1">
        <v>42005</v>
      </c>
      <c r="B30">
        <v>115.139999</v>
      </c>
      <c r="C30">
        <v>120.949997</v>
      </c>
      <c r="D30">
        <v>110.230003</v>
      </c>
      <c r="E30">
        <v>114.779999</v>
      </c>
      <c r="F30">
        <v>114.779999</v>
      </c>
      <c r="G30">
        <v>97980800</v>
      </c>
      <c r="H30" s="2">
        <f t="shared" si="0"/>
        <v>-1.9130521739130213E-3</v>
      </c>
    </row>
    <row r="31" spans="1:8" x14ac:dyDescent="0.25">
      <c r="A31" s="1">
        <v>41974</v>
      </c>
      <c r="B31">
        <v>109.05999799999999</v>
      </c>
      <c r="C31">
        <v>118.019997</v>
      </c>
      <c r="D31">
        <v>108.699997</v>
      </c>
      <c r="E31">
        <v>115</v>
      </c>
      <c r="F31">
        <v>115</v>
      </c>
      <c r="G31">
        <v>91290000</v>
      </c>
      <c r="H31" s="2">
        <f t="shared" si="0"/>
        <v>4.4694748461214573E-2</v>
      </c>
    </row>
    <row r="32" spans="1:8" x14ac:dyDescent="0.25">
      <c r="A32" s="1">
        <v>41944</v>
      </c>
      <c r="B32">
        <v>107.41999800000001</v>
      </c>
      <c r="C32">
        <v>112.260002</v>
      </c>
      <c r="D32">
        <v>106.029999</v>
      </c>
      <c r="E32">
        <v>110.08000199999999</v>
      </c>
      <c r="F32">
        <v>110.08000199999999</v>
      </c>
      <c r="G32">
        <v>77228700</v>
      </c>
      <c r="H32" s="2">
        <f t="shared" si="0"/>
        <v>2.8785065420560585E-2</v>
      </c>
    </row>
    <row r="33" spans="1:8" x14ac:dyDescent="0.25">
      <c r="A33" s="1">
        <v>41913</v>
      </c>
      <c r="B33">
        <v>105.199997</v>
      </c>
      <c r="C33">
        <v>107.949997</v>
      </c>
      <c r="D33">
        <v>97.300003000000004</v>
      </c>
      <c r="E33">
        <v>107</v>
      </c>
      <c r="F33">
        <v>107</v>
      </c>
      <c r="G33">
        <v>124777000</v>
      </c>
      <c r="H33" s="2">
        <f t="shared" si="0"/>
        <v>1.3257594948060447E-2</v>
      </c>
    </row>
    <row r="34" spans="1:8" x14ac:dyDescent="0.25">
      <c r="A34" s="1">
        <v>41883</v>
      </c>
      <c r="B34">
        <v>108.260002</v>
      </c>
      <c r="C34">
        <v>110</v>
      </c>
      <c r="D34">
        <v>104.25</v>
      </c>
      <c r="E34">
        <v>105.599998</v>
      </c>
      <c r="F34">
        <v>105.599998</v>
      </c>
      <c r="G34">
        <v>72710500</v>
      </c>
      <c r="H34" s="2">
        <f t="shared" si="0"/>
        <v>-2.204116441819326E-2</v>
      </c>
    </row>
    <row r="35" spans="1:8" x14ac:dyDescent="0.25">
      <c r="A35" s="1">
        <v>41852</v>
      </c>
      <c r="B35">
        <v>104.91999800000001</v>
      </c>
      <c r="C35">
        <v>110.339996</v>
      </c>
      <c r="D35">
        <v>103.139999</v>
      </c>
      <c r="E35">
        <v>107.980003</v>
      </c>
      <c r="F35">
        <v>107.980003</v>
      </c>
      <c r="G35">
        <v>76732700</v>
      </c>
      <c r="H35" s="2">
        <f t="shared" si="0"/>
        <v>2.691394147572157E-2</v>
      </c>
    </row>
    <row r="36" spans="1:8" x14ac:dyDescent="0.25">
      <c r="A36" s="1">
        <v>41821</v>
      </c>
      <c r="B36">
        <v>115.970001</v>
      </c>
      <c r="C36">
        <v>116.470001</v>
      </c>
      <c r="D36">
        <v>105.099998</v>
      </c>
      <c r="E36">
        <v>105.150002</v>
      </c>
      <c r="F36">
        <v>105.150002</v>
      </c>
      <c r="G36">
        <v>103539700</v>
      </c>
      <c r="H36" s="2">
        <f t="shared" si="0"/>
        <v>-8.9216069880019067E-2</v>
      </c>
    </row>
    <row r="37" spans="1:8" x14ac:dyDescent="0.25">
      <c r="A37" s="1">
        <v>41791</v>
      </c>
      <c r="B37">
        <v>116.410004</v>
      </c>
      <c r="C37">
        <v>120.19000200000001</v>
      </c>
      <c r="D37">
        <v>115.05999799999999</v>
      </c>
      <c r="E37">
        <v>115.449997</v>
      </c>
      <c r="F37">
        <v>115.449997</v>
      </c>
      <c r="G37">
        <v>65225100</v>
      </c>
      <c r="H37" s="2">
        <f t="shared" si="0"/>
        <v>-6.6254000462450113E-3</v>
      </c>
    </row>
    <row r="38" spans="1:8" x14ac:dyDescent="0.25">
      <c r="A38" s="1">
        <v>41760</v>
      </c>
      <c r="B38">
        <v>118.029999</v>
      </c>
      <c r="C38">
        <v>119.19000200000001</v>
      </c>
      <c r="D38">
        <v>112.599998</v>
      </c>
      <c r="E38">
        <v>116.220001</v>
      </c>
      <c r="F38">
        <v>116.220001</v>
      </c>
      <c r="G38">
        <v>59883800</v>
      </c>
      <c r="H38" s="2">
        <f t="shared" si="0"/>
        <v>-1.7831496360491861E-2</v>
      </c>
    </row>
    <row r="39" spans="1:8" x14ac:dyDescent="0.25">
      <c r="A39" s="1">
        <v>41730</v>
      </c>
      <c r="B39">
        <v>117.089996</v>
      </c>
      <c r="C39">
        <v>120.660004</v>
      </c>
      <c r="D39">
        <v>113.540001</v>
      </c>
      <c r="E39">
        <v>118.33000199999999</v>
      </c>
      <c r="F39">
        <v>118.33000199999999</v>
      </c>
      <c r="G39">
        <v>68594100</v>
      </c>
      <c r="H39" s="2">
        <f t="shared" si="0"/>
        <v>1.275253381556074E-2</v>
      </c>
    </row>
    <row r="40" spans="1:8" x14ac:dyDescent="0.25">
      <c r="A40" s="1">
        <v>41699</v>
      </c>
      <c r="B40">
        <v>115.599998</v>
      </c>
      <c r="C40">
        <v>118.41999800000001</v>
      </c>
      <c r="D40">
        <v>112.32</v>
      </c>
      <c r="E40">
        <v>116.839996</v>
      </c>
      <c r="F40">
        <v>116.839996</v>
      </c>
      <c r="G40">
        <v>73944300</v>
      </c>
      <c r="H40" t="e">
        <f t="shared" si="0"/>
        <v>#DIV/0!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L11" sqref="L11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33.889999000000003</v>
      </c>
      <c r="C2">
        <v>33.990001999999997</v>
      </c>
      <c r="D2">
        <v>32.209999000000003</v>
      </c>
      <c r="E2">
        <v>32.229999999999997</v>
      </c>
      <c r="F2">
        <v>32.229999999999997</v>
      </c>
      <c r="G2">
        <v>339890500</v>
      </c>
      <c r="H2" s="2">
        <f>F2/F3-1</f>
        <v>-4.9823057182963315E-2</v>
      </c>
      <c r="I2" s="2">
        <f>AVERAGE(H2:H39)</f>
        <v>1.1063248484445638E-3</v>
      </c>
      <c r="J2" s="2">
        <f>_xlfn.STDEV.S(H2:H39)</f>
        <v>4.6027546519029669E-2</v>
      </c>
    </row>
    <row r="3" spans="1:10" x14ac:dyDescent="0.25">
      <c r="A3" s="1">
        <v>42826</v>
      </c>
      <c r="B3">
        <v>34.110000999999997</v>
      </c>
      <c r="C3">
        <v>34.520000000000003</v>
      </c>
      <c r="D3">
        <v>33.470001000000003</v>
      </c>
      <c r="E3">
        <v>33.919998</v>
      </c>
      <c r="F3">
        <v>33.919998</v>
      </c>
      <c r="G3">
        <v>353037500</v>
      </c>
      <c r="H3" s="2">
        <f>F3/F4-1</f>
        <v>-8.4770829721452223E-3</v>
      </c>
      <c r="J3" s="2"/>
    </row>
    <row r="4" spans="1:10" x14ac:dyDescent="0.25">
      <c r="A4" s="1">
        <v>42795</v>
      </c>
      <c r="B4">
        <v>34.270000000000003</v>
      </c>
      <c r="C4">
        <v>34.75</v>
      </c>
      <c r="D4">
        <v>33.720001000000003</v>
      </c>
      <c r="E4">
        <v>34.209999000000003</v>
      </c>
      <c r="F4">
        <v>34.209999000000003</v>
      </c>
      <c r="G4">
        <v>515406000</v>
      </c>
      <c r="H4" s="2">
        <f t="shared" ref="H4:H40" si="0">F4/F5-1</f>
        <v>2.6377491980584811E-3</v>
      </c>
    </row>
    <row r="5" spans="1:10" x14ac:dyDescent="0.25">
      <c r="A5" s="1">
        <v>42767</v>
      </c>
      <c r="B5">
        <v>31.51</v>
      </c>
      <c r="C5">
        <v>34.459999000000003</v>
      </c>
      <c r="D5">
        <v>31.26</v>
      </c>
      <c r="E5">
        <v>34.119999</v>
      </c>
      <c r="F5">
        <v>34.119999</v>
      </c>
      <c r="G5">
        <v>519070400</v>
      </c>
      <c r="H5" s="2">
        <f t="shared" si="0"/>
        <v>7.5323006618342347E-2</v>
      </c>
    </row>
    <row r="6" spans="1:10" x14ac:dyDescent="0.25">
      <c r="A6" s="1">
        <v>42736</v>
      </c>
      <c r="B6">
        <v>32.700001</v>
      </c>
      <c r="C6">
        <v>33.700001</v>
      </c>
      <c r="D6">
        <v>30.9</v>
      </c>
      <c r="E6">
        <v>31.73</v>
      </c>
      <c r="F6">
        <v>31.73</v>
      </c>
      <c r="G6">
        <v>526146400</v>
      </c>
      <c r="H6" s="2">
        <f t="shared" si="0"/>
        <v>9.4634066415322238E-4</v>
      </c>
    </row>
    <row r="7" spans="1:10" x14ac:dyDescent="0.25">
      <c r="A7" s="1">
        <v>42705</v>
      </c>
      <c r="B7">
        <v>32.25</v>
      </c>
      <c r="C7">
        <v>33.299999</v>
      </c>
      <c r="D7">
        <v>30.51</v>
      </c>
      <c r="E7">
        <v>31.700001</v>
      </c>
      <c r="F7">
        <v>31.700001</v>
      </c>
      <c r="G7">
        <v>572325700</v>
      </c>
      <c r="H7" s="2">
        <f t="shared" si="0"/>
        <v>-1.3690043985377987E-2</v>
      </c>
    </row>
    <row r="8" spans="1:10" x14ac:dyDescent="0.25">
      <c r="A8" s="1">
        <v>42675</v>
      </c>
      <c r="B8">
        <v>30.940000999999999</v>
      </c>
      <c r="C8">
        <v>33.830002</v>
      </c>
      <c r="D8">
        <v>29.83</v>
      </c>
      <c r="E8">
        <v>32.139999000000003</v>
      </c>
      <c r="F8">
        <v>32.139999000000003</v>
      </c>
      <c r="G8">
        <v>740937300</v>
      </c>
      <c r="H8" s="2">
        <f t="shared" si="0"/>
        <v>1.3560391471472588E-2</v>
      </c>
    </row>
    <row r="9" spans="1:10" x14ac:dyDescent="0.25">
      <c r="A9" s="1">
        <v>42644</v>
      </c>
      <c r="B9">
        <v>33.729999999999997</v>
      </c>
      <c r="C9">
        <v>34</v>
      </c>
      <c r="D9">
        <v>31.610001</v>
      </c>
      <c r="E9">
        <v>31.709999</v>
      </c>
      <c r="F9">
        <v>31.709999</v>
      </c>
      <c r="G9">
        <v>397091500</v>
      </c>
      <c r="H9" s="2">
        <f t="shared" si="0"/>
        <v>-6.3773252547187909E-2</v>
      </c>
    </row>
    <row r="10" spans="1:10" x14ac:dyDescent="0.25">
      <c r="A10" s="1">
        <v>42614</v>
      </c>
      <c r="B10">
        <v>34.729999999999997</v>
      </c>
      <c r="C10">
        <v>34.990001999999997</v>
      </c>
      <c r="D10">
        <v>33.299999</v>
      </c>
      <c r="E10">
        <v>33.869999</v>
      </c>
      <c r="F10">
        <v>33.869999</v>
      </c>
      <c r="G10">
        <v>398195300</v>
      </c>
      <c r="H10" s="2">
        <f t="shared" si="0"/>
        <v>-2.6724138698969502E-2</v>
      </c>
    </row>
    <row r="11" spans="1:10" x14ac:dyDescent="0.25">
      <c r="A11" s="1">
        <v>42583</v>
      </c>
      <c r="B11">
        <v>37.020000000000003</v>
      </c>
      <c r="C11">
        <v>37.389999000000003</v>
      </c>
      <c r="D11">
        <v>34.610000999999997</v>
      </c>
      <c r="E11">
        <v>34.799999</v>
      </c>
      <c r="F11">
        <v>34.799999</v>
      </c>
      <c r="G11">
        <v>479724100</v>
      </c>
      <c r="H11" s="2">
        <f t="shared" si="0"/>
        <v>-5.6654921568309202E-2</v>
      </c>
    </row>
    <row r="12" spans="1:10" x14ac:dyDescent="0.25">
      <c r="A12" s="1">
        <v>42552</v>
      </c>
      <c r="B12">
        <v>35.150002000000001</v>
      </c>
      <c r="C12">
        <v>37.189999</v>
      </c>
      <c r="D12">
        <v>35.119999</v>
      </c>
      <c r="E12">
        <v>36.889999000000003</v>
      </c>
      <c r="F12">
        <v>36.889999000000003</v>
      </c>
      <c r="G12">
        <v>350803300</v>
      </c>
      <c r="H12" s="2">
        <f t="shared" si="0"/>
        <v>4.7713719048955383E-2</v>
      </c>
    </row>
    <row r="13" spans="1:10" x14ac:dyDescent="0.25">
      <c r="A13" s="1">
        <v>42522</v>
      </c>
      <c r="B13">
        <v>34.700001</v>
      </c>
      <c r="C13">
        <v>35.5</v>
      </c>
      <c r="D13">
        <v>33.529998999999997</v>
      </c>
      <c r="E13">
        <v>35.209999000000003</v>
      </c>
      <c r="F13">
        <v>35.209999000000003</v>
      </c>
      <c r="G13">
        <v>575227900</v>
      </c>
      <c r="H13" s="2">
        <f t="shared" si="0"/>
        <v>1.469734827961533E-2</v>
      </c>
    </row>
    <row r="14" spans="1:10" x14ac:dyDescent="0.25">
      <c r="A14" s="1">
        <v>42491</v>
      </c>
      <c r="B14">
        <v>32.560001</v>
      </c>
      <c r="C14">
        <v>34.75</v>
      </c>
      <c r="D14">
        <v>32.5</v>
      </c>
      <c r="E14">
        <v>34.700001</v>
      </c>
      <c r="F14">
        <v>34.700001</v>
      </c>
      <c r="G14">
        <v>610921100</v>
      </c>
      <c r="H14" s="2">
        <f t="shared" si="0"/>
        <v>6.0837727326130464E-2</v>
      </c>
    </row>
    <row r="15" spans="1:10" x14ac:dyDescent="0.25">
      <c r="A15" s="1">
        <v>42461</v>
      </c>
      <c r="B15">
        <v>29.440000999999999</v>
      </c>
      <c r="C15">
        <v>33.5</v>
      </c>
      <c r="D15">
        <v>29.41</v>
      </c>
      <c r="E15">
        <v>32.709999000000003</v>
      </c>
      <c r="F15">
        <v>32.709999000000003</v>
      </c>
      <c r="G15">
        <v>1185767400</v>
      </c>
      <c r="H15" s="2">
        <f t="shared" si="0"/>
        <v>0.10357625180756602</v>
      </c>
    </row>
    <row r="16" spans="1:10" x14ac:dyDescent="0.25">
      <c r="A16" s="1">
        <v>42430</v>
      </c>
      <c r="B16">
        <v>29.790001</v>
      </c>
      <c r="C16">
        <v>30.610001</v>
      </c>
      <c r="D16">
        <v>28.74</v>
      </c>
      <c r="E16">
        <v>29.639999</v>
      </c>
      <c r="F16">
        <v>29.639999</v>
      </c>
      <c r="G16">
        <v>1044553500</v>
      </c>
      <c r="H16" s="2">
        <f t="shared" si="0"/>
        <v>-1.0111560498821115E-3</v>
      </c>
    </row>
    <row r="17" spans="1:8" x14ac:dyDescent="0.25">
      <c r="A17" s="1">
        <v>42401</v>
      </c>
      <c r="B17">
        <v>30.34</v>
      </c>
      <c r="C17">
        <v>30.9</v>
      </c>
      <c r="D17">
        <v>28.25</v>
      </c>
      <c r="E17">
        <v>29.67</v>
      </c>
      <c r="F17">
        <v>29.67</v>
      </c>
      <c r="G17">
        <v>850735400</v>
      </c>
      <c r="H17" s="2">
        <f t="shared" si="0"/>
        <v>-2.6894063627418752E-2</v>
      </c>
    </row>
    <row r="18" spans="1:8" x14ac:dyDescent="0.25">
      <c r="A18" s="1">
        <v>42370</v>
      </c>
      <c r="B18">
        <v>31.85</v>
      </c>
      <c r="C18">
        <v>32.240001999999997</v>
      </c>
      <c r="D18">
        <v>29.59</v>
      </c>
      <c r="E18">
        <v>30.49</v>
      </c>
      <c r="F18">
        <v>30.49</v>
      </c>
      <c r="G18">
        <v>702633300</v>
      </c>
      <c r="H18" s="2">
        <f t="shared" si="0"/>
        <v>-5.5452263180057693E-2</v>
      </c>
    </row>
    <row r="19" spans="1:8" x14ac:dyDescent="0.25">
      <c r="A19" s="1">
        <v>42339</v>
      </c>
      <c r="B19">
        <v>33</v>
      </c>
      <c r="C19">
        <v>33.830002</v>
      </c>
      <c r="D19">
        <v>31.84</v>
      </c>
      <c r="E19">
        <v>32.279998999999997</v>
      </c>
      <c r="F19">
        <v>32.279998999999997</v>
      </c>
      <c r="G19">
        <v>739000800</v>
      </c>
      <c r="H19" s="2">
        <f t="shared" si="0"/>
        <v>-1.4952731156545829E-2</v>
      </c>
    </row>
    <row r="20" spans="1:8" x14ac:dyDescent="0.25">
      <c r="A20" s="1">
        <v>42309</v>
      </c>
      <c r="B20">
        <v>34.169998</v>
      </c>
      <c r="C20">
        <v>35.25</v>
      </c>
      <c r="D20">
        <v>30.99</v>
      </c>
      <c r="E20">
        <v>32.770000000000003</v>
      </c>
      <c r="F20">
        <v>32.770000000000003</v>
      </c>
      <c r="G20">
        <v>849907000</v>
      </c>
      <c r="H20" s="2">
        <f t="shared" si="0"/>
        <v>-3.104671791839142E-2</v>
      </c>
    </row>
    <row r="21" spans="1:8" x14ac:dyDescent="0.25">
      <c r="A21" s="1">
        <v>42278</v>
      </c>
      <c r="B21">
        <v>31.299999</v>
      </c>
      <c r="C21">
        <v>36.07</v>
      </c>
      <c r="D21">
        <v>31.1</v>
      </c>
      <c r="E21">
        <v>33.82</v>
      </c>
      <c r="F21">
        <v>33.82</v>
      </c>
      <c r="G21">
        <v>679280100</v>
      </c>
      <c r="H21" s="2">
        <f t="shared" si="0"/>
        <v>7.6727156956383213E-2</v>
      </c>
    </row>
    <row r="22" spans="1:8" x14ac:dyDescent="0.25">
      <c r="A22" s="1">
        <v>42248</v>
      </c>
      <c r="B22">
        <v>31.459999</v>
      </c>
      <c r="C22">
        <v>33.959999000000003</v>
      </c>
      <c r="D22">
        <v>30.639999</v>
      </c>
      <c r="E22">
        <v>31.41</v>
      </c>
      <c r="F22">
        <v>31.41</v>
      </c>
      <c r="G22">
        <v>580612600</v>
      </c>
      <c r="H22" s="2">
        <f t="shared" si="0"/>
        <v>-5.5622312424673082E-2</v>
      </c>
    </row>
    <row r="23" spans="1:8" x14ac:dyDescent="0.25">
      <c r="A23" s="1">
        <v>42217</v>
      </c>
      <c r="B23">
        <v>36.290000999999997</v>
      </c>
      <c r="C23">
        <v>36.299999</v>
      </c>
      <c r="D23">
        <v>28.469999000000001</v>
      </c>
      <c r="E23">
        <v>33.259998000000003</v>
      </c>
      <c r="F23">
        <v>33.259998000000003</v>
      </c>
      <c r="G23">
        <v>626989700</v>
      </c>
      <c r="H23" s="2">
        <f t="shared" si="0"/>
        <v>-7.7648444879410805E-2</v>
      </c>
    </row>
    <row r="24" spans="1:8" x14ac:dyDescent="0.25">
      <c r="A24" s="1">
        <v>42186</v>
      </c>
      <c r="B24">
        <v>33.560001</v>
      </c>
      <c r="C24">
        <v>36.459999000000003</v>
      </c>
      <c r="D24">
        <v>33.080002</v>
      </c>
      <c r="E24">
        <v>36.060001</v>
      </c>
      <c r="F24">
        <v>36.060001</v>
      </c>
      <c r="G24">
        <v>497248200</v>
      </c>
      <c r="H24" s="2">
        <f t="shared" si="0"/>
        <v>7.5454878480610832E-2</v>
      </c>
    </row>
    <row r="25" spans="1:8" x14ac:dyDescent="0.25">
      <c r="A25" s="1">
        <v>42156</v>
      </c>
      <c r="B25">
        <v>34.770000000000003</v>
      </c>
      <c r="C25">
        <v>34.919998</v>
      </c>
      <c r="D25">
        <v>33.330002</v>
      </c>
      <c r="E25">
        <v>33.529998999999997</v>
      </c>
      <c r="F25">
        <v>33.529998999999997</v>
      </c>
      <c r="G25">
        <v>507648500</v>
      </c>
      <c r="H25" s="2">
        <f t="shared" si="0"/>
        <v>-3.5107942446043316E-2</v>
      </c>
    </row>
    <row r="26" spans="1:8" x14ac:dyDescent="0.25">
      <c r="A26" s="1">
        <v>42125</v>
      </c>
      <c r="B26">
        <v>33.860000999999997</v>
      </c>
      <c r="C26">
        <v>34.990001999999997</v>
      </c>
      <c r="D26">
        <v>33.209999000000003</v>
      </c>
      <c r="E26">
        <v>34.75</v>
      </c>
      <c r="F26">
        <v>34.75</v>
      </c>
      <c r="G26">
        <v>437881000</v>
      </c>
      <c r="H26" s="2">
        <f t="shared" si="0"/>
        <v>2.4167403477748373E-2</v>
      </c>
    </row>
    <row r="27" spans="1:8" x14ac:dyDescent="0.25">
      <c r="A27" s="1">
        <v>42095</v>
      </c>
      <c r="B27">
        <v>34.840000000000003</v>
      </c>
      <c r="C27">
        <v>35.529998999999997</v>
      </c>
      <c r="D27">
        <v>33.709999000000003</v>
      </c>
      <c r="E27">
        <v>33.93</v>
      </c>
      <c r="F27">
        <v>33.93</v>
      </c>
      <c r="G27">
        <v>556389300</v>
      </c>
      <c r="H27" s="2">
        <f t="shared" si="0"/>
        <v>-2.4719775087100326E-2</v>
      </c>
    </row>
    <row r="28" spans="1:8" x14ac:dyDescent="0.25">
      <c r="A28" s="1">
        <v>42064</v>
      </c>
      <c r="B28">
        <v>34.32</v>
      </c>
      <c r="C28">
        <v>35.450001</v>
      </c>
      <c r="D28">
        <v>33.630001</v>
      </c>
      <c r="E28">
        <v>34.790000999999997</v>
      </c>
      <c r="F28">
        <v>34.790000999999997</v>
      </c>
      <c r="G28">
        <v>654758000</v>
      </c>
      <c r="H28" s="2">
        <f t="shared" si="0"/>
        <v>1.3694667832167662E-2</v>
      </c>
    </row>
    <row r="29" spans="1:8" x14ac:dyDescent="0.25">
      <c r="A29" s="1">
        <v>42036</v>
      </c>
      <c r="B29">
        <v>31.440000999999999</v>
      </c>
      <c r="C29">
        <v>34.970001000000003</v>
      </c>
      <c r="D29">
        <v>31.02</v>
      </c>
      <c r="E29">
        <v>34.32</v>
      </c>
      <c r="F29">
        <v>34.32</v>
      </c>
      <c r="G29">
        <v>605350100</v>
      </c>
      <c r="H29" s="2">
        <f t="shared" si="0"/>
        <v>9.8240000000000105E-2</v>
      </c>
    </row>
    <row r="30" spans="1:8" x14ac:dyDescent="0.25">
      <c r="A30" s="1">
        <v>42005</v>
      </c>
      <c r="B30">
        <v>31.27</v>
      </c>
      <c r="C30">
        <v>33.5</v>
      </c>
      <c r="D30">
        <v>31.01</v>
      </c>
      <c r="E30">
        <v>31.25</v>
      </c>
      <c r="F30">
        <v>31.25</v>
      </c>
      <c r="G30">
        <v>598198400</v>
      </c>
      <c r="H30" s="2">
        <f t="shared" si="0"/>
        <v>3.2102728731941976E-3</v>
      </c>
    </row>
    <row r="31" spans="1:8" x14ac:dyDescent="0.25">
      <c r="A31" s="1">
        <v>41974</v>
      </c>
      <c r="B31">
        <v>30.879999000000002</v>
      </c>
      <c r="C31">
        <v>33.119999</v>
      </c>
      <c r="D31">
        <v>30.58</v>
      </c>
      <c r="E31">
        <v>31.15</v>
      </c>
      <c r="F31">
        <v>31.15</v>
      </c>
      <c r="G31">
        <v>533277200</v>
      </c>
      <c r="H31" s="2">
        <f t="shared" si="0"/>
        <v>0</v>
      </c>
    </row>
    <row r="32" spans="1:8" x14ac:dyDescent="0.25">
      <c r="A32" s="1">
        <v>41944</v>
      </c>
      <c r="B32">
        <v>29.9</v>
      </c>
      <c r="C32">
        <v>31.639999</v>
      </c>
      <c r="D32">
        <v>29.76</v>
      </c>
      <c r="E32">
        <v>31.15</v>
      </c>
      <c r="F32">
        <v>31.15</v>
      </c>
      <c r="G32">
        <v>406678200</v>
      </c>
      <c r="H32" s="2">
        <f t="shared" si="0"/>
        <v>4.0066743236502722E-2</v>
      </c>
    </row>
    <row r="33" spans="1:8" x14ac:dyDescent="0.25">
      <c r="A33" s="1">
        <v>41913</v>
      </c>
      <c r="B33">
        <v>29.370000999999998</v>
      </c>
      <c r="C33">
        <v>30.200001</v>
      </c>
      <c r="D33">
        <v>27.51</v>
      </c>
      <c r="E33">
        <v>29.950001</v>
      </c>
      <c r="F33">
        <v>29.950001</v>
      </c>
      <c r="G33">
        <v>677081200</v>
      </c>
      <c r="H33" s="2">
        <f t="shared" si="0"/>
        <v>1.285089617855939E-2</v>
      </c>
    </row>
    <row r="34" spans="1:8" x14ac:dyDescent="0.25">
      <c r="A34" s="1">
        <v>41883</v>
      </c>
      <c r="B34">
        <v>29.209999</v>
      </c>
      <c r="C34">
        <v>30.84</v>
      </c>
      <c r="D34">
        <v>29.01</v>
      </c>
      <c r="E34">
        <v>29.57</v>
      </c>
      <c r="F34">
        <v>29.57</v>
      </c>
      <c r="G34">
        <v>474062800</v>
      </c>
      <c r="H34" s="2">
        <f t="shared" si="0"/>
        <v>6.1245663873619183E-3</v>
      </c>
    </row>
    <row r="35" spans="1:8" x14ac:dyDescent="0.25">
      <c r="A35" s="1">
        <v>41852</v>
      </c>
      <c r="B35">
        <v>28.700001</v>
      </c>
      <c r="C35">
        <v>29.67</v>
      </c>
      <c r="D35">
        <v>27.870000999999998</v>
      </c>
      <c r="E35">
        <v>29.389999</v>
      </c>
      <c r="F35">
        <v>29.389999</v>
      </c>
      <c r="G35">
        <v>461117900</v>
      </c>
      <c r="H35" s="2">
        <f t="shared" si="0"/>
        <v>2.4041741322587296E-2</v>
      </c>
    </row>
    <row r="36" spans="1:8" x14ac:dyDescent="0.25">
      <c r="A36" s="1">
        <v>41821</v>
      </c>
      <c r="B36">
        <v>29.610001</v>
      </c>
      <c r="C36">
        <v>31.309999000000001</v>
      </c>
      <c r="D36">
        <v>28.700001</v>
      </c>
      <c r="E36">
        <v>28.700001</v>
      </c>
      <c r="F36">
        <v>28.700001</v>
      </c>
      <c r="G36">
        <v>530925600</v>
      </c>
      <c r="H36" s="2">
        <f t="shared" si="0"/>
        <v>-3.301883423180596E-2</v>
      </c>
    </row>
    <row r="37" spans="1:8" x14ac:dyDescent="0.25">
      <c r="A37" s="1">
        <v>41791</v>
      </c>
      <c r="B37">
        <v>29.59</v>
      </c>
      <c r="C37">
        <v>29.92</v>
      </c>
      <c r="D37">
        <v>29.15</v>
      </c>
      <c r="E37">
        <v>29.68</v>
      </c>
      <c r="F37">
        <v>29.68</v>
      </c>
      <c r="G37">
        <v>483671600</v>
      </c>
      <c r="H37" s="2">
        <f t="shared" si="0"/>
        <v>1.687512713044681E-3</v>
      </c>
    </row>
    <row r="38" spans="1:8" x14ac:dyDescent="0.25">
      <c r="A38" s="1">
        <v>41760</v>
      </c>
      <c r="B38">
        <v>31.08</v>
      </c>
      <c r="C38">
        <v>31.58</v>
      </c>
      <c r="D38">
        <v>28.77</v>
      </c>
      <c r="E38">
        <v>29.629999000000002</v>
      </c>
      <c r="F38">
        <v>29.629999000000002</v>
      </c>
      <c r="G38">
        <v>686948500</v>
      </c>
      <c r="H38" s="2">
        <f t="shared" si="0"/>
        <v>-5.2749422866066986E-2</v>
      </c>
    </row>
    <row r="39" spans="1:8" x14ac:dyDescent="0.25">
      <c r="A39" s="1">
        <v>41730</v>
      </c>
      <c r="B39">
        <v>31.93</v>
      </c>
      <c r="C39">
        <v>32.689999</v>
      </c>
      <c r="D39">
        <v>29.58</v>
      </c>
      <c r="E39">
        <v>31.280000999999999</v>
      </c>
      <c r="F39">
        <v>31.280000999999999</v>
      </c>
      <c r="G39">
        <v>671875400</v>
      </c>
      <c r="H39" s="2">
        <f t="shared" si="0"/>
        <v>-2.6151868809211387E-2</v>
      </c>
    </row>
    <row r="40" spans="1:8" x14ac:dyDescent="0.25">
      <c r="A40" s="1">
        <v>41699</v>
      </c>
      <c r="B40">
        <v>31.52</v>
      </c>
      <c r="C40">
        <v>32.959999000000003</v>
      </c>
      <c r="D40">
        <v>30.83</v>
      </c>
      <c r="E40">
        <v>32.119999</v>
      </c>
      <c r="F40">
        <v>32.119999</v>
      </c>
      <c r="G40">
        <v>571300000</v>
      </c>
      <c r="H40" t="e">
        <f t="shared" si="0"/>
        <v>#DIV/0!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XFD1048576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160.050003</v>
      </c>
      <c r="C2">
        <v>160.41999799999999</v>
      </c>
      <c r="D2">
        <v>149.78999300000001</v>
      </c>
      <c r="E2">
        <v>150.929993</v>
      </c>
      <c r="F2">
        <v>150.929993</v>
      </c>
      <c r="G2">
        <v>72575200</v>
      </c>
      <c r="H2" s="2">
        <f>F2/F3-1</f>
        <v>-5.8394163134064203E-2</v>
      </c>
      <c r="I2" s="2">
        <f>AVERAGE(H2:H39)</f>
        <v>-4.9551468314927146E-3</v>
      </c>
      <c r="J2" s="2">
        <f>_xlfn.STDEV.S(H2:H39)</f>
        <v>5.413444234118734E-2</v>
      </c>
    </row>
    <row r="3" spans="1:10" x14ac:dyDescent="0.25">
      <c r="A3" s="1">
        <v>42826</v>
      </c>
      <c r="B3">
        <v>173.820007</v>
      </c>
      <c r="C3">
        <v>176.33000200000001</v>
      </c>
      <c r="D3">
        <v>159.60000600000001</v>
      </c>
      <c r="E3">
        <v>160.28999300000001</v>
      </c>
      <c r="F3">
        <v>160.28999300000001</v>
      </c>
      <c r="G3">
        <v>100052300</v>
      </c>
      <c r="H3" s="2">
        <f>F3/F4-1</f>
        <v>-7.9533743422153025E-2</v>
      </c>
      <c r="J3" s="2"/>
    </row>
    <row r="4" spans="1:10" x14ac:dyDescent="0.25">
      <c r="A4" s="1">
        <v>42795</v>
      </c>
      <c r="B4">
        <v>180.479996</v>
      </c>
      <c r="C4">
        <v>182.550003</v>
      </c>
      <c r="D4">
        <v>172.08999600000001</v>
      </c>
      <c r="E4">
        <v>174.13999899999999</v>
      </c>
      <c r="F4">
        <v>174.13999899999999</v>
      </c>
      <c r="G4">
        <v>79477000</v>
      </c>
      <c r="H4" s="2">
        <f t="shared" ref="H4:H40" si="0">F4/F5-1</f>
        <v>-3.1587185957567043E-2</v>
      </c>
    </row>
    <row r="5" spans="1:10" x14ac:dyDescent="0.25">
      <c r="A5" s="1">
        <v>42767</v>
      </c>
      <c r="B5">
        <v>175</v>
      </c>
      <c r="C5">
        <v>182.78999300000001</v>
      </c>
      <c r="D5">
        <v>172.88999899999999</v>
      </c>
      <c r="E5">
        <v>179.820007</v>
      </c>
      <c r="F5">
        <v>179.820007</v>
      </c>
      <c r="G5">
        <v>59820600</v>
      </c>
      <c r="H5" s="2">
        <f t="shared" si="0"/>
        <v>3.0369028641553442E-2</v>
      </c>
    </row>
    <row r="6" spans="1:10" x14ac:dyDescent="0.25">
      <c r="A6" s="1">
        <v>42736</v>
      </c>
      <c r="B6">
        <v>167</v>
      </c>
      <c r="C6">
        <v>179.25</v>
      </c>
      <c r="D6">
        <v>165.33999600000001</v>
      </c>
      <c r="E6">
        <v>174.520004</v>
      </c>
      <c r="F6">
        <v>174.520004</v>
      </c>
      <c r="G6">
        <v>88759300</v>
      </c>
      <c r="H6" s="2">
        <f t="shared" si="0"/>
        <v>5.1388630297348303E-2</v>
      </c>
    </row>
    <row r="7" spans="1:10" x14ac:dyDescent="0.25">
      <c r="A7" s="1">
        <v>42705</v>
      </c>
      <c r="B7">
        <v>161.949997</v>
      </c>
      <c r="C7">
        <v>169.949997</v>
      </c>
      <c r="D7">
        <v>158.300003</v>
      </c>
      <c r="E7">
        <v>165.990005</v>
      </c>
      <c r="F7">
        <v>165.990005</v>
      </c>
      <c r="G7">
        <v>69470400</v>
      </c>
      <c r="H7" s="2">
        <f t="shared" si="0"/>
        <v>2.3240068898779054E-2</v>
      </c>
    </row>
    <row r="8" spans="1:10" x14ac:dyDescent="0.25">
      <c r="A8" s="1">
        <v>42675</v>
      </c>
      <c r="B8">
        <v>153.5</v>
      </c>
      <c r="C8">
        <v>164.66000399999999</v>
      </c>
      <c r="D8">
        <v>151</v>
      </c>
      <c r="E8">
        <v>162.220001</v>
      </c>
      <c r="F8">
        <v>162.220001</v>
      </c>
      <c r="G8">
        <v>76338800</v>
      </c>
      <c r="H8" s="2">
        <f t="shared" si="0"/>
        <v>5.5501326625007064E-2</v>
      </c>
    </row>
    <row r="9" spans="1:10" x14ac:dyDescent="0.25">
      <c r="A9" s="1">
        <v>42644</v>
      </c>
      <c r="B9">
        <v>158.05999800000001</v>
      </c>
      <c r="C9">
        <v>158.529999</v>
      </c>
      <c r="D9">
        <v>147.78999300000001</v>
      </c>
      <c r="E9">
        <v>153.69000199999999</v>
      </c>
      <c r="F9">
        <v>153.69000199999999</v>
      </c>
      <c r="G9">
        <v>78327200</v>
      </c>
      <c r="H9" s="2">
        <f t="shared" si="0"/>
        <v>-3.2483498930431343E-2</v>
      </c>
    </row>
    <row r="10" spans="1:10" x14ac:dyDescent="0.25">
      <c r="A10" s="1">
        <v>42614</v>
      </c>
      <c r="B10">
        <v>158.320007</v>
      </c>
      <c r="C10">
        <v>165</v>
      </c>
      <c r="D10">
        <v>153.21000699999999</v>
      </c>
      <c r="E10">
        <v>158.85000600000001</v>
      </c>
      <c r="F10">
        <v>158.85000600000001</v>
      </c>
      <c r="G10">
        <v>69937000</v>
      </c>
      <c r="H10" s="2">
        <f t="shared" si="0"/>
        <v>-1.8881545226534513E-4</v>
      </c>
    </row>
    <row r="11" spans="1:10" x14ac:dyDescent="0.25">
      <c r="A11" s="1">
        <v>42583</v>
      </c>
      <c r="B11">
        <v>160.64999399999999</v>
      </c>
      <c r="C11">
        <v>164.949997</v>
      </c>
      <c r="D11">
        <v>157.85000600000001</v>
      </c>
      <c r="E11">
        <v>158.88000500000001</v>
      </c>
      <c r="F11">
        <v>158.88000500000001</v>
      </c>
      <c r="G11">
        <v>69706500</v>
      </c>
      <c r="H11" s="2">
        <f t="shared" si="0"/>
        <v>-1.0832960118072332E-2</v>
      </c>
    </row>
    <row r="12" spans="1:10" x14ac:dyDescent="0.25">
      <c r="A12" s="1">
        <v>42552</v>
      </c>
      <c r="B12">
        <v>151.779999</v>
      </c>
      <c r="C12">
        <v>163.60000600000001</v>
      </c>
      <c r="D12">
        <v>149.91999799999999</v>
      </c>
      <c r="E12">
        <v>160.61999499999999</v>
      </c>
      <c r="F12">
        <v>160.61999499999999</v>
      </c>
      <c r="G12">
        <v>69425000</v>
      </c>
      <c r="H12" s="2">
        <f t="shared" si="0"/>
        <v>5.8242166677046736E-2</v>
      </c>
    </row>
    <row r="13" spans="1:10" x14ac:dyDescent="0.25">
      <c r="A13" s="1">
        <v>42522</v>
      </c>
      <c r="B13">
        <v>153</v>
      </c>
      <c r="C13">
        <v>155.479996</v>
      </c>
      <c r="D13">
        <v>142.5</v>
      </c>
      <c r="E13">
        <v>151.779999</v>
      </c>
      <c r="F13">
        <v>151.779999</v>
      </c>
      <c r="G13">
        <v>76960200</v>
      </c>
      <c r="H13" s="2">
        <f t="shared" si="0"/>
        <v>-1.2748835282007431E-2</v>
      </c>
    </row>
    <row r="14" spans="1:10" x14ac:dyDescent="0.25">
      <c r="A14" s="1">
        <v>42491</v>
      </c>
      <c r="B14">
        <v>146.55999800000001</v>
      </c>
      <c r="C14">
        <v>153.80999800000001</v>
      </c>
      <c r="D14">
        <v>142.89999399999999</v>
      </c>
      <c r="E14">
        <v>153.740005</v>
      </c>
      <c r="F14">
        <v>153.740005</v>
      </c>
      <c r="G14">
        <v>75167700</v>
      </c>
      <c r="H14" s="2">
        <f t="shared" si="0"/>
        <v>5.3446641723357002E-2</v>
      </c>
    </row>
    <row r="15" spans="1:10" x14ac:dyDescent="0.25">
      <c r="A15" s="1">
        <v>42461</v>
      </c>
      <c r="B15">
        <v>150.509995</v>
      </c>
      <c r="C15">
        <v>153.520004</v>
      </c>
      <c r="D15">
        <v>142.61000100000001</v>
      </c>
      <c r="E15">
        <v>145.94000199999999</v>
      </c>
      <c r="F15">
        <v>145.94000199999999</v>
      </c>
      <c r="G15">
        <v>93638500</v>
      </c>
      <c r="H15" s="2">
        <f t="shared" si="0"/>
        <v>-3.6381611813435688E-2</v>
      </c>
    </row>
    <row r="16" spans="1:10" x14ac:dyDescent="0.25">
      <c r="A16" s="1">
        <v>42430</v>
      </c>
      <c r="B16">
        <v>132.240005</v>
      </c>
      <c r="C16">
        <v>153.10000600000001</v>
      </c>
      <c r="D16">
        <v>132.029999</v>
      </c>
      <c r="E16">
        <v>151.449997</v>
      </c>
      <c r="F16">
        <v>151.449997</v>
      </c>
      <c r="G16">
        <v>105746700</v>
      </c>
      <c r="H16" s="2">
        <f t="shared" si="0"/>
        <v>0.15584215947372471</v>
      </c>
    </row>
    <row r="17" spans="1:8" x14ac:dyDescent="0.25">
      <c r="A17" s="1">
        <v>42401</v>
      </c>
      <c r="B17">
        <v>124.400002</v>
      </c>
      <c r="C17">
        <v>134.91999799999999</v>
      </c>
      <c r="D17">
        <v>116.900002</v>
      </c>
      <c r="E17">
        <v>131.029999</v>
      </c>
      <c r="F17">
        <v>131.029999</v>
      </c>
      <c r="G17">
        <v>106715800</v>
      </c>
      <c r="H17" s="2">
        <f t="shared" si="0"/>
        <v>5.0003990303678192E-2</v>
      </c>
    </row>
    <row r="18" spans="1:8" x14ac:dyDescent="0.25">
      <c r="A18" s="1">
        <v>42370</v>
      </c>
      <c r="B18">
        <v>135.60000600000001</v>
      </c>
      <c r="C18">
        <v>136.88999899999999</v>
      </c>
      <c r="D18">
        <v>118</v>
      </c>
      <c r="E18">
        <v>124.790001</v>
      </c>
      <c r="F18">
        <v>124.790001</v>
      </c>
      <c r="G18">
        <v>126120000</v>
      </c>
      <c r="H18" s="2">
        <f t="shared" si="0"/>
        <v>-9.322768831665762E-2</v>
      </c>
    </row>
    <row r="19" spans="1:8" x14ac:dyDescent="0.25">
      <c r="A19" s="1">
        <v>42339</v>
      </c>
      <c r="B19">
        <v>139.58000200000001</v>
      </c>
      <c r="C19">
        <v>141.39999399999999</v>
      </c>
      <c r="D19">
        <v>133.91000399999999</v>
      </c>
      <c r="E19">
        <v>137.61999499999999</v>
      </c>
      <c r="F19">
        <v>137.61999499999999</v>
      </c>
      <c r="G19">
        <v>98194500</v>
      </c>
      <c r="H19" s="2">
        <f t="shared" si="0"/>
        <v>-1.2910651454750455E-2</v>
      </c>
    </row>
    <row r="20" spans="1:8" x14ac:dyDescent="0.25">
      <c r="A20" s="1">
        <v>42309</v>
      </c>
      <c r="B20">
        <v>140.5</v>
      </c>
      <c r="C20">
        <v>142.800003</v>
      </c>
      <c r="D20">
        <v>131.64999399999999</v>
      </c>
      <c r="E20">
        <v>139.41999799999999</v>
      </c>
      <c r="F20">
        <v>139.41999799999999</v>
      </c>
      <c r="G20">
        <v>85437000</v>
      </c>
      <c r="H20" s="2">
        <f t="shared" si="0"/>
        <v>-4.711621863055182E-3</v>
      </c>
    </row>
    <row r="21" spans="1:8" x14ac:dyDescent="0.25">
      <c r="A21" s="1">
        <v>42278</v>
      </c>
      <c r="B21">
        <v>145.30999800000001</v>
      </c>
      <c r="C21">
        <v>153.14999399999999</v>
      </c>
      <c r="D21">
        <v>137.33000200000001</v>
      </c>
      <c r="E21">
        <v>140.08000200000001</v>
      </c>
      <c r="F21">
        <v>140.08000200000001</v>
      </c>
      <c r="G21">
        <v>120379100</v>
      </c>
      <c r="H21" s="2">
        <f t="shared" si="0"/>
        <v>-3.3731109652127222E-2</v>
      </c>
    </row>
    <row r="22" spans="1:8" x14ac:dyDescent="0.25">
      <c r="A22" s="1">
        <v>42248</v>
      </c>
      <c r="B22">
        <v>144.91000399999999</v>
      </c>
      <c r="C22">
        <v>149.679993</v>
      </c>
      <c r="D22">
        <v>141.14999399999999</v>
      </c>
      <c r="E22">
        <v>144.970001</v>
      </c>
      <c r="F22">
        <v>144.970001</v>
      </c>
      <c r="G22">
        <v>81813300</v>
      </c>
      <c r="H22" s="2">
        <f t="shared" si="0"/>
        <v>-1.9744391235001602E-2</v>
      </c>
    </row>
    <row r="23" spans="1:8" x14ac:dyDescent="0.25">
      <c r="A23" s="1">
        <v>42217</v>
      </c>
      <c r="B23">
        <v>161.699997</v>
      </c>
      <c r="C23">
        <v>161.85000600000001</v>
      </c>
      <c r="D23">
        <v>140.61999499999999</v>
      </c>
      <c r="E23">
        <v>147.88999899999999</v>
      </c>
      <c r="F23">
        <v>147.88999899999999</v>
      </c>
      <c r="G23">
        <v>93698700</v>
      </c>
      <c r="H23" s="2">
        <f t="shared" si="0"/>
        <v>-8.7042444377972594E-2</v>
      </c>
    </row>
    <row r="24" spans="1:8" x14ac:dyDescent="0.25">
      <c r="A24" s="1">
        <v>42186</v>
      </c>
      <c r="B24">
        <v>163.970001</v>
      </c>
      <c r="C24">
        <v>173.779999</v>
      </c>
      <c r="D24">
        <v>158.5</v>
      </c>
      <c r="E24">
        <v>161.990005</v>
      </c>
      <c r="F24">
        <v>161.990005</v>
      </c>
      <c r="G24">
        <v>93793400</v>
      </c>
      <c r="H24" s="2">
        <f t="shared" si="0"/>
        <v>-4.1190150222791821E-3</v>
      </c>
    </row>
    <row r="25" spans="1:8" x14ac:dyDescent="0.25">
      <c r="A25" s="1">
        <v>42156</v>
      </c>
      <c r="B25">
        <v>170.21000699999999</v>
      </c>
      <c r="C25">
        <v>171.55999800000001</v>
      </c>
      <c r="D25">
        <v>162.11999499999999</v>
      </c>
      <c r="E25">
        <v>162.66000399999999</v>
      </c>
      <c r="F25">
        <v>162.66000399999999</v>
      </c>
      <c r="G25">
        <v>80844900</v>
      </c>
      <c r="H25" s="2">
        <f t="shared" si="0"/>
        <v>-4.1202418197550883E-2</v>
      </c>
    </row>
    <row r="26" spans="1:8" x14ac:dyDescent="0.25">
      <c r="A26" s="1">
        <v>42125</v>
      </c>
      <c r="B26">
        <v>173.199997</v>
      </c>
      <c r="C26">
        <v>176.300003</v>
      </c>
      <c r="D26">
        <v>168.83999600000001</v>
      </c>
      <c r="E26">
        <v>169.64999399999999</v>
      </c>
      <c r="F26">
        <v>169.64999399999999</v>
      </c>
      <c r="G26">
        <v>57928700</v>
      </c>
      <c r="H26" s="2">
        <f t="shared" si="0"/>
        <v>-9.5744005313843639E-3</v>
      </c>
    </row>
    <row r="27" spans="1:8" x14ac:dyDescent="0.25">
      <c r="A27" s="1">
        <v>42095</v>
      </c>
      <c r="B27">
        <v>160.229996</v>
      </c>
      <c r="C27">
        <v>175.13000500000001</v>
      </c>
      <c r="D27">
        <v>158.38999899999999</v>
      </c>
      <c r="E27">
        <v>171.28999300000001</v>
      </c>
      <c r="F27">
        <v>171.28999300000001</v>
      </c>
      <c r="G27">
        <v>93836100</v>
      </c>
      <c r="H27" s="2">
        <f t="shared" si="0"/>
        <v>6.722737071651097E-2</v>
      </c>
    </row>
    <row r="28" spans="1:8" x14ac:dyDescent="0.25">
      <c r="A28" s="1">
        <v>42064</v>
      </c>
      <c r="B28">
        <v>161.94000199999999</v>
      </c>
      <c r="C28">
        <v>165.35000600000001</v>
      </c>
      <c r="D28">
        <v>153.39999399999999</v>
      </c>
      <c r="E28">
        <v>160.5</v>
      </c>
      <c r="F28">
        <v>160.5</v>
      </c>
      <c r="G28">
        <v>104911500</v>
      </c>
      <c r="H28" s="2">
        <f t="shared" si="0"/>
        <v>-8.8921945301692062E-3</v>
      </c>
    </row>
    <row r="29" spans="1:8" x14ac:dyDescent="0.25">
      <c r="A29" s="1">
        <v>42036</v>
      </c>
      <c r="B29">
        <v>154</v>
      </c>
      <c r="C29">
        <v>164.990005</v>
      </c>
      <c r="D29">
        <v>151.509995</v>
      </c>
      <c r="E29">
        <v>161.94000199999999</v>
      </c>
      <c r="F29">
        <v>161.94000199999999</v>
      </c>
      <c r="G29">
        <v>77656900</v>
      </c>
      <c r="H29" s="2">
        <f t="shared" si="0"/>
        <v>5.6291201569254268E-2</v>
      </c>
    </row>
    <row r="30" spans="1:8" x14ac:dyDescent="0.25">
      <c r="A30" s="1">
        <v>42005</v>
      </c>
      <c r="B30">
        <v>161.30999800000001</v>
      </c>
      <c r="C30">
        <v>163.30999800000001</v>
      </c>
      <c r="D30">
        <v>149.520004</v>
      </c>
      <c r="E30">
        <v>153.30999800000001</v>
      </c>
      <c r="F30">
        <v>153.30999800000001</v>
      </c>
      <c r="G30">
        <v>117399200</v>
      </c>
      <c r="H30" s="2">
        <f t="shared" si="0"/>
        <v>-4.4440313582145063E-2</v>
      </c>
    </row>
    <row r="31" spans="1:8" x14ac:dyDescent="0.25">
      <c r="A31" s="1">
        <v>41974</v>
      </c>
      <c r="B31">
        <v>161.63999899999999</v>
      </c>
      <c r="C31">
        <v>164.520004</v>
      </c>
      <c r="D31">
        <v>150.5</v>
      </c>
      <c r="E31">
        <v>160.44000199999999</v>
      </c>
      <c r="F31">
        <v>160.44000199999999</v>
      </c>
      <c r="G31">
        <v>101583300</v>
      </c>
      <c r="H31" s="2">
        <f t="shared" si="0"/>
        <v>-1.0667793188231967E-2</v>
      </c>
    </row>
    <row r="32" spans="1:8" x14ac:dyDescent="0.25">
      <c r="A32" s="1">
        <v>41944</v>
      </c>
      <c r="B32">
        <v>164.25</v>
      </c>
      <c r="C32">
        <v>164.970001</v>
      </c>
      <c r="D32">
        <v>159.800003</v>
      </c>
      <c r="E32">
        <v>162.16999799999999</v>
      </c>
      <c r="F32">
        <v>162.16999799999999</v>
      </c>
      <c r="G32">
        <v>80015600</v>
      </c>
      <c r="H32" s="2">
        <f t="shared" si="0"/>
        <v>-1.3564453049797587E-2</v>
      </c>
    </row>
    <row r="33" spans="1:8" x14ac:dyDescent="0.25">
      <c r="A33" s="1">
        <v>41913</v>
      </c>
      <c r="B33">
        <v>189.91000399999999</v>
      </c>
      <c r="C33">
        <v>190.88999899999999</v>
      </c>
      <c r="D33">
        <v>161.10000600000001</v>
      </c>
      <c r="E33">
        <v>164.39999399999999</v>
      </c>
      <c r="F33">
        <v>164.39999399999999</v>
      </c>
      <c r="G33">
        <v>146255300</v>
      </c>
      <c r="H33" s="2">
        <f t="shared" si="0"/>
        <v>-0.13396200670113256</v>
      </c>
    </row>
    <row r="34" spans="1:8" x14ac:dyDescent="0.25">
      <c r="A34" s="1">
        <v>41883</v>
      </c>
      <c r="B34">
        <v>192.679993</v>
      </c>
      <c r="C34">
        <v>195</v>
      </c>
      <c r="D34">
        <v>188.11999499999999</v>
      </c>
      <c r="E34">
        <v>189.83000200000001</v>
      </c>
      <c r="F34">
        <v>189.83000200000001</v>
      </c>
      <c r="G34">
        <v>64179600</v>
      </c>
      <c r="H34" s="2">
        <f t="shared" si="0"/>
        <v>-1.2844518780376735E-2</v>
      </c>
    </row>
    <row r="35" spans="1:8" x14ac:dyDescent="0.25">
      <c r="A35" s="1">
        <v>41852</v>
      </c>
      <c r="B35">
        <v>190.5</v>
      </c>
      <c r="C35">
        <v>194.13000500000001</v>
      </c>
      <c r="D35">
        <v>183.58000200000001</v>
      </c>
      <c r="E35">
        <v>192.300003</v>
      </c>
      <c r="F35">
        <v>192.300003</v>
      </c>
      <c r="G35">
        <v>53454100</v>
      </c>
      <c r="H35" s="2">
        <f t="shared" si="0"/>
        <v>3.286925479072611E-3</v>
      </c>
    </row>
    <row r="36" spans="1:8" x14ac:dyDescent="0.25">
      <c r="A36" s="1">
        <v>41821</v>
      </c>
      <c r="B36">
        <v>181.699997</v>
      </c>
      <c r="C36">
        <v>196.39999399999999</v>
      </c>
      <c r="D36">
        <v>181.699997</v>
      </c>
      <c r="E36">
        <v>191.66999799999999</v>
      </c>
      <c r="F36">
        <v>191.66999799999999</v>
      </c>
      <c r="G36">
        <v>97597800</v>
      </c>
      <c r="H36" s="2">
        <f t="shared" si="0"/>
        <v>5.7372945167475153E-2</v>
      </c>
    </row>
    <row r="37" spans="1:8" x14ac:dyDescent="0.25">
      <c r="A37" s="1">
        <v>41791</v>
      </c>
      <c r="B37">
        <v>184.759995</v>
      </c>
      <c r="C37">
        <v>187.64999399999999</v>
      </c>
      <c r="D37">
        <v>179.270004</v>
      </c>
      <c r="E37">
        <v>181.270004</v>
      </c>
      <c r="F37">
        <v>181.270004</v>
      </c>
      <c r="G37">
        <v>78501700</v>
      </c>
      <c r="H37" s="2">
        <f t="shared" si="0"/>
        <v>-1.6760669251677962E-2</v>
      </c>
    </row>
    <row r="38" spans="1:8" x14ac:dyDescent="0.25">
      <c r="A38" s="1">
        <v>41760</v>
      </c>
      <c r="B38">
        <v>196.30999800000001</v>
      </c>
      <c r="C38">
        <v>196.740005</v>
      </c>
      <c r="D38">
        <v>182.33000200000001</v>
      </c>
      <c r="E38">
        <v>184.36000100000001</v>
      </c>
      <c r="F38">
        <v>184.36000100000001</v>
      </c>
      <c r="G38">
        <v>70018300</v>
      </c>
      <c r="H38" s="2">
        <f t="shared" si="0"/>
        <v>-6.1637908781809303E-2</v>
      </c>
    </row>
    <row r="39" spans="1:8" x14ac:dyDescent="0.25">
      <c r="A39" s="1">
        <v>41730</v>
      </c>
      <c r="B39">
        <v>193.11999499999999</v>
      </c>
      <c r="C39">
        <v>199.21000699999999</v>
      </c>
      <c r="D39">
        <v>187.009995</v>
      </c>
      <c r="E39">
        <v>196.470001</v>
      </c>
      <c r="F39">
        <v>196.470001</v>
      </c>
      <c r="G39">
        <v>118441200</v>
      </c>
      <c r="H39" s="2">
        <f t="shared" si="0"/>
        <v>2.0676377456585238E-2</v>
      </c>
    </row>
    <row r="40" spans="1:8" x14ac:dyDescent="0.25">
      <c r="A40" s="1">
        <v>41699</v>
      </c>
      <c r="B40">
        <v>183.33000200000001</v>
      </c>
      <c r="C40">
        <v>195.63000500000001</v>
      </c>
      <c r="D40">
        <v>182.21000699999999</v>
      </c>
      <c r="E40">
        <v>192.490005</v>
      </c>
      <c r="F40">
        <v>192.490005</v>
      </c>
      <c r="G40">
        <v>118984000</v>
      </c>
      <c r="H40" t="e">
        <f t="shared" si="0"/>
        <v>#DIV/0!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M22" sqref="M22"/>
    </sheetView>
  </sheetViews>
  <sheetFormatPr defaultColWidth="8.85546875" defaultRowHeight="15" x14ac:dyDescent="0.25"/>
  <cols>
    <col min="1" max="1" width="8.42578125" bestFit="1" customWidth="1"/>
    <col min="2" max="6" width="11" bestFit="1" customWidth="1"/>
    <col min="7" max="7" width="10" bestFit="1" customWidth="1"/>
    <col min="8" max="8" width="15" bestFit="1" customWidth="1"/>
    <col min="9" max="9" width="7.28515625" bestFit="1" customWidth="1"/>
    <col min="10" max="10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106.260002</v>
      </c>
      <c r="C2">
        <v>107.709999</v>
      </c>
      <c r="D2">
        <v>104.139999</v>
      </c>
      <c r="E2">
        <v>104.699997</v>
      </c>
      <c r="F2">
        <v>104.699997</v>
      </c>
      <c r="G2">
        <v>71732800</v>
      </c>
      <c r="H2" s="2">
        <f>F2/F3-1</f>
        <v>-1.8744142982496936E-2</v>
      </c>
      <c r="I2" s="2">
        <f>AVERAGE(H2:H39)</f>
        <v>-1.6955413387327108E-3</v>
      </c>
      <c r="J2" s="2">
        <f>_xlfn.STDEV.S(H2:H39)</f>
        <v>5.8709570431668107E-2</v>
      </c>
    </row>
    <row r="3" spans="1:10" x14ac:dyDescent="0.25">
      <c r="A3" s="1">
        <v>42826</v>
      </c>
      <c r="B3">
        <v>107.220001</v>
      </c>
      <c r="C3">
        <v>110.66999800000001</v>
      </c>
      <c r="D3">
        <v>103.83000199999999</v>
      </c>
      <c r="E3">
        <v>106.699997</v>
      </c>
      <c r="F3">
        <v>106.699997</v>
      </c>
      <c r="G3">
        <v>101522600</v>
      </c>
      <c r="H3" s="2">
        <f>F3/F4-1</f>
        <v>-6.2401600193677798E-3</v>
      </c>
      <c r="J3" s="2"/>
    </row>
    <row r="4" spans="1:10" x14ac:dyDescent="0.25">
      <c r="A4" s="1">
        <v>42795</v>
      </c>
      <c r="B4">
        <v>112.91999800000001</v>
      </c>
      <c r="C4">
        <v>114.389999</v>
      </c>
      <c r="D4">
        <v>105.82</v>
      </c>
      <c r="E4">
        <v>107.370003</v>
      </c>
      <c r="F4">
        <v>107.370003</v>
      </c>
      <c r="G4">
        <v>164742200</v>
      </c>
      <c r="H4" s="2">
        <f t="shared" ref="H4:H40" si="0">F4/F5-1</f>
        <v>-4.5599973333333321E-2</v>
      </c>
    </row>
    <row r="5" spans="1:10" x14ac:dyDescent="0.25">
      <c r="A5" s="1">
        <v>42767</v>
      </c>
      <c r="B5">
        <v>111.199997</v>
      </c>
      <c r="C5">
        <v>114.279999</v>
      </c>
      <c r="D5">
        <v>109.269997</v>
      </c>
      <c r="E5">
        <v>112.5</v>
      </c>
      <c r="F5">
        <v>112.5</v>
      </c>
      <c r="G5">
        <v>123281600</v>
      </c>
      <c r="H5" s="2">
        <f t="shared" si="0"/>
        <v>1.0327813387118301E-2</v>
      </c>
    </row>
    <row r="6" spans="1:10" x14ac:dyDescent="0.25">
      <c r="A6" s="1">
        <v>42736</v>
      </c>
      <c r="B6">
        <v>118.379997</v>
      </c>
      <c r="C6">
        <v>119</v>
      </c>
      <c r="D6">
        <v>110.720001</v>
      </c>
      <c r="E6">
        <v>111.349998</v>
      </c>
      <c r="F6">
        <v>111.349998</v>
      </c>
      <c r="G6">
        <v>123821500</v>
      </c>
      <c r="H6" s="2">
        <f t="shared" si="0"/>
        <v>-5.3950715053968867E-2</v>
      </c>
    </row>
    <row r="7" spans="1:10" x14ac:dyDescent="0.25">
      <c r="A7" s="1">
        <v>42705</v>
      </c>
      <c r="B7">
        <v>112.790001</v>
      </c>
      <c r="C7">
        <v>119</v>
      </c>
      <c r="D7">
        <v>112.209999</v>
      </c>
      <c r="E7">
        <v>117.699997</v>
      </c>
      <c r="F7">
        <v>117.699997</v>
      </c>
      <c r="G7">
        <v>134506600</v>
      </c>
      <c r="H7" s="2">
        <f t="shared" si="0"/>
        <v>5.5037639925378912E-2</v>
      </c>
    </row>
    <row r="8" spans="1:10" x14ac:dyDescent="0.25">
      <c r="A8" s="1">
        <v>42675</v>
      </c>
      <c r="B8">
        <v>105.510002</v>
      </c>
      <c r="C8">
        <v>112.980003</v>
      </c>
      <c r="D8">
        <v>104.25</v>
      </c>
      <c r="E8">
        <v>111.55999799999999</v>
      </c>
      <c r="F8">
        <v>111.55999799999999</v>
      </c>
      <c r="G8">
        <v>169962900</v>
      </c>
      <c r="H8" s="2">
        <f t="shared" si="0"/>
        <v>6.5011914081145594E-2</v>
      </c>
    </row>
    <row r="9" spans="1:10" x14ac:dyDescent="0.25">
      <c r="A9" s="1">
        <v>42644</v>
      </c>
      <c r="B9">
        <v>102.550003</v>
      </c>
      <c r="C9">
        <v>105.459999</v>
      </c>
      <c r="D9">
        <v>99.610000999999997</v>
      </c>
      <c r="E9">
        <v>104.75</v>
      </c>
      <c r="F9">
        <v>104.75</v>
      </c>
      <c r="G9">
        <v>138659500</v>
      </c>
      <c r="H9" s="2">
        <f t="shared" si="0"/>
        <v>1.7780820399938113E-2</v>
      </c>
    </row>
    <row r="10" spans="1:10" x14ac:dyDescent="0.25">
      <c r="A10" s="1">
        <v>42614</v>
      </c>
      <c r="B10">
        <v>100.349998</v>
      </c>
      <c r="C10">
        <v>104.349998</v>
      </c>
      <c r="D10">
        <v>97.529999000000004</v>
      </c>
      <c r="E10">
        <v>102.91999800000001</v>
      </c>
      <c r="F10">
        <v>102.91999800000001</v>
      </c>
      <c r="G10">
        <v>151268200</v>
      </c>
      <c r="H10" s="2">
        <f t="shared" si="0"/>
        <v>2.3265022404752145E-2</v>
      </c>
    </row>
    <row r="11" spans="1:10" x14ac:dyDescent="0.25">
      <c r="A11" s="1">
        <v>42583</v>
      </c>
      <c r="B11">
        <v>101.33000199999999</v>
      </c>
      <c r="C11">
        <v>103.599998</v>
      </c>
      <c r="D11">
        <v>97.910004000000001</v>
      </c>
      <c r="E11">
        <v>100.58000199999999</v>
      </c>
      <c r="F11">
        <v>100.58000199999999</v>
      </c>
      <c r="G11">
        <v>132677100</v>
      </c>
      <c r="H11" s="2">
        <f t="shared" si="0"/>
        <v>-1.8540212181687776E-2</v>
      </c>
    </row>
    <row r="12" spans="1:10" x14ac:dyDescent="0.25">
      <c r="A12" s="1">
        <v>42552</v>
      </c>
      <c r="B12">
        <v>104.779999</v>
      </c>
      <c r="C12">
        <v>107.58000199999999</v>
      </c>
      <c r="D12">
        <v>99.849997999999999</v>
      </c>
      <c r="E12">
        <v>102.480003</v>
      </c>
      <c r="F12">
        <v>102.480003</v>
      </c>
      <c r="G12">
        <v>134262500</v>
      </c>
      <c r="H12" s="2">
        <f t="shared" si="0"/>
        <v>-2.2417237004345392E-2</v>
      </c>
    </row>
    <row r="13" spans="1:10" x14ac:dyDescent="0.25">
      <c r="A13" s="1">
        <v>42522</v>
      </c>
      <c r="B13">
        <v>100.239998</v>
      </c>
      <c r="C13">
        <v>105</v>
      </c>
      <c r="D13">
        <v>98.769997000000004</v>
      </c>
      <c r="E13">
        <v>104.83000199999999</v>
      </c>
      <c r="F13">
        <v>104.83000199999999</v>
      </c>
      <c r="G13">
        <v>152055000</v>
      </c>
      <c r="H13" s="2">
        <f t="shared" si="0"/>
        <v>3.792081188118801E-2</v>
      </c>
    </row>
    <row r="14" spans="1:10" x14ac:dyDescent="0.25">
      <c r="A14" s="1">
        <v>42491</v>
      </c>
      <c r="B14">
        <v>101.83000199999999</v>
      </c>
      <c r="C14">
        <v>103.849998</v>
      </c>
      <c r="D14">
        <v>98.519997000000004</v>
      </c>
      <c r="E14">
        <v>101</v>
      </c>
      <c r="F14">
        <v>101</v>
      </c>
      <c r="G14">
        <v>130736900</v>
      </c>
      <c r="H14" s="2">
        <f t="shared" si="0"/>
        <v>-1.1548248189469645E-2</v>
      </c>
    </row>
    <row r="15" spans="1:10" x14ac:dyDescent="0.25">
      <c r="A15" s="1">
        <v>42461</v>
      </c>
      <c r="B15">
        <v>93.690002000000007</v>
      </c>
      <c r="C15">
        <v>104.260002</v>
      </c>
      <c r="D15">
        <v>92.43</v>
      </c>
      <c r="E15">
        <v>102.18</v>
      </c>
      <c r="F15">
        <v>102.18</v>
      </c>
      <c r="G15">
        <v>155646800</v>
      </c>
      <c r="H15" s="2">
        <f t="shared" si="0"/>
        <v>7.1069159935656989E-2</v>
      </c>
    </row>
    <row r="16" spans="1:10" x14ac:dyDescent="0.25">
      <c r="A16" s="1">
        <v>42430</v>
      </c>
      <c r="B16">
        <v>84.120002999999997</v>
      </c>
      <c r="C16">
        <v>97.910004000000001</v>
      </c>
      <c r="D16">
        <v>83.370002999999997</v>
      </c>
      <c r="E16">
        <v>95.400002000000001</v>
      </c>
      <c r="F16">
        <v>95.400002000000001</v>
      </c>
      <c r="G16">
        <v>214769100</v>
      </c>
      <c r="H16" s="2">
        <f t="shared" si="0"/>
        <v>0.14333652580689038</v>
      </c>
    </row>
    <row r="17" spans="1:8" x14ac:dyDescent="0.25">
      <c r="A17" s="1">
        <v>42401</v>
      </c>
      <c r="B17">
        <v>85.150002000000001</v>
      </c>
      <c r="C17">
        <v>89.839995999999999</v>
      </c>
      <c r="D17">
        <v>79.849997999999999</v>
      </c>
      <c r="E17">
        <v>83.440002000000007</v>
      </c>
      <c r="F17">
        <v>83.440002000000007</v>
      </c>
      <c r="G17">
        <v>234915000</v>
      </c>
      <c r="H17" s="2">
        <f t="shared" si="0"/>
        <v>-3.5041042731108418E-2</v>
      </c>
    </row>
    <row r="18" spans="1:8" x14ac:dyDescent="0.25">
      <c r="A18" s="1">
        <v>42370</v>
      </c>
      <c r="B18">
        <v>89.529999000000004</v>
      </c>
      <c r="C18">
        <v>90.110000999999997</v>
      </c>
      <c r="D18">
        <v>75.330001999999993</v>
      </c>
      <c r="E18">
        <v>86.470000999999996</v>
      </c>
      <c r="F18">
        <v>86.470000999999996</v>
      </c>
      <c r="G18">
        <v>279089100</v>
      </c>
      <c r="H18" s="2">
        <f t="shared" si="0"/>
        <v>-3.879499820803689E-2</v>
      </c>
    </row>
    <row r="19" spans="1:8" x14ac:dyDescent="0.25">
      <c r="A19" s="1">
        <v>42339</v>
      </c>
      <c r="B19">
        <v>90.970000999999996</v>
      </c>
      <c r="C19">
        <v>94</v>
      </c>
      <c r="D19">
        <v>84.25</v>
      </c>
      <c r="E19">
        <v>89.959998999999996</v>
      </c>
      <c r="F19">
        <v>89.959998999999996</v>
      </c>
      <c r="G19">
        <v>261390800</v>
      </c>
      <c r="H19" s="2">
        <f t="shared" si="0"/>
        <v>-1.489269601401666E-2</v>
      </c>
    </row>
    <row r="20" spans="1:8" x14ac:dyDescent="0.25">
      <c r="A20" s="1">
        <v>42309</v>
      </c>
      <c r="B20">
        <v>90.610000999999997</v>
      </c>
      <c r="C20">
        <v>98.639999000000003</v>
      </c>
      <c r="D20">
        <v>87.790001000000004</v>
      </c>
      <c r="E20">
        <v>91.32</v>
      </c>
      <c r="F20">
        <v>91.32</v>
      </c>
      <c r="G20">
        <v>176699200</v>
      </c>
      <c r="H20" s="2">
        <f t="shared" si="0"/>
        <v>4.8415824661611762E-3</v>
      </c>
    </row>
    <row r="21" spans="1:8" x14ac:dyDescent="0.25">
      <c r="A21" s="1">
        <v>42278</v>
      </c>
      <c r="B21">
        <v>79.720000999999996</v>
      </c>
      <c r="C21">
        <v>91.980002999999996</v>
      </c>
      <c r="D21">
        <v>77.309997999999993</v>
      </c>
      <c r="E21">
        <v>90.879997000000003</v>
      </c>
      <c r="F21">
        <v>90.879997000000003</v>
      </c>
      <c r="G21">
        <v>224654200</v>
      </c>
      <c r="H21" s="2">
        <f t="shared" si="0"/>
        <v>0.15212982323008961</v>
      </c>
    </row>
    <row r="22" spans="1:8" x14ac:dyDescent="0.25">
      <c r="A22" s="1">
        <v>42248</v>
      </c>
      <c r="B22">
        <v>78.760002</v>
      </c>
      <c r="C22">
        <v>80.470000999999996</v>
      </c>
      <c r="D22">
        <v>74.309997999999993</v>
      </c>
      <c r="E22">
        <v>78.879997000000003</v>
      </c>
      <c r="F22">
        <v>78.879997000000003</v>
      </c>
      <c r="G22">
        <v>246188800</v>
      </c>
      <c r="H22" s="2">
        <f t="shared" si="0"/>
        <v>-2.6052612076864046E-2</v>
      </c>
    </row>
    <row r="23" spans="1:8" x14ac:dyDescent="0.25">
      <c r="A23" s="1">
        <v>42217</v>
      </c>
      <c r="B23">
        <v>87.279999000000004</v>
      </c>
      <c r="C23">
        <v>87.330001999999993</v>
      </c>
      <c r="D23">
        <v>69.580001999999993</v>
      </c>
      <c r="E23">
        <v>80.989998</v>
      </c>
      <c r="F23">
        <v>80.989998</v>
      </c>
      <c r="G23">
        <v>287750200</v>
      </c>
      <c r="H23" s="2">
        <f t="shared" si="0"/>
        <v>-8.4651952373916539E-2</v>
      </c>
    </row>
    <row r="24" spans="1:8" x14ac:dyDescent="0.25">
      <c r="A24" s="1">
        <v>42186</v>
      </c>
      <c r="B24">
        <v>96.300003000000004</v>
      </c>
      <c r="C24">
        <v>96.669998000000007</v>
      </c>
      <c r="D24">
        <v>88.010002</v>
      </c>
      <c r="E24">
        <v>88.480002999999996</v>
      </c>
      <c r="F24">
        <v>88.480002999999996</v>
      </c>
      <c r="G24">
        <v>184569900</v>
      </c>
      <c r="H24" s="2">
        <f t="shared" si="0"/>
        <v>-8.2823654163743599E-2</v>
      </c>
    </row>
    <row r="25" spans="1:8" x14ac:dyDescent="0.25">
      <c r="A25" s="1">
        <v>42156</v>
      </c>
      <c r="B25">
        <v>103.470001</v>
      </c>
      <c r="C25">
        <v>103.75</v>
      </c>
      <c r="D25">
        <v>96.220000999999996</v>
      </c>
      <c r="E25">
        <v>96.470000999999996</v>
      </c>
      <c r="F25">
        <v>96.470000999999996</v>
      </c>
      <c r="G25">
        <v>158784800</v>
      </c>
      <c r="H25" s="2">
        <f t="shared" si="0"/>
        <v>-6.3398048543689356E-2</v>
      </c>
    </row>
    <row r="26" spans="1:8" x14ac:dyDescent="0.25">
      <c r="A26" s="1">
        <v>42125</v>
      </c>
      <c r="B26">
        <v>110.279999</v>
      </c>
      <c r="C26">
        <v>110.800003</v>
      </c>
      <c r="D26">
        <v>102.379997</v>
      </c>
      <c r="E26">
        <v>103</v>
      </c>
      <c r="F26">
        <v>103</v>
      </c>
      <c r="G26">
        <v>132871600</v>
      </c>
      <c r="H26" s="2">
        <f t="shared" si="0"/>
        <v>-7.2573367055165927E-2</v>
      </c>
    </row>
    <row r="27" spans="1:8" x14ac:dyDescent="0.25">
      <c r="A27" s="1">
        <v>42095</v>
      </c>
      <c r="B27">
        <v>105.769997</v>
      </c>
      <c r="C27">
        <v>112.199997</v>
      </c>
      <c r="D27">
        <v>104.08000199999999</v>
      </c>
      <c r="E27">
        <v>111.05999799999999</v>
      </c>
      <c r="F27">
        <v>111.05999799999999</v>
      </c>
      <c r="G27">
        <v>130040100</v>
      </c>
      <c r="H27" s="2">
        <f t="shared" si="0"/>
        <v>5.7915744201302743E-2</v>
      </c>
    </row>
    <row r="28" spans="1:8" x14ac:dyDescent="0.25">
      <c r="A28" s="1">
        <v>42064</v>
      </c>
      <c r="B28">
        <v>106.32</v>
      </c>
      <c r="C28">
        <v>107.69000200000001</v>
      </c>
      <c r="D28">
        <v>100.660004</v>
      </c>
      <c r="E28">
        <v>104.980003</v>
      </c>
      <c r="F28">
        <v>104.980003</v>
      </c>
      <c r="G28">
        <v>170304500</v>
      </c>
      <c r="H28" s="2">
        <f t="shared" si="0"/>
        <v>-1.5935479940007546E-2</v>
      </c>
    </row>
    <row r="29" spans="1:8" x14ac:dyDescent="0.25">
      <c r="A29" s="1">
        <v>42036</v>
      </c>
      <c r="B29">
        <v>103.980003</v>
      </c>
      <c r="C29">
        <v>112.93</v>
      </c>
      <c r="D29">
        <v>102.970001</v>
      </c>
      <c r="E29">
        <v>106.68</v>
      </c>
      <c r="F29">
        <v>106.68</v>
      </c>
      <c r="G29">
        <v>148268000</v>
      </c>
      <c r="H29" s="2">
        <f t="shared" si="0"/>
        <v>4.0475968404135143E-2</v>
      </c>
    </row>
    <row r="30" spans="1:8" x14ac:dyDescent="0.25">
      <c r="A30" s="1">
        <v>42005</v>
      </c>
      <c r="B30">
        <v>111.629997</v>
      </c>
      <c r="C30">
        <v>113</v>
      </c>
      <c r="D30">
        <v>98.879997000000003</v>
      </c>
      <c r="E30">
        <v>102.529999</v>
      </c>
      <c r="F30">
        <v>102.529999</v>
      </c>
      <c r="G30">
        <v>209691100</v>
      </c>
      <c r="H30" s="2">
        <f t="shared" si="0"/>
        <v>-8.6022472811552841E-2</v>
      </c>
    </row>
    <row r="31" spans="1:8" x14ac:dyDescent="0.25">
      <c r="A31" s="1">
        <v>41974</v>
      </c>
      <c r="B31">
        <v>109.379997</v>
      </c>
      <c r="C31">
        <v>114.82</v>
      </c>
      <c r="D31">
        <v>100.150002</v>
      </c>
      <c r="E31">
        <v>112.18</v>
      </c>
      <c r="F31">
        <v>112.18</v>
      </c>
      <c r="G31">
        <v>221038700</v>
      </c>
      <c r="H31" s="2">
        <f t="shared" si="0"/>
        <v>3.0403204820339758E-2</v>
      </c>
    </row>
    <row r="32" spans="1:8" x14ac:dyDescent="0.25">
      <c r="A32" s="1">
        <v>41944</v>
      </c>
      <c r="B32">
        <v>119.83000199999999</v>
      </c>
      <c r="C32">
        <v>119.970001</v>
      </c>
      <c r="D32">
        <v>108.43</v>
      </c>
      <c r="E32">
        <v>108.870003</v>
      </c>
      <c r="F32">
        <v>108.870003</v>
      </c>
      <c r="G32">
        <v>130610800</v>
      </c>
      <c r="H32" s="2">
        <f t="shared" si="0"/>
        <v>-9.2371773881745112E-2</v>
      </c>
    </row>
    <row r="33" spans="1:8" x14ac:dyDescent="0.25">
      <c r="A33" s="1">
        <v>41913</v>
      </c>
      <c r="B33">
        <v>118.800003</v>
      </c>
      <c r="C33">
        <v>120.16999800000001</v>
      </c>
      <c r="D33">
        <v>106.650002</v>
      </c>
      <c r="E33">
        <v>119.949997</v>
      </c>
      <c r="F33">
        <v>119.949997</v>
      </c>
      <c r="G33">
        <v>197236600</v>
      </c>
      <c r="H33" s="2">
        <f t="shared" si="0"/>
        <v>5.2798944016092531E-3</v>
      </c>
    </row>
    <row r="34" spans="1:8" x14ac:dyDescent="0.25">
      <c r="A34" s="1">
        <v>41883</v>
      </c>
      <c r="B34">
        <v>129.199997</v>
      </c>
      <c r="C34">
        <v>129.38000500000001</v>
      </c>
      <c r="D34">
        <v>118.660004</v>
      </c>
      <c r="E34">
        <v>119.32</v>
      </c>
      <c r="F34">
        <v>119.32</v>
      </c>
      <c r="G34">
        <v>130169500</v>
      </c>
      <c r="H34" s="2">
        <f t="shared" si="0"/>
        <v>-7.8254130820875956E-2</v>
      </c>
    </row>
    <row r="35" spans="1:8" x14ac:dyDescent="0.25">
      <c r="A35" s="1">
        <v>41852</v>
      </c>
      <c r="B35">
        <v>127.760002</v>
      </c>
      <c r="C35">
        <v>129.529999</v>
      </c>
      <c r="D35">
        <v>124.58000199999999</v>
      </c>
      <c r="E35">
        <v>129.449997</v>
      </c>
      <c r="F35">
        <v>129.449997</v>
      </c>
      <c r="G35">
        <v>91354100</v>
      </c>
      <c r="H35" s="2">
        <f t="shared" si="0"/>
        <v>1.6248219736605396E-3</v>
      </c>
    </row>
    <row r="36" spans="1:8" x14ac:dyDescent="0.25">
      <c r="A36" s="1">
        <v>41821</v>
      </c>
      <c r="B36">
        <v>130.94000199999999</v>
      </c>
      <c r="C36">
        <v>135.10000600000001</v>
      </c>
      <c r="D36">
        <v>128.029999</v>
      </c>
      <c r="E36">
        <v>129.240005</v>
      </c>
      <c r="F36">
        <v>129.240005</v>
      </c>
      <c r="G36">
        <v>101737500</v>
      </c>
      <c r="H36" s="2">
        <f t="shared" si="0"/>
        <v>-1.0034454001506266E-2</v>
      </c>
    </row>
    <row r="37" spans="1:8" x14ac:dyDescent="0.25">
      <c r="A37" s="1">
        <v>41791</v>
      </c>
      <c r="B37">
        <v>122.93</v>
      </c>
      <c r="C37">
        <v>133.570007</v>
      </c>
      <c r="D37">
        <v>121.720001</v>
      </c>
      <c r="E37">
        <v>130.550003</v>
      </c>
      <c r="F37">
        <v>130.550003</v>
      </c>
      <c r="G37">
        <v>132581600</v>
      </c>
      <c r="H37" s="2">
        <f t="shared" si="0"/>
        <v>6.3197344545994349E-2</v>
      </c>
    </row>
    <row r="38" spans="1:8" x14ac:dyDescent="0.25">
      <c r="A38" s="1">
        <v>41760</v>
      </c>
      <c r="B38">
        <v>125.660004</v>
      </c>
      <c r="C38">
        <v>126.779999</v>
      </c>
      <c r="D38">
        <v>121.650002</v>
      </c>
      <c r="E38">
        <v>122.790001</v>
      </c>
      <c r="F38">
        <v>122.790001</v>
      </c>
      <c r="G38">
        <v>103880000</v>
      </c>
      <c r="H38" s="2">
        <f t="shared" si="0"/>
        <v>-2.1749490640921576E-2</v>
      </c>
    </row>
    <row r="39" spans="1:8" x14ac:dyDescent="0.25">
      <c r="A39" s="1">
        <v>41730</v>
      </c>
      <c r="B39">
        <v>119.150002</v>
      </c>
      <c r="C39">
        <v>127.269997</v>
      </c>
      <c r="D39">
        <v>116.5</v>
      </c>
      <c r="E39">
        <v>125.519997</v>
      </c>
      <c r="F39">
        <v>125.519997</v>
      </c>
      <c r="G39">
        <v>130384400</v>
      </c>
      <c r="H39" s="2">
        <f t="shared" si="0"/>
        <v>5.5588199290616425E-2</v>
      </c>
    </row>
    <row r="40" spans="1:8" x14ac:dyDescent="0.25">
      <c r="A40" s="1">
        <v>41699</v>
      </c>
      <c r="B40">
        <v>114.790001</v>
      </c>
      <c r="C40">
        <v>119.620003</v>
      </c>
      <c r="D40">
        <v>113.68</v>
      </c>
      <c r="E40">
        <v>118.910004</v>
      </c>
      <c r="F40">
        <v>118.910004</v>
      </c>
      <c r="G40">
        <v>131053700</v>
      </c>
      <c r="H40" t="e">
        <f t="shared" si="0"/>
        <v>#DIV/0!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XFD1048576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55.43</v>
      </c>
      <c r="C2">
        <v>55.450001</v>
      </c>
      <c r="D2">
        <v>51.799999</v>
      </c>
      <c r="E2">
        <v>51.799999</v>
      </c>
      <c r="F2">
        <v>51.799999</v>
      </c>
      <c r="G2">
        <v>116104300</v>
      </c>
      <c r="H2" s="2">
        <f>F2/F3-1</f>
        <v>-6.5150712867713345E-2</v>
      </c>
      <c r="I2" s="2">
        <f>AVERAGE(H2:H39)</f>
        <v>2.1421868471280251E-2</v>
      </c>
      <c r="J2" s="2">
        <f>_xlfn.STDEV.S(H2:H39)</f>
        <v>0.17874549668200568</v>
      </c>
    </row>
    <row r="3" spans="1:10" x14ac:dyDescent="0.25">
      <c r="A3" s="1">
        <v>42826</v>
      </c>
      <c r="B3">
        <v>55.740001999999997</v>
      </c>
      <c r="C3">
        <v>56.689999</v>
      </c>
      <c r="D3">
        <v>54.5</v>
      </c>
      <c r="E3">
        <v>55.41</v>
      </c>
      <c r="F3">
        <v>55.41</v>
      </c>
      <c r="G3">
        <v>137922800</v>
      </c>
      <c r="H3" s="2">
        <f>F3/F4-1</f>
        <v>-5.7419702135295125E-3</v>
      </c>
      <c r="J3" s="2"/>
    </row>
    <row r="4" spans="1:10" x14ac:dyDescent="0.25">
      <c r="A4" s="1">
        <v>42795</v>
      </c>
      <c r="B4">
        <v>57.860000999999997</v>
      </c>
      <c r="C4">
        <v>59</v>
      </c>
      <c r="D4">
        <v>53.759998000000003</v>
      </c>
      <c r="E4">
        <v>55.73</v>
      </c>
      <c r="F4">
        <v>55.73</v>
      </c>
      <c r="G4">
        <v>249512200</v>
      </c>
      <c r="H4" s="2">
        <f t="shared" ref="H4:H40" si="0">F4/F5-1</f>
        <v>-2.5017494751574554E-2</v>
      </c>
    </row>
    <row r="5" spans="1:10" x14ac:dyDescent="0.25">
      <c r="A5" s="1">
        <v>42767</v>
      </c>
      <c r="B5">
        <v>52.98</v>
      </c>
      <c r="C5">
        <v>58.419998</v>
      </c>
      <c r="D5">
        <v>52.049999</v>
      </c>
      <c r="E5">
        <v>57.16</v>
      </c>
      <c r="F5">
        <v>57.16</v>
      </c>
      <c r="G5">
        <v>178369800</v>
      </c>
      <c r="H5" s="2">
        <f t="shared" si="0"/>
        <v>8.0529259715339752E-2</v>
      </c>
    </row>
    <row r="6" spans="1:10" x14ac:dyDescent="0.25">
      <c r="A6" s="1">
        <v>42736</v>
      </c>
      <c r="B6">
        <v>51.990001999999997</v>
      </c>
      <c r="C6">
        <v>54.119999</v>
      </c>
      <c r="D6">
        <v>51.630001</v>
      </c>
      <c r="E6">
        <v>52.900002000000001</v>
      </c>
      <c r="F6">
        <v>52.900002000000001</v>
      </c>
      <c r="G6">
        <v>175820700</v>
      </c>
      <c r="H6" s="2">
        <f t="shared" si="0"/>
        <v>2.2815177439768464E-2</v>
      </c>
    </row>
    <row r="7" spans="1:10" x14ac:dyDescent="0.25">
      <c r="A7" s="1">
        <v>42705</v>
      </c>
      <c r="B7">
        <v>50.110000999999997</v>
      </c>
      <c r="C7">
        <v>53.349997999999999</v>
      </c>
      <c r="D7">
        <v>50.060001</v>
      </c>
      <c r="E7">
        <v>51.720001000000003</v>
      </c>
      <c r="F7">
        <v>51.720001000000003</v>
      </c>
      <c r="G7">
        <v>230592100</v>
      </c>
      <c r="H7" s="2">
        <f t="shared" si="0"/>
        <v>3.2953884561613744E-2</v>
      </c>
    </row>
    <row r="8" spans="1:10" x14ac:dyDescent="0.25">
      <c r="A8" s="1">
        <v>42675</v>
      </c>
      <c r="B8">
        <v>50.5</v>
      </c>
      <c r="C8">
        <v>51.889999000000003</v>
      </c>
      <c r="D8">
        <v>49.009998000000003</v>
      </c>
      <c r="E8">
        <v>50.07</v>
      </c>
      <c r="F8">
        <v>50.07</v>
      </c>
      <c r="G8">
        <v>166191400</v>
      </c>
      <c r="H8" s="2">
        <f t="shared" si="0"/>
        <v>-2.1921084097249466E-3</v>
      </c>
    </row>
    <row r="9" spans="1:10" x14ac:dyDescent="0.25">
      <c r="A9" s="1">
        <v>42644</v>
      </c>
      <c r="B9">
        <v>52.540000999999997</v>
      </c>
      <c r="C9">
        <v>53.060001</v>
      </c>
      <c r="D9">
        <v>50</v>
      </c>
      <c r="E9">
        <v>50.18</v>
      </c>
      <c r="F9">
        <v>50.18</v>
      </c>
      <c r="G9">
        <v>190328000</v>
      </c>
      <c r="H9" s="2">
        <f t="shared" si="0"/>
        <v>-4.6913616451524587E-2</v>
      </c>
    </row>
    <row r="10" spans="1:10" x14ac:dyDescent="0.25">
      <c r="A10" s="1">
        <v>42614</v>
      </c>
      <c r="B10">
        <v>57.669998</v>
      </c>
      <c r="C10">
        <v>59.18</v>
      </c>
      <c r="D10">
        <v>52.119999</v>
      </c>
      <c r="E10">
        <v>52.650002000000001</v>
      </c>
      <c r="F10">
        <v>52.650002000000001</v>
      </c>
      <c r="G10">
        <v>230941100</v>
      </c>
      <c r="H10" s="2">
        <f t="shared" si="0"/>
        <v>-8.657177457619325E-2</v>
      </c>
    </row>
    <row r="11" spans="1:10" x14ac:dyDescent="0.25">
      <c r="A11" s="1">
        <v>42583</v>
      </c>
      <c r="B11">
        <v>55.73</v>
      </c>
      <c r="C11">
        <v>60.330002</v>
      </c>
      <c r="D11">
        <v>54.279998999999997</v>
      </c>
      <c r="E11">
        <v>57.639999000000003</v>
      </c>
      <c r="F11">
        <v>57.639999000000003</v>
      </c>
      <c r="G11">
        <v>181042100</v>
      </c>
      <c r="H11" s="2">
        <f t="shared" si="0"/>
        <v>3.8558540540540642E-2</v>
      </c>
    </row>
    <row r="12" spans="1:10" x14ac:dyDescent="0.25">
      <c r="A12" s="1">
        <v>42552</v>
      </c>
      <c r="B12">
        <v>55.07</v>
      </c>
      <c r="C12">
        <v>58.869999</v>
      </c>
      <c r="D12">
        <v>54.82</v>
      </c>
      <c r="E12">
        <v>55.5</v>
      </c>
      <c r="F12">
        <v>55.5</v>
      </c>
      <c r="G12">
        <v>166822100</v>
      </c>
      <c r="H12" s="2">
        <f t="shared" si="0"/>
        <v>5.4347643942977975E-3</v>
      </c>
    </row>
    <row r="13" spans="1:10" x14ac:dyDescent="0.25">
      <c r="A13" s="1">
        <v>42522</v>
      </c>
      <c r="B13">
        <v>53.330002</v>
      </c>
      <c r="C13">
        <v>55.639999000000003</v>
      </c>
      <c r="D13">
        <v>51.48</v>
      </c>
      <c r="E13">
        <v>55.200001</v>
      </c>
      <c r="F13">
        <v>55.200001</v>
      </c>
      <c r="G13">
        <v>316629300</v>
      </c>
      <c r="H13" s="2">
        <f t="shared" si="0"/>
        <v>-3.6218760662465321E-4</v>
      </c>
    </row>
    <row r="14" spans="1:10" x14ac:dyDescent="0.25">
      <c r="A14" s="1">
        <v>42491</v>
      </c>
      <c r="B14">
        <v>59.09</v>
      </c>
      <c r="C14">
        <v>59.990001999999997</v>
      </c>
      <c r="D14">
        <v>55.169998</v>
      </c>
      <c r="E14">
        <v>55.220001000000003</v>
      </c>
      <c r="F14">
        <v>55.220001000000003</v>
      </c>
      <c r="G14">
        <v>192172100</v>
      </c>
      <c r="H14" s="2">
        <f t="shared" si="0"/>
        <v>-6.311499937419407E-2</v>
      </c>
    </row>
    <row r="15" spans="1:10" x14ac:dyDescent="0.25">
      <c r="A15" s="1">
        <v>42461</v>
      </c>
      <c r="B15">
        <v>61.220001000000003</v>
      </c>
      <c r="C15">
        <v>61.849997999999999</v>
      </c>
      <c r="D15">
        <v>56.889999000000003</v>
      </c>
      <c r="E15">
        <v>58.939999</v>
      </c>
      <c r="F15">
        <v>58.939999</v>
      </c>
      <c r="G15">
        <v>178105500</v>
      </c>
      <c r="H15" s="2">
        <f t="shared" si="0"/>
        <v>-4.1158320462692077E-2</v>
      </c>
    </row>
    <row r="16" spans="1:10" x14ac:dyDescent="0.25">
      <c r="A16" s="1">
        <v>42430</v>
      </c>
      <c r="B16">
        <v>61.970001000000003</v>
      </c>
      <c r="C16">
        <v>65.440002000000007</v>
      </c>
      <c r="D16">
        <v>57.950001</v>
      </c>
      <c r="E16">
        <v>61.470001000000003</v>
      </c>
      <c r="F16">
        <v>61.470001000000003</v>
      </c>
      <c r="G16">
        <v>230587100</v>
      </c>
      <c r="H16" s="2">
        <f t="shared" si="0"/>
        <v>-1.9483520051956082E-3</v>
      </c>
    </row>
    <row r="17" spans="1:8" x14ac:dyDescent="0.25">
      <c r="A17" s="1">
        <v>42401</v>
      </c>
      <c r="B17">
        <v>61.75</v>
      </c>
      <c r="C17">
        <v>63.5</v>
      </c>
      <c r="D17">
        <v>53.639999000000003</v>
      </c>
      <c r="E17">
        <v>61.59</v>
      </c>
      <c r="F17">
        <v>61.59</v>
      </c>
      <c r="G17">
        <v>211308000</v>
      </c>
      <c r="H17" s="2">
        <f t="shared" si="0"/>
        <v>-6.7730690783122105E-3</v>
      </c>
    </row>
    <row r="18" spans="1:8" x14ac:dyDescent="0.25">
      <c r="A18" s="1">
        <v>42370</v>
      </c>
      <c r="B18">
        <v>61.110000999999997</v>
      </c>
      <c r="C18">
        <v>62.59</v>
      </c>
      <c r="D18">
        <v>56.59</v>
      </c>
      <c r="E18">
        <v>62.009998000000003</v>
      </c>
      <c r="F18">
        <v>62.009998000000003</v>
      </c>
      <c r="G18">
        <v>201006900</v>
      </c>
      <c r="H18" s="2">
        <f t="shared" si="0"/>
        <v>-7.8400319999999413E-3</v>
      </c>
    </row>
    <row r="19" spans="1:8" x14ac:dyDescent="0.25">
      <c r="A19" s="1">
        <v>42339</v>
      </c>
      <c r="B19">
        <v>66.059997999999993</v>
      </c>
      <c r="C19">
        <v>68.194999999999993</v>
      </c>
      <c r="D19">
        <v>62.150002000000001</v>
      </c>
      <c r="E19">
        <v>125</v>
      </c>
      <c r="F19">
        <v>62.5</v>
      </c>
      <c r="G19">
        <v>234759700</v>
      </c>
      <c r="H19" s="2">
        <f t="shared" si="0"/>
        <v>-5.5034760432941643E-2</v>
      </c>
    </row>
    <row r="20" spans="1:8" x14ac:dyDescent="0.25">
      <c r="A20" s="1">
        <v>42309</v>
      </c>
      <c r="B20">
        <v>65.864998</v>
      </c>
      <c r="C20">
        <v>67.650002000000001</v>
      </c>
      <c r="D20">
        <v>60.209999000000003</v>
      </c>
      <c r="E20">
        <v>132.279999</v>
      </c>
      <c r="F20">
        <v>66.139999000000003</v>
      </c>
      <c r="G20">
        <v>163167800</v>
      </c>
      <c r="H20" s="2">
        <f t="shared" si="0"/>
        <v>9.5398001914035468E-3</v>
      </c>
    </row>
    <row r="21" spans="1:8" x14ac:dyDescent="0.25">
      <c r="A21" s="1">
        <v>42278</v>
      </c>
      <c r="B21">
        <v>61.580002</v>
      </c>
      <c r="C21">
        <v>66.760002</v>
      </c>
      <c r="D21">
        <v>60.5</v>
      </c>
      <c r="E21">
        <v>131.029999</v>
      </c>
      <c r="F21">
        <v>65.514999000000003</v>
      </c>
      <c r="G21">
        <v>177686600</v>
      </c>
      <c r="H21" s="2">
        <f t="shared" si="0"/>
        <v>6.5544408139474708E-2</v>
      </c>
    </row>
    <row r="22" spans="1:8" x14ac:dyDescent="0.25">
      <c r="A22" s="1">
        <v>42248</v>
      </c>
      <c r="B22">
        <v>54.490001999999997</v>
      </c>
      <c r="C22">
        <v>62.974997999999999</v>
      </c>
      <c r="D22">
        <v>54.014999000000003</v>
      </c>
      <c r="E22">
        <v>122.970001</v>
      </c>
      <c r="F22">
        <v>61.485000999999997</v>
      </c>
      <c r="G22">
        <v>222222800</v>
      </c>
      <c r="H22" s="2">
        <f t="shared" si="0"/>
        <v>-0.45404902004841896</v>
      </c>
    </row>
    <row r="23" spans="1:8" x14ac:dyDescent="0.25">
      <c r="A23" s="1">
        <v>42217</v>
      </c>
      <c r="B23">
        <v>57.755001</v>
      </c>
      <c r="C23">
        <v>112.69000200000001</v>
      </c>
      <c r="D23">
        <v>47.25</v>
      </c>
      <c r="E23">
        <v>225.240005</v>
      </c>
      <c r="F23">
        <v>112.620003</v>
      </c>
      <c r="G23">
        <v>183810900</v>
      </c>
      <c r="H23" s="2">
        <f t="shared" si="0"/>
        <v>0.95486896450496506</v>
      </c>
    </row>
    <row r="24" spans="1:8" x14ac:dyDescent="0.25">
      <c r="A24" s="1">
        <v>42186</v>
      </c>
      <c r="B24">
        <v>54.474997999999999</v>
      </c>
      <c r="C24">
        <v>57.970001000000003</v>
      </c>
      <c r="D24">
        <v>54.294998</v>
      </c>
      <c r="E24">
        <v>115.220001</v>
      </c>
      <c r="F24">
        <v>57.610000999999997</v>
      </c>
      <c r="G24">
        <v>126935000</v>
      </c>
      <c r="H24" s="2">
        <f t="shared" si="0"/>
        <v>6.6654381286960884E-2</v>
      </c>
    </row>
    <row r="25" spans="1:8" x14ac:dyDescent="0.25">
      <c r="A25" s="1">
        <v>42156</v>
      </c>
      <c r="B25">
        <v>50.884998000000003</v>
      </c>
      <c r="C25">
        <v>55.169998</v>
      </c>
      <c r="D25">
        <v>50.389999000000003</v>
      </c>
      <c r="E25">
        <v>108.019997</v>
      </c>
      <c r="F25">
        <v>54.009998000000003</v>
      </c>
      <c r="G25">
        <v>137091400</v>
      </c>
      <c r="H25" s="2">
        <f t="shared" si="0"/>
        <v>6.2456950181114301E-2</v>
      </c>
    </row>
    <row r="26" spans="1:8" x14ac:dyDescent="0.25">
      <c r="A26" s="1">
        <v>42125</v>
      </c>
      <c r="B26">
        <v>49.939999</v>
      </c>
      <c r="C26">
        <v>52.75</v>
      </c>
      <c r="D26">
        <v>49.705002</v>
      </c>
      <c r="E26">
        <v>101.66999800000001</v>
      </c>
      <c r="F26">
        <v>50.834999000000003</v>
      </c>
      <c r="G26">
        <v>114083800</v>
      </c>
      <c r="H26" s="2">
        <f t="shared" si="0"/>
        <v>2.8632154133231724E-2</v>
      </c>
    </row>
    <row r="27" spans="1:8" x14ac:dyDescent="0.25">
      <c r="A27" s="1">
        <v>42095</v>
      </c>
      <c r="B27">
        <v>50</v>
      </c>
      <c r="C27">
        <v>51</v>
      </c>
      <c r="D27">
        <v>49.07</v>
      </c>
      <c r="E27">
        <v>98.839995999999999</v>
      </c>
      <c r="F27">
        <v>49.419998</v>
      </c>
      <c r="G27">
        <v>112486800</v>
      </c>
      <c r="H27" s="2">
        <f t="shared" si="0"/>
        <v>-1.4851051233907064E-2</v>
      </c>
    </row>
    <row r="28" spans="1:8" x14ac:dyDescent="0.25">
      <c r="A28" s="1">
        <v>42064</v>
      </c>
      <c r="B28">
        <v>48.445</v>
      </c>
      <c r="C28">
        <v>51.895000000000003</v>
      </c>
      <c r="D28">
        <v>47.59</v>
      </c>
      <c r="E28">
        <v>100.33000199999999</v>
      </c>
      <c r="F28">
        <v>50.165000999999997</v>
      </c>
      <c r="G28">
        <v>189358200</v>
      </c>
      <c r="H28" s="2">
        <f t="shared" si="0"/>
        <v>3.3051893882786398E-2</v>
      </c>
    </row>
    <row r="29" spans="1:8" x14ac:dyDescent="0.25">
      <c r="A29" s="1">
        <v>42036</v>
      </c>
      <c r="B29">
        <v>46.34</v>
      </c>
      <c r="C29">
        <v>48.705002</v>
      </c>
      <c r="D29">
        <v>45.345001000000003</v>
      </c>
      <c r="E29">
        <v>97.120002999999997</v>
      </c>
      <c r="F29">
        <v>48.560001</v>
      </c>
      <c r="G29">
        <v>138933400</v>
      </c>
      <c r="H29" s="2">
        <f t="shared" si="0"/>
        <v>5.2791349593495962E-2</v>
      </c>
    </row>
    <row r="30" spans="1:8" x14ac:dyDescent="0.25">
      <c r="A30" s="1">
        <v>42005</v>
      </c>
      <c r="B30">
        <v>48.275002000000001</v>
      </c>
      <c r="C30">
        <v>48.724997999999999</v>
      </c>
      <c r="D30">
        <v>46.014999000000003</v>
      </c>
      <c r="E30">
        <v>92.25</v>
      </c>
      <c r="F30">
        <v>46.125</v>
      </c>
      <c r="G30">
        <v>130813800</v>
      </c>
      <c r="H30" s="2">
        <f t="shared" si="0"/>
        <v>-4.0561642422014765E-2</v>
      </c>
    </row>
    <row r="31" spans="1:8" x14ac:dyDescent="0.25">
      <c r="A31" s="1">
        <v>41974</v>
      </c>
      <c r="B31">
        <v>49.330002</v>
      </c>
      <c r="C31">
        <v>49.75</v>
      </c>
      <c r="D31">
        <v>46.415000999999997</v>
      </c>
      <c r="E31">
        <v>96.150002000000001</v>
      </c>
      <c r="F31">
        <v>48.075001</v>
      </c>
      <c r="G31">
        <v>168706000</v>
      </c>
      <c r="H31" s="2">
        <f t="shared" si="0"/>
        <v>-3.1624514049753305E-2</v>
      </c>
    </row>
    <row r="32" spans="1:8" x14ac:dyDescent="0.25">
      <c r="A32" s="1">
        <v>41944</v>
      </c>
      <c r="B32">
        <v>46.674999</v>
      </c>
      <c r="C32">
        <v>49.880001</v>
      </c>
      <c r="D32">
        <v>46.310001</v>
      </c>
      <c r="E32">
        <v>99.290001000000004</v>
      </c>
      <c r="F32">
        <v>49.645000000000003</v>
      </c>
      <c r="G32">
        <v>99490000</v>
      </c>
      <c r="H32" s="2">
        <f t="shared" si="0"/>
        <v>6.7978894955815994E-2</v>
      </c>
    </row>
    <row r="33" spans="1:8" x14ac:dyDescent="0.25">
      <c r="A33" s="1">
        <v>41913</v>
      </c>
      <c r="B33">
        <v>44.455002</v>
      </c>
      <c r="C33">
        <v>47.07</v>
      </c>
      <c r="D33">
        <v>41.924999</v>
      </c>
      <c r="E33">
        <v>92.970000999999996</v>
      </c>
      <c r="F33">
        <v>46.485000999999997</v>
      </c>
      <c r="G33">
        <v>183619800</v>
      </c>
      <c r="H33" s="2">
        <f t="shared" si="0"/>
        <v>4.2264643150880854E-2</v>
      </c>
    </row>
    <row r="34" spans="1:8" x14ac:dyDescent="0.25">
      <c r="A34" s="1">
        <v>41883</v>
      </c>
      <c r="B34">
        <v>39.174999</v>
      </c>
      <c r="C34">
        <v>45.145000000000003</v>
      </c>
      <c r="D34">
        <v>39.174999</v>
      </c>
      <c r="E34">
        <v>89.199996999999996</v>
      </c>
      <c r="F34">
        <v>44.599997999999999</v>
      </c>
      <c r="G34">
        <v>217202400</v>
      </c>
      <c r="H34" s="2">
        <f t="shared" si="0"/>
        <v>0.1355823228220332</v>
      </c>
    </row>
    <row r="35" spans="1:8" x14ac:dyDescent="0.25">
      <c r="A35" s="1">
        <v>41852</v>
      </c>
      <c r="B35">
        <v>38.270000000000003</v>
      </c>
      <c r="C35">
        <v>40.150002000000001</v>
      </c>
      <c r="D35">
        <v>37.950001</v>
      </c>
      <c r="E35">
        <v>78.550003000000004</v>
      </c>
      <c r="F35">
        <v>39.275002000000001</v>
      </c>
      <c r="G35">
        <v>115312800</v>
      </c>
      <c r="H35" s="2">
        <f t="shared" si="0"/>
        <v>1.8410554088177156E-2</v>
      </c>
    </row>
    <row r="36" spans="1:8" x14ac:dyDescent="0.25">
      <c r="A36" s="1">
        <v>41821</v>
      </c>
      <c r="B36">
        <v>38.865001999999997</v>
      </c>
      <c r="C36">
        <v>39.970001000000003</v>
      </c>
      <c r="D36">
        <v>38.150002000000001</v>
      </c>
      <c r="E36">
        <v>77.129997000000003</v>
      </c>
      <c r="F36">
        <v>38.564999</v>
      </c>
      <c r="G36">
        <v>134401800</v>
      </c>
      <c r="H36" s="2">
        <f t="shared" si="0"/>
        <v>-5.4159378250967505E-3</v>
      </c>
    </row>
    <row r="37" spans="1:8" x14ac:dyDescent="0.25">
      <c r="A37" s="1">
        <v>41791</v>
      </c>
      <c r="B37">
        <v>38.494999</v>
      </c>
      <c r="C37">
        <v>39.575001</v>
      </c>
      <c r="D37">
        <v>36.57</v>
      </c>
      <c r="E37">
        <v>77.550003000000004</v>
      </c>
      <c r="F37">
        <v>38.775002000000001</v>
      </c>
      <c r="G37">
        <v>165319600</v>
      </c>
      <c r="H37" s="2">
        <f t="shared" si="0"/>
        <v>8.3214142077017161E-3</v>
      </c>
    </row>
    <row r="38" spans="1:8" x14ac:dyDescent="0.25">
      <c r="A38" s="1">
        <v>41760</v>
      </c>
      <c r="B38">
        <v>36.404998999999997</v>
      </c>
      <c r="C38">
        <v>38.465000000000003</v>
      </c>
      <c r="D38">
        <v>35.764999000000003</v>
      </c>
      <c r="E38">
        <v>76.910004000000001</v>
      </c>
      <c r="F38">
        <v>38.455002</v>
      </c>
      <c r="G38">
        <v>113444000</v>
      </c>
      <c r="H38" s="2">
        <f t="shared" si="0"/>
        <v>5.4283868637909238E-2</v>
      </c>
    </row>
    <row r="39" spans="1:8" x14ac:dyDescent="0.25">
      <c r="A39" s="1">
        <v>41730</v>
      </c>
      <c r="B39">
        <v>37.009998000000003</v>
      </c>
      <c r="C39">
        <v>37.590000000000003</v>
      </c>
      <c r="D39">
        <v>35.299999</v>
      </c>
      <c r="E39">
        <v>72.949996999999996</v>
      </c>
      <c r="F39">
        <v>36.474997999999999</v>
      </c>
      <c r="G39">
        <v>166126400</v>
      </c>
      <c r="H39" s="2">
        <f t="shared" si="0"/>
        <v>-1.2320660709450371E-2</v>
      </c>
    </row>
    <row r="40" spans="1:8" x14ac:dyDescent="0.25">
      <c r="A40" s="1">
        <v>41699</v>
      </c>
      <c r="B40">
        <v>38.814999</v>
      </c>
      <c r="C40">
        <v>40.044998</v>
      </c>
      <c r="D40">
        <v>36.505001</v>
      </c>
      <c r="E40">
        <v>73.860000999999997</v>
      </c>
      <c r="F40">
        <v>36.93</v>
      </c>
      <c r="G40">
        <v>178531800</v>
      </c>
      <c r="H40" t="e">
        <f t="shared" si="0"/>
        <v>#DIV/0!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XFD1048576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156.220001</v>
      </c>
      <c r="C2">
        <v>160.86000100000001</v>
      </c>
      <c r="D2">
        <v>153.759995</v>
      </c>
      <c r="E2">
        <v>156.08999600000001</v>
      </c>
      <c r="F2">
        <v>156.08999600000001</v>
      </c>
      <c r="G2">
        <v>52940500</v>
      </c>
      <c r="H2" s="2">
        <f>F2/F3-1</f>
        <v>-6.4125558073335753E-5</v>
      </c>
      <c r="I2" s="2">
        <f>AVERAGE(H2:H39)</f>
        <v>1.9089743241302411E-2</v>
      </c>
      <c r="J2" s="2">
        <f>_xlfn.STDEV.S(H2:H39)</f>
        <v>4.7312902890249954E-2</v>
      </c>
    </row>
    <row r="3" spans="1:10" x14ac:dyDescent="0.25">
      <c r="A3" s="1">
        <v>42826</v>
      </c>
      <c r="B3">
        <v>146.94000199999999</v>
      </c>
      <c r="C3">
        <v>156.270004</v>
      </c>
      <c r="D3">
        <v>145.759995</v>
      </c>
      <c r="E3">
        <v>156.10000600000001</v>
      </c>
      <c r="F3">
        <v>156.10000600000001</v>
      </c>
      <c r="G3">
        <v>75716700</v>
      </c>
      <c r="H3" s="2">
        <f>F3/F4-1</f>
        <v>6.3134263254998713E-2</v>
      </c>
      <c r="J3" s="2"/>
    </row>
    <row r="4" spans="1:10" x14ac:dyDescent="0.25">
      <c r="A4" s="1">
        <v>42795</v>
      </c>
      <c r="B4">
        <v>146.720001</v>
      </c>
      <c r="C4">
        <v>150.14999399999999</v>
      </c>
      <c r="D4">
        <v>145.83000200000001</v>
      </c>
      <c r="E4">
        <v>146.83000200000001</v>
      </c>
      <c r="F4">
        <v>146.83000200000001</v>
      </c>
      <c r="G4">
        <v>92996000</v>
      </c>
      <c r="H4" s="2">
        <f t="shared" ref="H4:H40" si="0">F4/F5-1</f>
        <v>1.324958903458473E-2</v>
      </c>
    </row>
    <row r="5" spans="1:10" x14ac:dyDescent="0.25">
      <c r="A5" s="1">
        <v>42767</v>
      </c>
      <c r="B5">
        <v>137.66000399999999</v>
      </c>
      <c r="C5">
        <v>146.33000200000001</v>
      </c>
      <c r="D5">
        <v>136.33000200000001</v>
      </c>
      <c r="E5">
        <v>144.91000399999999</v>
      </c>
      <c r="F5">
        <v>144.91000399999999</v>
      </c>
      <c r="G5">
        <v>75930200</v>
      </c>
      <c r="H5" s="2">
        <f t="shared" si="0"/>
        <v>5.3278106508531486E-2</v>
      </c>
    </row>
    <row r="6" spans="1:10" x14ac:dyDescent="0.25">
      <c r="A6" s="1">
        <v>42736</v>
      </c>
      <c r="B6">
        <v>135.10000600000001</v>
      </c>
      <c r="C6">
        <v>139.36999499999999</v>
      </c>
      <c r="D6">
        <v>133.050003</v>
      </c>
      <c r="E6">
        <v>137.58000200000001</v>
      </c>
      <c r="F6">
        <v>137.58000200000001</v>
      </c>
      <c r="G6">
        <v>83135500</v>
      </c>
      <c r="H6" s="2">
        <f t="shared" si="0"/>
        <v>2.6103818226375086E-2</v>
      </c>
    </row>
    <row r="7" spans="1:10" x14ac:dyDescent="0.25">
      <c r="A7" s="1">
        <v>42705</v>
      </c>
      <c r="B7">
        <v>129.33999600000001</v>
      </c>
      <c r="C7">
        <v>137.320007</v>
      </c>
      <c r="D7">
        <v>128.679993</v>
      </c>
      <c r="E7">
        <v>134.08000200000001</v>
      </c>
      <c r="F7">
        <v>134.08000200000001</v>
      </c>
      <c r="G7">
        <v>99553700</v>
      </c>
      <c r="H7" s="2">
        <f t="shared" si="0"/>
        <v>3.6166987766630188E-2</v>
      </c>
    </row>
    <row r="8" spans="1:10" x14ac:dyDescent="0.25">
      <c r="A8" s="1">
        <v>42675</v>
      </c>
      <c r="B8">
        <v>121.69000200000001</v>
      </c>
      <c r="C8">
        <v>132.13999899999999</v>
      </c>
      <c r="D8">
        <v>119.199997</v>
      </c>
      <c r="E8">
        <v>129.39999399999999</v>
      </c>
      <c r="F8">
        <v>129.39999399999999</v>
      </c>
      <c r="G8">
        <v>133547800</v>
      </c>
      <c r="H8" s="2">
        <f t="shared" si="0"/>
        <v>6.0568739274342365E-2</v>
      </c>
    </row>
    <row r="9" spans="1:10" x14ac:dyDescent="0.25">
      <c r="A9" s="1">
        <v>42644</v>
      </c>
      <c r="B9">
        <v>128.199997</v>
      </c>
      <c r="C9">
        <v>130.449997</v>
      </c>
      <c r="D9">
        <v>121.620003</v>
      </c>
      <c r="E9">
        <v>122.010002</v>
      </c>
      <c r="F9">
        <v>122.010002</v>
      </c>
      <c r="G9">
        <v>97360300</v>
      </c>
      <c r="H9" s="2">
        <f t="shared" si="0"/>
        <v>-5.1833939717419786E-2</v>
      </c>
    </row>
    <row r="10" spans="1:10" x14ac:dyDescent="0.25">
      <c r="A10" s="1">
        <v>42614</v>
      </c>
      <c r="B10">
        <v>134.479996</v>
      </c>
      <c r="C10">
        <v>135.88000500000001</v>
      </c>
      <c r="D10">
        <v>125.349998</v>
      </c>
      <c r="E10">
        <v>128.679993</v>
      </c>
      <c r="F10">
        <v>128.679993</v>
      </c>
      <c r="G10">
        <v>107739700</v>
      </c>
      <c r="H10" s="2">
        <f t="shared" si="0"/>
        <v>-4.0560708341809804E-2</v>
      </c>
    </row>
    <row r="11" spans="1:10" x14ac:dyDescent="0.25">
      <c r="A11" s="1">
        <v>42583</v>
      </c>
      <c r="B11">
        <v>138.05999800000001</v>
      </c>
      <c r="C11">
        <v>139</v>
      </c>
      <c r="D11">
        <v>133.60000600000001</v>
      </c>
      <c r="E11">
        <v>134.11999499999999</v>
      </c>
      <c r="F11">
        <v>134.11999499999999</v>
      </c>
      <c r="G11">
        <v>91331300</v>
      </c>
      <c r="H11" s="2">
        <f t="shared" si="0"/>
        <v>-2.9803312000748372E-2</v>
      </c>
    </row>
    <row r="12" spans="1:10" x14ac:dyDescent="0.25">
      <c r="A12" s="1">
        <v>42552</v>
      </c>
      <c r="B12">
        <v>128.28999300000001</v>
      </c>
      <c r="C12">
        <v>138.720001</v>
      </c>
      <c r="D12">
        <v>128.11999499999999</v>
      </c>
      <c r="E12">
        <v>138.240005</v>
      </c>
      <c r="F12">
        <v>138.240005</v>
      </c>
      <c r="G12">
        <v>78399700</v>
      </c>
      <c r="H12" s="2">
        <f t="shared" si="0"/>
        <v>8.2621997296232985E-2</v>
      </c>
    </row>
    <row r="13" spans="1:10" x14ac:dyDescent="0.25">
      <c r="A13" s="1">
        <v>42522</v>
      </c>
      <c r="B13">
        <v>132.11999499999999</v>
      </c>
      <c r="C13">
        <v>132.729996</v>
      </c>
      <c r="D13">
        <v>123.620003</v>
      </c>
      <c r="E13">
        <v>127.69000200000001</v>
      </c>
      <c r="F13">
        <v>127.69000200000001</v>
      </c>
      <c r="G13">
        <v>114040300</v>
      </c>
      <c r="H13" s="2">
        <f t="shared" si="0"/>
        <v>-3.3530072416366519E-2</v>
      </c>
    </row>
    <row r="14" spans="1:10" x14ac:dyDescent="0.25">
      <c r="A14" s="1">
        <v>42491</v>
      </c>
      <c r="B14">
        <v>134.36999499999999</v>
      </c>
      <c r="C14">
        <v>137.820007</v>
      </c>
      <c r="D14">
        <v>130.020004</v>
      </c>
      <c r="E14">
        <v>132.11999499999999</v>
      </c>
      <c r="F14">
        <v>132.11999499999999</v>
      </c>
      <c r="G14">
        <v>112347500</v>
      </c>
      <c r="H14" s="2">
        <f t="shared" si="0"/>
        <v>-1.3219837278510949E-2</v>
      </c>
    </row>
    <row r="15" spans="1:10" x14ac:dyDescent="0.25">
      <c r="A15" s="1">
        <v>42461</v>
      </c>
      <c r="B15">
        <v>133.10000600000001</v>
      </c>
      <c r="C15">
        <v>137</v>
      </c>
      <c r="D15">
        <v>131.75</v>
      </c>
      <c r="E15">
        <v>133.88999899999999</v>
      </c>
      <c r="F15">
        <v>133.88999899999999</v>
      </c>
      <c r="G15">
        <v>82951100</v>
      </c>
      <c r="H15" s="2">
        <f t="shared" si="0"/>
        <v>3.4475457103559926E-3</v>
      </c>
    </row>
    <row r="16" spans="1:10" x14ac:dyDescent="0.25">
      <c r="A16" s="1">
        <v>42430</v>
      </c>
      <c r="B16">
        <v>124.779999</v>
      </c>
      <c r="C16">
        <v>134.28999300000001</v>
      </c>
      <c r="D16">
        <v>123.980003</v>
      </c>
      <c r="E16">
        <v>133.429993</v>
      </c>
      <c r="F16">
        <v>133.429993</v>
      </c>
      <c r="G16">
        <v>94146700</v>
      </c>
      <c r="H16" s="2">
        <f t="shared" si="0"/>
        <v>7.5007974339156291E-2</v>
      </c>
    </row>
    <row r="17" spans="1:8" x14ac:dyDescent="0.25">
      <c r="A17" s="1">
        <v>42401</v>
      </c>
      <c r="B17">
        <v>124.91999800000001</v>
      </c>
      <c r="C17">
        <v>127.75</v>
      </c>
      <c r="D17">
        <v>109.620003</v>
      </c>
      <c r="E17">
        <v>124.120003</v>
      </c>
      <c r="F17">
        <v>124.120003</v>
      </c>
      <c r="G17">
        <v>135914000</v>
      </c>
      <c r="H17" s="2">
        <f t="shared" si="0"/>
        <v>-1.3040704309149165E-2</v>
      </c>
    </row>
    <row r="18" spans="1:8" x14ac:dyDescent="0.25">
      <c r="A18" s="1">
        <v>42370</v>
      </c>
      <c r="B18">
        <v>130.11000100000001</v>
      </c>
      <c r="C18">
        <v>131.94000199999999</v>
      </c>
      <c r="D18">
        <v>113.589996</v>
      </c>
      <c r="E18">
        <v>125.760002</v>
      </c>
      <c r="F18">
        <v>125.760002</v>
      </c>
      <c r="G18">
        <v>147001000</v>
      </c>
      <c r="H18" s="2">
        <f t="shared" si="0"/>
        <v>-4.9073708884688094E-2</v>
      </c>
    </row>
    <row r="19" spans="1:8" x14ac:dyDescent="0.25">
      <c r="A19" s="1">
        <v>42339</v>
      </c>
      <c r="B19">
        <v>133.520004</v>
      </c>
      <c r="C19">
        <v>134.83000200000001</v>
      </c>
      <c r="D19">
        <v>130.009995</v>
      </c>
      <c r="E19">
        <v>132.25</v>
      </c>
      <c r="F19">
        <v>132.25</v>
      </c>
      <c r="G19">
        <v>99743200</v>
      </c>
      <c r="H19" s="2">
        <f t="shared" si="0"/>
        <v>-1.2175119055306327E-2</v>
      </c>
    </row>
    <row r="20" spans="1:8" x14ac:dyDescent="0.25">
      <c r="A20" s="1">
        <v>42309</v>
      </c>
      <c r="B20">
        <v>124.239998</v>
      </c>
      <c r="C20">
        <v>135.470001</v>
      </c>
      <c r="D20">
        <v>118.610001</v>
      </c>
      <c r="E20">
        <v>133.88000500000001</v>
      </c>
      <c r="F20">
        <v>133.88000500000001</v>
      </c>
      <c r="G20">
        <v>111416100</v>
      </c>
      <c r="H20" s="2">
        <f t="shared" si="0"/>
        <v>8.2821142695091776E-2</v>
      </c>
    </row>
    <row r="21" spans="1:8" x14ac:dyDescent="0.25">
      <c r="A21" s="1">
        <v>42278</v>
      </c>
      <c r="B21">
        <v>116.230003</v>
      </c>
      <c r="C21">
        <v>125.75</v>
      </c>
      <c r="D21">
        <v>114.709999</v>
      </c>
      <c r="E21">
        <v>123.639999</v>
      </c>
      <c r="F21">
        <v>123.639999</v>
      </c>
      <c r="G21">
        <v>97141100</v>
      </c>
      <c r="H21" s="2">
        <f t="shared" si="0"/>
        <v>7.0568890303383647E-2</v>
      </c>
    </row>
    <row r="22" spans="1:8" x14ac:dyDescent="0.25">
      <c r="A22" s="1">
        <v>42248</v>
      </c>
      <c r="B22">
        <v>113.989998</v>
      </c>
      <c r="C22">
        <v>119.82</v>
      </c>
      <c r="D22">
        <v>111.800003</v>
      </c>
      <c r="E22">
        <v>115.489998</v>
      </c>
      <c r="F22">
        <v>115.489998</v>
      </c>
      <c r="G22">
        <v>122128700</v>
      </c>
      <c r="H22" s="2">
        <f t="shared" si="0"/>
        <v>-8.3290486718963219E-3</v>
      </c>
    </row>
    <row r="23" spans="1:8" x14ac:dyDescent="0.25">
      <c r="A23" s="1">
        <v>42217</v>
      </c>
      <c r="B23">
        <v>117.620003</v>
      </c>
      <c r="C23">
        <v>123.800003</v>
      </c>
      <c r="D23">
        <v>92.169998000000007</v>
      </c>
      <c r="E23">
        <v>116.459999</v>
      </c>
      <c r="F23">
        <v>116.459999</v>
      </c>
      <c r="G23">
        <v>135225400</v>
      </c>
      <c r="H23" s="2">
        <f t="shared" si="0"/>
        <v>-4.8705460554605562E-3</v>
      </c>
    </row>
    <row r="24" spans="1:8" x14ac:dyDescent="0.25">
      <c r="A24" s="1">
        <v>42186</v>
      </c>
      <c r="B24">
        <v>112.449997</v>
      </c>
      <c r="C24">
        <v>118.129997</v>
      </c>
      <c r="D24">
        <v>110.16999800000001</v>
      </c>
      <c r="E24">
        <v>117.029999</v>
      </c>
      <c r="F24">
        <v>117.029999</v>
      </c>
      <c r="G24">
        <v>97672400</v>
      </c>
      <c r="H24" s="2">
        <f t="shared" si="0"/>
        <v>5.3090993964482802E-2</v>
      </c>
    </row>
    <row r="25" spans="1:8" x14ac:dyDescent="0.25">
      <c r="A25" s="1">
        <v>42156</v>
      </c>
      <c r="B25">
        <v>111.970001</v>
      </c>
      <c r="C25">
        <v>113.709999</v>
      </c>
      <c r="D25">
        <v>109.029999</v>
      </c>
      <c r="E25">
        <v>111.129997</v>
      </c>
      <c r="F25">
        <v>111.129997</v>
      </c>
      <c r="G25">
        <v>104809700</v>
      </c>
      <c r="H25" s="2">
        <f t="shared" si="0"/>
        <v>-2.6027733369731187E-3</v>
      </c>
    </row>
    <row r="26" spans="1:8" x14ac:dyDescent="0.25">
      <c r="A26" s="1">
        <v>42125</v>
      </c>
      <c r="B26">
        <v>106.980003</v>
      </c>
      <c r="C26">
        <v>116.480003</v>
      </c>
      <c r="D26">
        <v>106.849998</v>
      </c>
      <c r="E26">
        <v>111.41999800000001</v>
      </c>
      <c r="F26">
        <v>111.41999800000001</v>
      </c>
      <c r="G26">
        <v>100397400</v>
      </c>
      <c r="H26" s="2">
        <f t="shared" si="0"/>
        <v>4.1503036787164937E-2</v>
      </c>
    </row>
    <row r="27" spans="1:8" x14ac:dyDescent="0.25">
      <c r="A27" s="1">
        <v>42095</v>
      </c>
      <c r="B27">
        <v>113.879997</v>
      </c>
      <c r="C27">
        <v>116.25</v>
      </c>
      <c r="D27">
        <v>106.620003</v>
      </c>
      <c r="E27">
        <v>106.980003</v>
      </c>
      <c r="F27">
        <v>106.980003</v>
      </c>
      <c r="G27">
        <v>95675500</v>
      </c>
      <c r="H27" s="2">
        <f t="shared" si="0"/>
        <v>-5.8357520831286647E-2</v>
      </c>
    </row>
    <row r="28" spans="1:8" x14ac:dyDescent="0.25">
      <c r="A28" s="1">
        <v>42064</v>
      </c>
      <c r="B28">
        <v>114.860001</v>
      </c>
      <c r="C28">
        <v>117.989998</v>
      </c>
      <c r="D28">
        <v>111.58000199999999</v>
      </c>
      <c r="E28">
        <v>113.610001</v>
      </c>
      <c r="F28">
        <v>113.610001</v>
      </c>
      <c r="G28">
        <v>104110600</v>
      </c>
      <c r="H28" s="2">
        <f t="shared" si="0"/>
        <v>-9.9346318082789153E-3</v>
      </c>
    </row>
    <row r="29" spans="1:8" x14ac:dyDescent="0.25">
      <c r="A29" s="1">
        <v>42036</v>
      </c>
      <c r="B29">
        <v>104.779999</v>
      </c>
      <c r="C29">
        <v>117.91999800000001</v>
      </c>
      <c r="D29">
        <v>101.57</v>
      </c>
      <c r="E29">
        <v>114.75</v>
      </c>
      <c r="F29">
        <v>114.75</v>
      </c>
      <c r="G29">
        <v>110415700</v>
      </c>
      <c r="H29" s="2">
        <f t="shared" si="0"/>
        <v>9.8927429590642157E-2</v>
      </c>
    </row>
    <row r="30" spans="1:8" x14ac:dyDescent="0.25">
      <c r="A30" s="1">
        <v>42005</v>
      </c>
      <c r="B30">
        <v>105.160004</v>
      </c>
      <c r="C30">
        <v>107.739998</v>
      </c>
      <c r="D30">
        <v>100.239998</v>
      </c>
      <c r="E30">
        <v>104.41999800000001</v>
      </c>
      <c r="F30">
        <v>104.41999800000001</v>
      </c>
      <c r="G30">
        <v>109808700</v>
      </c>
      <c r="H30" s="2">
        <f t="shared" si="0"/>
        <v>-5.2396207941352024E-3</v>
      </c>
    </row>
    <row r="31" spans="1:8" x14ac:dyDescent="0.25">
      <c r="A31" s="1">
        <v>41974</v>
      </c>
      <c r="B31">
        <v>99.489998</v>
      </c>
      <c r="C31">
        <v>106.019997</v>
      </c>
      <c r="D31">
        <v>96.989998</v>
      </c>
      <c r="E31">
        <v>104.970001</v>
      </c>
      <c r="F31">
        <v>104.970001</v>
      </c>
      <c r="G31">
        <v>118058000</v>
      </c>
      <c r="H31" s="2">
        <f t="shared" si="0"/>
        <v>5.6036206115971599E-2</v>
      </c>
    </row>
    <row r="32" spans="1:8" x14ac:dyDescent="0.25">
      <c r="A32" s="1">
        <v>41944</v>
      </c>
      <c r="B32">
        <v>96.809997999999993</v>
      </c>
      <c r="C32">
        <v>99.800003000000004</v>
      </c>
      <c r="D32">
        <v>95.150002000000001</v>
      </c>
      <c r="E32">
        <v>99.400002000000001</v>
      </c>
      <c r="F32">
        <v>99.400002000000001</v>
      </c>
      <c r="G32">
        <v>103033400</v>
      </c>
      <c r="H32" s="2">
        <f t="shared" si="0"/>
        <v>1.9278148665242467E-2</v>
      </c>
    </row>
    <row r="33" spans="1:8" x14ac:dyDescent="0.25">
      <c r="A33" s="1">
        <v>41913</v>
      </c>
      <c r="B33">
        <v>92.139999000000003</v>
      </c>
      <c r="C33">
        <v>99.260002</v>
      </c>
      <c r="D33">
        <v>86.349997999999999</v>
      </c>
      <c r="E33">
        <v>97.519997000000004</v>
      </c>
      <c r="F33">
        <v>97.519997000000004</v>
      </c>
      <c r="G33">
        <v>145336900</v>
      </c>
      <c r="H33" s="2">
        <f t="shared" si="0"/>
        <v>6.3004132613998953E-2</v>
      </c>
    </row>
    <row r="34" spans="1:8" x14ac:dyDescent="0.25">
      <c r="A34" s="1">
        <v>41883</v>
      </c>
      <c r="B34">
        <v>93.040001000000004</v>
      </c>
      <c r="C34">
        <v>93.75</v>
      </c>
      <c r="D34">
        <v>88.330001999999993</v>
      </c>
      <c r="E34">
        <v>91.739998</v>
      </c>
      <c r="F34">
        <v>91.739998</v>
      </c>
      <c r="G34">
        <v>153432100</v>
      </c>
      <c r="H34" s="2">
        <f t="shared" si="0"/>
        <v>-1.8823550802139044E-2</v>
      </c>
    </row>
    <row r="35" spans="1:8" x14ac:dyDescent="0.25">
      <c r="A35" s="1">
        <v>41852</v>
      </c>
      <c r="B35">
        <v>80.559997999999993</v>
      </c>
      <c r="C35">
        <v>93.519997000000004</v>
      </c>
      <c r="D35">
        <v>79.660004000000001</v>
      </c>
      <c r="E35">
        <v>93.5</v>
      </c>
      <c r="F35">
        <v>93.5</v>
      </c>
      <c r="G35">
        <v>148205800</v>
      </c>
      <c r="H35" s="2">
        <f t="shared" si="0"/>
        <v>0.15646261364162317</v>
      </c>
    </row>
    <row r="36" spans="1:8" x14ac:dyDescent="0.25">
      <c r="A36" s="1">
        <v>41821</v>
      </c>
      <c r="B36">
        <v>81.319999999999993</v>
      </c>
      <c r="C36">
        <v>82.349997999999999</v>
      </c>
      <c r="D36">
        <v>77.949996999999996</v>
      </c>
      <c r="E36">
        <v>80.849997999999999</v>
      </c>
      <c r="F36">
        <v>80.849997999999999</v>
      </c>
      <c r="G36">
        <v>127291500</v>
      </c>
      <c r="H36" s="2">
        <f t="shared" si="0"/>
        <v>-1.3587080207350111E-3</v>
      </c>
    </row>
    <row r="37" spans="1:8" x14ac:dyDescent="0.25">
      <c r="A37" s="1">
        <v>41791</v>
      </c>
      <c r="B37">
        <v>80.25</v>
      </c>
      <c r="C37">
        <v>81.470000999999996</v>
      </c>
      <c r="D37">
        <v>77.75</v>
      </c>
      <c r="E37">
        <v>80.959998999999996</v>
      </c>
      <c r="F37">
        <v>80.959998999999996</v>
      </c>
      <c r="G37">
        <v>129672100</v>
      </c>
      <c r="H37" s="2">
        <f t="shared" si="0"/>
        <v>9.0987906357176129E-3</v>
      </c>
    </row>
    <row r="38" spans="1:8" x14ac:dyDescent="0.25">
      <c r="A38" s="1">
        <v>41760</v>
      </c>
      <c r="B38">
        <v>79.510002</v>
      </c>
      <c r="C38">
        <v>80.269997000000004</v>
      </c>
      <c r="D38">
        <v>75.319999999999993</v>
      </c>
      <c r="E38">
        <v>80.230002999999996</v>
      </c>
      <c r="F38">
        <v>80.230002999999996</v>
      </c>
      <c r="G38">
        <v>120703800</v>
      </c>
      <c r="H38" s="2">
        <f t="shared" si="0"/>
        <v>9.055477070670781E-3</v>
      </c>
    </row>
    <row r="39" spans="1:8" x14ac:dyDescent="0.25">
      <c r="A39" s="1">
        <v>41730</v>
      </c>
      <c r="B39">
        <v>79.239998</v>
      </c>
      <c r="C39">
        <v>81.150002000000001</v>
      </c>
      <c r="D39">
        <v>74.610000999999997</v>
      </c>
      <c r="E39">
        <v>79.510002</v>
      </c>
      <c r="F39">
        <v>79.510002</v>
      </c>
      <c r="G39">
        <v>161862300</v>
      </c>
      <c r="H39" s="2">
        <f t="shared" si="0"/>
        <v>4.8022875572710788E-3</v>
      </c>
    </row>
    <row r="40" spans="1:8" x14ac:dyDescent="0.25">
      <c r="A40" s="1">
        <v>41699</v>
      </c>
      <c r="B40">
        <v>80.730002999999996</v>
      </c>
      <c r="C40">
        <v>83.199996999999996</v>
      </c>
      <c r="D40">
        <v>78.370002999999997</v>
      </c>
      <c r="E40">
        <v>79.129997000000003</v>
      </c>
      <c r="F40">
        <v>79.129997000000003</v>
      </c>
      <c r="G40">
        <v>129832500</v>
      </c>
      <c r="H40" t="e">
        <f t="shared" si="0"/>
        <v>#DIV/0!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XFD1048576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79.910004000000001</v>
      </c>
      <c r="C2">
        <v>81.260002</v>
      </c>
      <c r="D2">
        <v>76.5</v>
      </c>
      <c r="E2">
        <v>76.559997999999993</v>
      </c>
      <c r="F2">
        <v>76.559997999999993</v>
      </c>
      <c r="G2">
        <v>39060100</v>
      </c>
      <c r="H2" s="2">
        <f>F2/F3-1</f>
        <v>-4.0000025078369972E-2</v>
      </c>
      <c r="I2" s="2">
        <f>AVERAGE(H2:H39)</f>
        <v>7.9788118234873206E-3</v>
      </c>
      <c r="J2" s="2">
        <f>_xlfn.STDEV.S(H2:H39)</f>
        <v>8.1929637718920215E-2</v>
      </c>
    </row>
    <row r="3" spans="1:10" x14ac:dyDescent="0.25">
      <c r="A3" s="1">
        <v>42826</v>
      </c>
      <c r="B3">
        <v>80.440002000000007</v>
      </c>
      <c r="C3">
        <v>82.300003000000004</v>
      </c>
      <c r="D3">
        <v>77.269997000000004</v>
      </c>
      <c r="E3">
        <v>79.75</v>
      </c>
      <c r="F3">
        <v>79.75</v>
      </c>
      <c r="G3">
        <v>49596600</v>
      </c>
      <c r="H3" s="2">
        <f>F3/F4-1</f>
        <v>-7.2202413240322061E-3</v>
      </c>
      <c r="J3" s="2"/>
    </row>
    <row r="4" spans="1:10" x14ac:dyDescent="0.25">
      <c r="A4" s="1">
        <v>42795</v>
      </c>
      <c r="B4">
        <v>79.510002</v>
      </c>
      <c r="C4">
        <v>82.370002999999997</v>
      </c>
      <c r="D4">
        <v>78.319999999999993</v>
      </c>
      <c r="E4">
        <v>80.330001999999993</v>
      </c>
      <c r="F4">
        <v>80.330001999999993</v>
      </c>
      <c r="G4">
        <v>76362800</v>
      </c>
      <c r="H4" s="2">
        <f t="shared" ref="H4:H40" si="0">F4/F5-1</f>
        <v>2.2790946997823358E-2</v>
      </c>
    </row>
    <row r="5" spans="1:10" x14ac:dyDescent="0.25">
      <c r="A5" s="1">
        <v>42767</v>
      </c>
      <c r="B5">
        <v>75.300003000000004</v>
      </c>
      <c r="C5">
        <v>80.660004000000001</v>
      </c>
      <c r="D5">
        <v>75.169998000000007</v>
      </c>
      <c r="E5">
        <v>78.540001000000004</v>
      </c>
      <c r="F5">
        <v>78.540001000000004</v>
      </c>
      <c r="G5">
        <v>47049600</v>
      </c>
      <c r="H5" s="2">
        <f t="shared" si="0"/>
        <v>4.0264913907284816E-2</v>
      </c>
    </row>
    <row r="6" spans="1:10" x14ac:dyDescent="0.25">
      <c r="A6" s="1">
        <v>42736</v>
      </c>
      <c r="B6">
        <v>73.470000999999996</v>
      </c>
      <c r="C6">
        <v>78.360000999999997</v>
      </c>
      <c r="D6">
        <v>72.230002999999996</v>
      </c>
      <c r="E6">
        <v>75.5</v>
      </c>
      <c r="F6">
        <v>75.5</v>
      </c>
      <c r="G6">
        <v>53276700</v>
      </c>
      <c r="H6" s="2">
        <f t="shared" si="0"/>
        <v>2.8610326195903868E-2</v>
      </c>
    </row>
    <row r="7" spans="1:10" x14ac:dyDescent="0.25">
      <c r="A7" s="1">
        <v>42705</v>
      </c>
      <c r="B7">
        <v>73.75</v>
      </c>
      <c r="C7">
        <v>75.860000999999997</v>
      </c>
      <c r="D7">
        <v>72.019997000000004</v>
      </c>
      <c r="E7">
        <v>73.400002000000001</v>
      </c>
      <c r="F7">
        <v>73.400002000000001</v>
      </c>
      <c r="G7">
        <v>57937400</v>
      </c>
      <c r="H7" s="2">
        <f t="shared" si="0"/>
        <v>-2.8528596270498419E-3</v>
      </c>
    </row>
    <row r="8" spans="1:10" x14ac:dyDescent="0.25">
      <c r="A8" s="1">
        <v>42675</v>
      </c>
      <c r="B8">
        <v>69</v>
      </c>
      <c r="C8">
        <v>73.690002000000007</v>
      </c>
      <c r="D8">
        <v>66.190002000000007</v>
      </c>
      <c r="E8">
        <v>73.610000999999997</v>
      </c>
      <c r="F8">
        <v>73.610000999999997</v>
      </c>
      <c r="G8">
        <v>69503900</v>
      </c>
      <c r="H8" s="2">
        <f t="shared" si="0"/>
        <v>7.0068322865702415E-2</v>
      </c>
    </row>
    <row r="9" spans="1:10" x14ac:dyDescent="0.25">
      <c r="A9" s="1">
        <v>42644</v>
      </c>
      <c r="B9">
        <v>67.559997999999993</v>
      </c>
      <c r="C9">
        <v>70.449996999999996</v>
      </c>
      <c r="D9">
        <v>66.830001999999993</v>
      </c>
      <c r="E9">
        <v>68.790001000000004</v>
      </c>
      <c r="F9">
        <v>68.790001000000004</v>
      </c>
      <c r="G9">
        <v>48757300</v>
      </c>
      <c r="H9" s="2">
        <f t="shared" si="0"/>
        <v>2.7176347212537921E-2</v>
      </c>
    </row>
    <row r="10" spans="1:10" x14ac:dyDescent="0.25">
      <c r="A10" s="1">
        <v>42614</v>
      </c>
      <c r="B10">
        <v>69.739998</v>
      </c>
      <c r="C10">
        <v>70.610000999999997</v>
      </c>
      <c r="D10">
        <v>66.019997000000004</v>
      </c>
      <c r="E10">
        <v>66.970000999999996</v>
      </c>
      <c r="F10">
        <v>66.970000999999996</v>
      </c>
      <c r="G10">
        <v>59795300</v>
      </c>
      <c r="H10" s="2">
        <f t="shared" si="0"/>
        <v>-3.778731430423321E-2</v>
      </c>
    </row>
    <row r="11" spans="1:10" x14ac:dyDescent="0.25">
      <c r="A11" s="1">
        <v>42583</v>
      </c>
      <c r="B11">
        <v>69.440002000000007</v>
      </c>
      <c r="C11">
        <v>71.089995999999999</v>
      </c>
      <c r="D11">
        <v>67.430000000000007</v>
      </c>
      <c r="E11">
        <v>69.599997999999999</v>
      </c>
      <c r="F11">
        <v>69.599997999999999</v>
      </c>
      <c r="G11">
        <v>83496300</v>
      </c>
      <c r="H11" s="2">
        <f t="shared" si="0"/>
        <v>6.2165680559942427E-3</v>
      </c>
    </row>
    <row r="12" spans="1:10" x14ac:dyDescent="0.25">
      <c r="A12" s="1">
        <v>42552</v>
      </c>
      <c r="B12">
        <v>64.739998</v>
      </c>
      <c r="C12">
        <v>69.870002999999997</v>
      </c>
      <c r="D12">
        <v>61.119999</v>
      </c>
      <c r="E12">
        <v>69.169998000000007</v>
      </c>
      <c r="F12">
        <v>69.169998000000007</v>
      </c>
      <c r="G12">
        <v>54970700</v>
      </c>
      <c r="H12" s="2">
        <f t="shared" si="0"/>
        <v>6.7438191322306107E-2</v>
      </c>
    </row>
    <row r="13" spans="1:10" x14ac:dyDescent="0.25">
      <c r="A13" s="1">
        <v>42522</v>
      </c>
      <c r="B13">
        <v>65.220000999999996</v>
      </c>
      <c r="C13">
        <v>69.400002000000001</v>
      </c>
      <c r="D13">
        <v>61.619999</v>
      </c>
      <c r="E13">
        <v>64.800003000000004</v>
      </c>
      <c r="F13">
        <v>64.800003000000004</v>
      </c>
      <c r="G13">
        <v>75916100</v>
      </c>
      <c r="H13" s="2">
        <f t="shared" si="0"/>
        <v>-9.3258058813143752E-3</v>
      </c>
    </row>
    <row r="14" spans="1:10" x14ac:dyDescent="0.25">
      <c r="A14" s="1">
        <v>42491</v>
      </c>
      <c r="B14">
        <v>66.339995999999999</v>
      </c>
      <c r="C14">
        <v>68.790001000000004</v>
      </c>
      <c r="D14">
        <v>62.810001</v>
      </c>
      <c r="E14">
        <v>65.410004000000001</v>
      </c>
      <c r="F14">
        <v>65.410004000000001</v>
      </c>
      <c r="G14">
        <v>66403000</v>
      </c>
      <c r="H14" s="2">
        <f t="shared" si="0"/>
        <v>-7.5861018002669756E-3</v>
      </c>
    </row>
    <row r="15" spans="1:10" x14ac:dyDescent="0.25">
      <c r="A15" s="1">
        <v>42461</v>
      </c>
      <c r="B15">
        <v>62.970001000000003</v>
      </c>
      <c r="C15">
        <v>67.819999999999993</v>
      </c>
      <c r="D15">
        <v>62.27</v>
      </c>
      <c r="E15">
        <v>65.910004000000001</v>
      </c>
      <c r="F15">
        <v>65.910004000000001</v>
      </c>
      <c r="G15">
        <v>57268100</v>
      </c>
      <c r="H15" s="2">
        <f t="shared" si="0"/>
        <v>4.0903411244472609E-2</v>
      </c>
    </row>
    <row r="16" spans="1:10" x14ac:dyDescent="0.25">
      <c r="A16" s="1">
        <v>42430</v>
      </c>
      <c r="B16">
        <v>61.779998999999997</v>
      </c>
      <c r="C16">
        <v>65.699996999999996</v>
      </c>
      <c r="D16">
        <v>61.16</v>
      </c>
      <c r="E16">
        <v>63.32</v>
      </c>
      <c r="F16">
        <v>63.32</v>
      </c>
      <c r="G16">
        <v>94030300</v>
      </c>
      <c r="H16" s="2">
        <f t="shared" si="0"/>
        <v>4.0249729591748551E-2</v>
      </c>
    </row>
    <row r="17" spans="1:8" x14ac:dyDescent="0.25">
      <c r="A17" s="1">
        <v>42401</v>
      </c>
      <c r="B17">
        <v>52.240001999999997</v>
      </c>
      <c r="C17">
        <v>62.439999</v>
      </c>
      <c r="D17">
        <v>51.639999000000003</v>
      </c>
      <c r="E17">
        <v>60.869999</v>
      </c>
      <c r="F17">
        <v>60.869999</v>
      </c>
      <c r="G17">
        <v>99063400</v>
      </c>
      <c r="H17" s="2">
        <f t="shared" si="0"/>
        <v>0.15371496033794374</v>
      </c>
    </row>
    <row r="18" spans="1:8" x14ac:dyDescent="0.25">
      <c r="A18" s="1">
        <v>42370</v>
      </c>
      <c r="B18">
        <v>65.309997999999993</v>
      </c>
      <c r="C18">
        <v>65.309997999999993</v>
      </c>
      <c r="D18">
        <v>50.709999000000003</v>
      </c>
      <c r="E18">
        <v>52.759998000000003</v>
      </c>
      <c r="F18">
        <v>52.759998000000003</v>
      </c>
      <c r="G18">
        <v>111255600</v>
      </c>
      <c r="H18" s="2">
        <f t="shared" si="0"/>
        <v>-0.20780781404828264</v>
      </c>
    </row>
    <row r="19" spans="1:8" x14ac:dyDescent="0.25">
      <c r="A19" s="1">
        <v>42339</v>
      </c>
      <c r="B19">
        <v>67.389999000000003</v>
      </c>
      <c r="C19">
        <v>75.720000999999996</v>
      </c>
      <c r="D19">
        <v>62.799999</v>
      </c>
      <c r="E19">
        <v>66.599997999999999</v>
      </c>
      <c r="F19">
        <v>66.599997999999999</v>
      </c>
      <c r="G19">
        <v>160738900</v>
      </c>
      <c r="H19" s="2">
        <f t="shared" si="0"/>
        <v>-1.0988981941727483E-2</v>
      </c>
    </row>
    <row r="20" spans="1:8" x14ac:dyDescent="0.25">
      <c r="A20" s="1">
        <v>42309</v>
      </c>
      <c r="B20">
        <v>63.509998000000003</v>
      </c>
      <c r="C20">
        <v>68</v>
      </c>
      <c r="D20">
        <v>63.220001000000003</v>
      </c>
      <c r="E20">
        <v>67.339995999999999</v>
      </c>
      <c r="F20">
        <v>67.339995999999999</v>
      </c>
      <c r="G20">
        <v>105403500</v>
      </c>
      <c r="H20" s="2">
        <f t="shared" si="0"/>
        <v>6.2145013812460181E-2</v>
      </c>
    </row>
    <row r="21" spans="1:8" x14ac:dyDescent="0.25">
      <c r="A21" s="1">
        <v>42278</v>
      </c>
      <c r="B21">
        <v>48.439999</v>
      </c>
      <c r="C21">
        <v>64.169998000000007</v>
      </c>
      <c r="D21">
        <v>47.43</v>
      </c>
      <c r="E21">
        <v>63.400002000000001</v>
      </c>
      <c r="F21">
        <v>63.400002000000001</v>
      </c>
      <c r="G21">
        <v>167641600</v>
      </c>
      <c r="H21" s="2">
        <f t="shared" si="0"/>
        <v>0.3153527112997363</v>
      </c>
    </row>
    <row r="22" spans="1:8" x14ac:dyDescent="0.25">
      <c r="A22" s="1">
        <v>42248</v>
      </c>
      <c r="B22">
        <v>50.16</v>
      </c>
      <c r="C22">
        <v>51.580002</v>
      </c>
      <c r="D22">
        <v>47.110000999999997</v>
      </c>
      <c r="E22">
        <v>48.200001</v>
      </c>
      <c r="F22">
        <v>48.200001</v>
      </c>
      <c r="G22">
        <v>135530500</v>
      </c>
      <c r="H22" s="2">
        <f t="shared" si="0"/>
        <v>-6.4077650485436899E-2</v>
      </c>
    </row>
    <row r="23" spans="1:8" x14ac:dyDescent="0.25">
      <c r="A23" s="1">
        <v>42217</v>
      </c>
      <c r="B23">
        <v>55.880001</v>
      </c>
      <c r="C23">
        <v>56</v>
      </c>
      <c r="D23">
        <v>48.009998000000003</v>
      </c>
      <c r="E23">
        <v>51.5</v>
      </c>
      <c r="F23">
        <v>51.5</v>
      </c>
      <c r="G23">
        <v>132044600</v>
      </c>
      <c r="H23" s="2">
        <f t="shared" si="0"/>
        <v>-7.6398819096083925E-2</v>
      </c>
    </row>
    <row r="24" spans="1:8" x14ac:dyDescent="0.25">
      <c r="A24" s="1">
        <v>42186</v>
      </c>
      <c r="B24">
        <v>61.630001</v>
      </c>
      <c r="C24">
        <v>61.93</v>
      </c>
      <c r="D24">
        <v>52.790000999999997</v>
      </c>
      <c r="E24">
        <v>58.715279000000002</v>
      </c>
      <c r="F24">
        <v>55.759998000000003</v>
      </c>
      <c r="G24">
        <v>132571500</v>
      </c>
      <c r="H24" s="2">
        <f t="shared" si="0"/>
        <v>-8.1856467189383775E-2</v>
      </c>
    </row>
    <row r="25" spans="1:8" x14ac:dyDescent="0.25">
      <c r="A25" s="1">
        <v>42156</v>
      </c>
      <c r="B25">
        <v>67.787277000000003</v>
      </c>
      <c r="C25">
        <v>68.281104999999997</v>
      </c>
      <c r="D25">
        <v>60.351376000000002</v>
      </c>
      <c r="E25">
        <v>63.949997000000003</v>
      </c>
      <c r="F25">
        <v>60.731242999999999</v>
      </c>
      <c r="G25">
        <v>122201200</v>
      </c>
      <c r="H25" s="2">
        <f t="shared" si="0"/>
        <v>-9.9422639852738359E-2</v>
      </c>
    </row>
    <row r="26" spans="1:8" x14ac:dyDescent="0.25">
      <c r="A26" s="1">
        <v>42125</v>
      </c>
      <c r="B26">
        <v>70.24691</v>
      </c>
      <c r="C26">
        <v>71.718895000000003</v>
      </c>
      <c r="D26">
        <v>65.792968999999999</v>
      </c>
      <c r="E26">
        <v>71.010002</v>
      </c>
      <c r="F26">
        <v>67.435897999999995</v>
      </c>
      <c r="G26">
        <v>140411800</v>
      </c>
      <c r="H26" s="2">
        <f t="shared" si="0"/>
        <v>-2.9918045385766368E-2</v>
      </c>
    </row>
    <row r="27" spans="1:8" x14ac:dyDescent="0.25">
      <c r="A27" s="1">
        <v>42095</v>
      </c>
      <c r="B27">
        <v>67.939223999999996</v>
      </c>
      <c r="C27">
        <v>71.984802000000002</v>
      </c>
      <c r="D27">
        <v>66.220321999999996</v>
      </c>
      <c r="E27">
        <v>73.199996999999996</v>
      </c>
      <c r="F27">
        <v>69.515670999999998</v>
      </c>
      <c r="G27">
        <v>106198300</v>
      </c>
      <c r="H27" s="2">
        <f t="shared" si="0"/>
        <v>2.4206020732151945E-2</v>
      </c>
    </row>
    <row r="28" spans="1:8" x14ac:dyDescent="0.25">
      <c r="A28" s="1">
        <v>42064</v>
      </c>
      <c r="B28">
        <v>73.931624999999997</v>
      </c>
      <c r="C28">
        <v>76.590691000000007</v>
      </c>
      <c r="D28">
        <v>67.673316999999997</v>
      </c>
      <c r="E28">
        <v>71.469994</v>
      </c>
      <c r="F28">
        <v>67.872742000000002</v>
      </c>
      <c r="G28">
        <v>156874400</v>
      </c>
      <c r="H28" s="2">
        <f t="shared" si="0"/>
        <v>-8.1952520318605115E-2</v>
      </c>
    </row>
    <row r="29" spans="1:8" x14ac:dyDescent="0.25">
      <c r="A29" s="1">
        <v>42036</v>
      </c>
      <c r="B29">
        <v>67.958213999999998</v>
      </c>
      <c r="C29">
        <v>74.245018000000002</v>
      </c>
      <c r="D29">
        <v>66.961067</v>
      </c>
      <c r="E29">
        <v>77.849997999999999</v>
      </c>
      <c r="F29">
        <v>73.931624999999997</v>
      </c>
      <c r="G29">
        <v>73990900</v>
      </c>
      <c r="H29" s="2">
        <f t="shared" si="0"/>
        <v>9.324532968407695E-2</v>
      </c>
    </row>
    <row r="30" spans="1:8" x14ac:dyDescent="0.25">
      <c r="A30" s="1">
        <v>42005</v>
      </c>
      <c r="B30">
        <v>70.123458999999997</v>
      </c>
      <c r="C30">
        <v>71.956314000000006</v>
      </c>
      <c r="D30">
        <v>66.657173</v>
      </c>
      <c r="E30">
        <v>71.209998999999996</v>
      </c>
      <c r="F30">
        <v>67.625832000000003</v>
      </c>
      <c r="G30">
        <v>94388700</v>
      </c>
      <c r="H30" s="2">
        <f t="shared" si="0"/>
        <v>-3.692179240370852E-2</v>
      </c>
    </row>
    <row r="31" spans="1:8" x14ac:dyDescent="0.25">
      <c r="A31" s="1">
        <v>41974</v>
      </c>
      <c r="B31">
        <v>67.730293000000003</v>
      </c>
      <c r="C31">
        <v>72.003799000000001</v>
      </c>
      <c r="D31">
        <v>65.090217999999993</v>
      </c>
      <c r="E31">
        <v>73.939994999999996</v>
      </c>
      <c r="F31">
        <v>70.218422000000004</v>
      </c>
      <c r="G31">
        <v>74053100</v>
      </c>
      <c r="H31" s="2">
        <f t="shared" si="0"/>
        <v>3.5574219120483308E-2</v>
      </c>
    </row>
    <row r="32" spans="1:8" x14ac:dyDescent="0.25">
      <c r="A32" s="1">
        <v>41944</v>
      </c>
      <c r="B32">
        <v>65.669517999999997</v>
      </c>
      <c r="C32">
        <v>69.050331</v>
      </c>
      <c r="D32">
        <v>64.767334000000005</v>
      </c>
      <c r="E32">
        <v>71.399994000000007</v>
      </c>
      <c r="F32">
        <v>67.806267000000005</v>
      </c>
      <c r="G32">
        <v>60771100</v>
      </c>
      <c r="H32" s="2">
        <f t="shared" si="0"/>
        <v>3.2537912034012573E-2</v>
      </c>
    </row>
    <row r="33" spans="1:8" x14ac:dyDescent="0.25">
      <c r="A33" s="1">
        <v>41913</v>
      </c>
      <c r="B33">
        <v>67.549858</v>
      </c>
      <c r="C33">
        <v>67.758780999999999</v>
      </c>
      <c r="D33">
        <v>61.301043999999997</v>
      </c>
      <c r="E33">
        <v>69.150002000000001</v>
      </c>
      <c r="F33">
        <v>65.669517999999997</v>
      </c>
      <c r="G33">
        <v>169307100</v>
      </c>
      <c r="H33" s="2">
        <f t="shared" si="0"/>
        <v>-3.6371201166024436E-2</v>
      </c>
    </row>
    <row r="34" spans="1:8" x14ac:dyDescent="0.25">
      <c r="A34" s="1">
        <v>41883</v>
      </c>
      <c r="B34">
        <v>62.602088999999999</v>
      </c>
      <c r="C34">
        <v>69.249763000000002</v>
      </c>
      <c r="D34">
        <v>61.272556000000002</v>
      </c>
      <c r="E34">
        <v>71.759995000000004</v>
      </c>
      <c r="F34">
        <v>68.148148000000006</v>
      </c>
      <c r="G34">
        <v>114416800</v>
      </c>
      <c r="H34" s="2">
        <f t="shared" si="0"/>
        <v>8.5463586302227279E-2</v>
      </c>
    </row>
    <row r="35" spans="1:8" x14ac:dyDescent="0.25">
      <c r="A35" s="1">
        <v>41852</v>
      </c>
      <c r="B35">
        <v>60.759734999999999</v>
      </c>
      <c r="C35">
        <v>63.266857000000002</v>
      </c>
      <c r="D35">
        <v>60.493828000000001</v>
      </c>
      <c r="E35">
        <v>66.110000999999997</v>
      </c>
      <c r="F35">
        <v>62.782527999999999</v>
      </c>
      <c r="G35">
        <v>63014100</v>
      </c>
      <c r="H35" s="2">
        <f t="shared" si="0"/>
        <v>2.7989463908870915E-2</v>
      </c>
    </row>
    <row r="36" spans="1:8" x14ac:dyDescent="0.25">
      <c r="A36" s="1">
        <v>41821</v>
      </c>
      <c r="B36">
        <v>61.718899</v>
      </c>
      <c r="C36">
        <v>63.580246000000002</v>
      </c>
      <c r="D36">
        <v>60.940170000000002</v>
      </c>
      <c r="E36">
        <v>64.309997999999993</v>
      </c>
      <c r="F36">
        <v>61.073124</v>
      </c>
      <c r="G36">
        <v>97277300</v>
      </c>
      <c r="H36" s="2">
        <f t="shared" si="0"/>
        <v>-1.7267719846900453E-2</v>
      </c>
    </row>
    <row r="37" spans="1:8" x14ac:dyDescent="0.25">
      <c r="A37" s="1">
        <v>41791</v>
      </c>
      <c r="B37">
        <v>65.840453999999994</v>
      </c>
      <c r="C37">
        <v>66.239318999999995</v>
      </c>
      <c r="D37">
        <v>61.111111000000001</v>
      </c>
      <c r="E37">
        <v>65.439994999999996</v>
      </c>
      <c r="F37">
        <v>62.146248</v>
      </c>
      <c r="G37">
        <v>91433900</v>
      </c>
      <c r="H37" s="2">
        <f t="shared" si="0"/>
        <v>-5.5836147068437425E-2</v>
      </c>
    </row>
    <row r="38" spans="1:8" x14ac:dyDescent="0.25">
      <c r="A38" s="1">
        <v>41760</v>
      </c>
      <c r="B38">
        <v>63.494777999999997</v>
      </c>
      <c r="C38">
        <v>65.887939000000003</v>
      </c>
      <c r="D38">
        <v>62.981955999999997</v>
      </c>
      <c r="E38">
        <v>69.309997999999993</v>
      </c>
      <c r="F38">
        <v>65.821465000000003</v>
      </c>
      <c r="G38">
        <v>67842600</v>
      </c>
      <c r="H38" s="2">
        <f t="shared" si="0"/>
        <v>2.9560331056812661E-2</v>
      </c>
    </row>
    <row r="39" spans="1:8" x14ac:dyDescent="0.25">
      <c r="A39" s="1">
        <v>41730</v>
      </c>
      <c r="B39">
        <v>63.760685000000002</v>
      </c>
      <c r="C39">
        <v>65.356125000000006</v>
      </c>
      <c r="D39">
        <v>62.592593999999998</v>
      </c>
      <c r="E39">
        <v>67.319999999999993</v>
      </c>
      <c r="F39">
        <v>63.931624999999997</v>
      </c>
      <c r="G39">
        <v>86680600</v>
      </c>
      <c r="H39" s="2">
        <f t="shared" si="0"/>
        <v>3.2786904283303997E-3</v>
      </c>
    </row>
    <row r="40" spans="1:8" x14ac:dyDescent="0.25">
      <c r="A40" s="1">
        <v>41699</v>
      </c>
      <c r="B40">
        <v>62.469135000000001</v>
      </c>
      <c r="C40">
        <v>64.529915000000003</v>
      </c>
      <c r="D40">
        <v>62.089267999999997</v>
      </c>
      <c r="E40">
        <v>67.099997999999999</v>
      </c>
      <c r="F40">
        <v>63.722698000000001</v>
      </c>
      <c r="G40">
        <v>86431600</v>
      </c>
      <c r="H40" t="e">
        <f t="shared" si="0"/>
        <v>#DIV/0!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XFD1048576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36.110000999999997</v>
      </c>
      <c r="C2">
        <v>37.169998</v>
      </c>
      <c r="D2">
        <v>35.020000000000003</v>
      </c>
      <c r="E2">
        <v>35.040000999999997</v>
      </c>
      <c r="F2">
        <v>35.040000999999997</v>
      </c>
      <c r="G2">
        <v>289865200</v>
      </c>
      <c r="H2" s="2">
        <f>F2/F3-1</f>
        <v>-3.0705420154610308E-2</v>
      </c>
      <c r="I2" s="2">
        <f>AVERAGE(H2:H39)</f>
        <v>9.8224376341823853E-3</v>
      </c>
      <c r="J2" s="2">
        <f>_xlfn.STDEV.S(H2:H39)</f>
        <v>5.9961811441241679E-2</v>
      </c>
    </row>
    <row r="3" spans="1:10" x14ac:dyDescent="0.25">
      <c r="A3" s="1">
        <v>42826</v>
      </c>
      <c r="B3">
        <v>36.189999</v>
      </c>
      <c r="C3">
        <v>37.5</v>
      </c>
      <c r="D3">
        <v>35.209999000000003</v>
      </c>
      <c r="E3">
        <v>36.150002000000001</v>
      </c>
      <c r="F3">
        <v>36.150002000000001</v>
      </c>
      <c r="G3">
        <v>444122200</v>
      </c>
      <c r="H3" s="2">
        <f>F3/F4-1</f>
        <v>2.2179650679234886E-3</v>
      </c>
      <c r="J3" s="2"/>
    </row>
    <row r="4" spans="1:10" x14ac:dyDescent="0.25">
      <c r="A4" s="1">
        <v>42795</v>
      </c>
      <c r="B4">
        <v>35.849997999999999</v>
      </c>
      <c r="C4">
        <v>36.299999</v>
      </c>
      <c r="D4">
        <v>34.659999999999997</v>
      </c>
      <c r="E4">
        <v>36.07</v>
      </c>
      <c r="F4">
        <v>36.07</v>
      </c>
      <c r="G4">
        <v>546151800</v>
      </c>
      <c r="H4" s="2">
        <f t="shared" ref="H4:H40" si="0">F4/F5-1</f>
        <v>-3.5911877460997887E-3</v>
      </c>
    </row>
    <row r="5" spans="1:10" x14ac:dyDescent="0.25">
      <c r="A5" s="1">
        <v>42767</v>
      </c>
      <c r="B5">
        <v>36.82</v>
      </c>
      <c r="C5">
        <v>36.950001</v>
      </c>
      <c r="D5">
        <v>34.840000000000003</v>
      </c>
      <c r="E5">
        <v>36.200001</v>
      </c>
      <c r="F5">
        <v>36.200001</v>
      </c>
      <c r="G5">
        <v>477551300</v>
      </c>
      <c r="H5" s="2">
        <f t="shared" si="0"/>
        <v>-1.6838647474198831E-2</v>
      </c>
    </row>
    <row r="6" spans="1:10" x14ac:dyDescent="0.25">
      <c r="A6" s="1">
        <v>42736</v>
      </c>
      <c r="B6">
        <v>36.610000999999997</v>
      </c>
      <c r="C6">
        <v>38.450001</v>
      </c>
      <c r="D6">
        <v>36.189999</v>
      </c>
      <c r="E6">
        <v>36.82</v>
      </c>
      <c r="F6">
        <v>36.82</v>
      </c>
      <c r="G6">
        <v>456323100</v>
      </c>
      <c r="H6" s="2">
        <f t="shared" si="0"/>
        <v>1.5164047422111748E-2</v>
      </c>
    </row>
    <row r="7" spans="1:10" x14ac:dyDescent="0.25">
      <c r="A7" s="1">
        <v>42705</v>
      </c>
      <c r="B7">
        <v>34.860000999999997</v>
      </c>
      <c r="C7">
        <v>37.349997999999999</v>
      </c>
      <c r="D7">
        <v>33.560001</v>
      </c>
      <c r="E7">
        <v>36.270000000000003</v>
      </c>
      <c r="F7">
        <v>36.270000000000003</v>
      </c>
      <c r="G7">
        <v>405906200</v>
      </c>
      <c r="H7" s="2">
        <f t="shared" si="0"/>
        <v>4.5244926650002126E-2</v>
      </c>
    </row>
    <row r="8" spans="1:10" x14ac:dyDescent="0.25">
      <c r="A8" s="1">
        <v>42675</v>
      </c>
      <c r="B8">
        <v>34.900002000000001</v>
      </c>
      <c r="C8">
        <v>35.659999999999997</v>
      </c>
      <c r="D8">
        <v>33.419998</v>
      </c>
      <c r="E8">
        <v>34.700001</v>
      </c>
      <c r="F8">
        <v>34.700001</v>
      </c>
      <c r="G8">
        <v>412448100</v>
      </c>
      <c r="H8" s="2">
        <f t="shared" si="0"/>
        <v>-4.8751937159504655E-3</v>
      </c>
    </row>
    <row r="9" spans="1:10" x14ac:dyDescent="0.25">
      <c r="A9" s="1">
        <v>42644</v>
      </c>
      <c r="B9">
        <v>37.689999</v>
      </c>
      <c r="C9">
        <v>38.360000999999997</v>
      </c>
      <c r="D9">
        <v>34.709999000000003</v>
      </c>
      <c r="E9">
        <v>34.869999</v>
      </c>
      <c r="F9">
        <v>34.869999</v>
      </c>
      <c r="G9">
        <v>471649900</v>
      </c>
      <c r="H9" s="2">
        <f t="shared" si="0"/>
        <v>-7.6291417218543045E-2</v>
      </c>
    </row>
    <row r="10" spans="1:10" x14ac:dyDescent="0.25">
      <c r="A10" s="1">
        <v>42614</v>
      </c>
      <c r="B10">
        <v>35.990001999999997</v>
      </c>
      <c r="C10">
        <v>38.049999</v>
      </c>
      <c r="D10">
        <v>35.060001</v>
      </c>
      <c r="E10">
        <v>37.75</v>
      </c>
      <c r="F10">
        <v>37.75</v>
      </c>
      <c r="G10">
        <v>505600300</v>
      </c>
      <c r="H10" s="2">
        <f t="shared" si="0"/>
        <v>5.1825050204097112E-2</v>
      </c>
    </row>
    <row r="11" spans="1:10" x14ac:dyDescent="0.25">
      <c r="A11" s="1">
        <v>42583</v>
      </c>
      <c r="B11">
        <v>34.82</v>
      </c>
      <c r="C11">
        <v>35.900002000000001</v>
      </c>
      <c r="D11">
        <v>33.990001999999997</v>
      </c>
      <c r="E11">
        <v>35.889999000000003</v>
      </c>
      <c r="F11">
        <v>35.889999000000003</v>
      </c>
      <c r="G11">
        <v>390892300</v>
      </c>
      <c r="H11" s="2">
        <f t="shared" si="0"/>
        <v>2.9546700242492951E-2</v>
      </c>
    </row>
    <row r="12" spans="1:10" x14ac:dyDescent="0.25">
      <c r="A12" s="1">
        <v>42552</v>
      </c>
      <c r="B12">
        <v>32.639999000000003</v>
      </c>
      <c r="C12">
        <v>35.93</v>
      </c>
      <c r="D12">
        <v>32.380001</v>
      </c>
      <c r="E12">
        <v>34.860000999999997</v>
      </c>
      <c r="F12">
        <v>34.860000999999997</v>
      </c>
      <c r="G12">
        <v>530528900</v>
      </c>
      <c r="H12" s="2">
        <f t="shared" si="0"/>
        <v>6.280494093917488E-2</v>
      </c>
    </row>
    <row r="13" spans="1:10" x14ac:dyDescent="0.25">
      <c r="A13" s="1">
        <v>42522</v>
      </c>
      <c r="B13">
        <v>31.620000999999998</v>
      </c>
      <c r="C13">
        <v>33</v>
      </c>
      <c r="D13">
        <v>30.440000999999999</v>
      </c>
      <c r="E13">
        <v>32.799999</v>
      </c>
      <c r="F13">
        <v>32.799999</v>
      </c>
      <c r="G13">
        <v>484855300</v>
      </c>
      <c r="H13" s="2">
        <f t="shared" si="0"/>
        <v>3.8303228869895456E-2</v>
      </c>
    </row>
    <row r="14" spans="1:10" x14ac:dyDescent="0.25">
      <c r="A14" s="1">
        <v>42491</v>
      </c>
      <c r="B14">
        <v>30.450001</v>
      </c>
      <c r="C14">
        <v>31.65</v>
      </c>
      <c r="D14">
        <v>29.5</v>
      </c>
      <c r="E14">
        <v>31.59</v>
      </c>
      <c r="F14">
        <v>31.59</v>
      </c>
      <c r="G14">
        <v>431445400</v>
      </c>
      <c r="H14" s="2">
        <f t="shared" si="0"/>
        <v>4.3262845334780531E-2</v>
      </c>
    </row>
    <row r="15" spans="1:10" x14ac:dyDescent="0.25">
      <c r="A15" s="1">
        <v>42461</v>
      </c>
      <c r="B15">
        <v>32.270000000000003</v>
      </c>
      <c r="C15">
        <v>32.470001000000003</v>
      </c>
      <c r="D15">
        <v>30.1</v>
      </c>
      <c r="E15">
        <v>30.280000999999999</v>
      </c>
      <c r="F15">
        <v>30.280000999999999</v>
      </c>
      <c r="G15">
        <v>515786800</v>
      </c>
      <c r="H15" s="2">
        <f t="shared" si="0"/>
        <v>-6.3987546459817413E-2</v>
      </c>
    </row>
    <row r="16" spans="1:10" x14ac:dyDescent="0.25">
      <c r="A16" s="1">
        <v>42430</v>
      </c>
      <c r="B16">
        <v>29.93</v>
      </c>
      <c r="C16">
        <v>32.75</v>
      </c>
      <c r="D16">
        <v>29.75</v>
      </c>
      <c r="E16">
        <v>32.349997999999999</v>
      </c>
      <c r="F16">
        <v>32.349997999999999</v>
      </c>
      <c r="G16">
        <v>471958200</v>
      </c>
      <c r="H16" s="2">
        <f t="shared" si="0"/>
        <v>9.3274687394389932E-2</v>
      </c>
    </row>
    <row r="17" spans="1:8" x14ac:dyDescent="0.25">
      <c r="A17" s="1">
        <v>42401</v>
      </c>
      <c r="B17">
        <v>30.719999000000001</v>
      </c>
      <c r="C17">
        <v>31.120000999999998</v>
      </c>
      <c r="D17">
        <v>27.68</v>
      </c>
      <c r="E17">
        <v>29.59</v>
      </c>
      <c r="F17">
        <v>29.59</v>
      </c>
      <c r="G17">
        <v>526508800</v>
      </c>
      <c r="H17" s="2">
        <f t="shared" si="0"/>
        <v>-4.6099290780141855E-2</v>
      </c>
    </row>
    <row r="18" spans="1:8" x14ac:dyDescent="0.25">
      <c r="A18" s="1">
        <v>42370</v>
      </c>
      <c r="B18">
        <v>33.880001</v>
      </c>
      <c r="C18">
        <v>34.009998000000003</v>
      </c>
      <c r="D18">
        <v>29.209999</v>
      </c>
      <c r="E18">
        <v>31.02</v>
      </c>
      <c r="F18">
        <v>31.02</v>
      </c>
      <c r="G18">
        <v>614859000</v>
      </c>
      <c r="H18" s="2">
        <f t="shared" si="0"/>
        <v>-9.9564612494495996E-2</v>
      </c>
    </row>
    <row r="19" spans="1:8" x14ac:dyDescent="0.25">
      <c r="A19" s="1">
        <v>42339</v>
      </c>
      <c r="B19">
        <v>35</v>
      </c>
      <c r="C19">
        <v>35.590000000000003</v>
      </c>
      <c r="D19">
        <v>33.82</v>
      </c>
      <c r="E19">
        <v>34.450001</v>
      </c>
      <c r="F19">
        <v>34.450001</v>
      </c>
      <c r="G19">
        <v>427211900</v>
      </c>
      <c r="H19" s="2">
        <f t="shared" si="0"/>
        <v>-9.2033074489503708E-3</v>
      </c>
    </row>
    <row r="20" spans="1:8" x14ac:dyDescent="0.25">
      <c r="A20" s="1">
        <v>42309</v>
      </c>
      <c r="B20">
        <v>33.729999999999997</v>
      </c>
      <c r="C20">
        <v>35.290000999999997</v>
      </c>
      <c r="D20">
        <v>31.93</v>
      </c>
      <c r="E20">
        <v>34.770000000000003</v>
      </c>
      <c r="F20">
        <v>34.770000000000003</v>
      </c>
      <c r="G20">
        <v>459871400</v>
      </c>
      <c r="H20" s="2">
        <f t="shared" si="0"/>
        <v>2.6875338840066876E-2</v>
      </c>
    </row>
    <row r="21" spans="1:8" x14ac:dyDescent="0.25">
      <c r="A21" s="1">
        <v>42278</v>
      </c>
      <c r="B21">
        <v>30.209999</v>
      </c>
      <c r="C21">
        <v>35.029998999999997</v>
      </c>
      <c r="D21">
        <v>29.459999</v>
      </c>
      <c r="E21">
        <v>33.860000999999997</v>
      </c>
      <c r="F21">
        <v>33.860000999999997</v>
      </c>
      <c r="G21">
        <v>703183200</v>
      </c>
      <c r="H21" s="2">
        <f t="shared" si="0"/>
        <v>0.123424091686267</v>
      </c>
    </row>
    <row r="22" spans="1:8" x14ac:dyDescent="0.25">
      <c r="A22" s="1">
        <v>42248</v>
      </c>
      <c r="B22">
        <v>27.91</v>
      </c>
      <c r="C22">
        <v>30.32</v>
      </c>
      <c r="D22">
        <v>27.66</v>
      </c>
      <c r="E22">
        <v>30.139999</v>
      </c>
      <c r="F22">
        <v>30.139999</v>
      </c>
      <c r="G22">
        <v>680884100</v>
      </c>
      <c r="H22" s="2">
        <f t="shared" si="0"/>
        <v>5.6061595793216679E-2</v>
      </c>
    </row>
    <row r="23" spans="1:8" x14ac:dyDescent="0.25">
      <c r="A23" s="1">
        <v>42217</v>
      </c>
      <c r="B23">
        <v>29</v>
      </c>
      <c r="C23">
        <v>29.68</v>
      </c>
      <c r="D23">
        <v>24.870000999999998</v>
      </c>
      <c r="E23">
        <v>28.540001</v>
      </c>
      <c r="F23">
        <v>28.540001</v>
      </c>
      <c r="G23">
        <v>706325200</v>
      </c>
      <c r="H23" s="2">
        <f t="shared" si="0"/>
        <v>-1.4162348388174539E-2</v>
      </c>
    </row>
    <row r="24" spans="1:8" x14ac:dyDescent="0.25">
      <c r="A24" s="1">
        <v>42186</v>
      </c>
      <c r="B24">
        <v>30.49</v>
      </c>
      <c r="C24">
        <v>30.92</v>
      </c>
      <c r="D24">
        <v>27.620000999999998</v>
      </c>
      <c r="E24">
        <v>28.950001</v>
      </c>
      <c r="F24">
        <v>28.950001</v>
      </c>
      <c r="G24">
        <v>829378300</v>
      </c>
      <c r="H24" s="2">
        <f t="shared" si="0"/>
        <v>-4.8323438527284712E-2</v>
      </c>
    </row>
    <row r="25" spans="1:8" x14ac:dyDescent="0.25">
      <c r="A25" s="1">
        <v>42156</v>
      </c>
      <c r="B25">
        <v>34.369999</v>
      </c>
      <c r="C25">
        <v>34.590000000000003</v>
      </c>
      <c r="D25">
        <v>30.15</v>
      </c>
      <c r="E25">
        <v>30.42</v>
      </c>
      <c r="F25">
        <v>30.42</v>
      </c>
      <c r="G25">
        <v>701712600</v>
      </c>
      <c r="H25" s="2">
        <f t="shared" si="0"/>
        <v>-0.11723735105157729</v>
      </c>
    </row>
    <row r="26" spans="1:8" x14ac:dyDescent="0.25">
      <c r="A26" s="1">
        <v>42125</v>
      </c>
      <c r="B26">
        <v>32.630001</v>
      </c>
      <c r="C26">
        <v>34.75</v>
      </c>
      <c r="D26">
        <v>31.93</v>
      </c>
      <c r="E26">
        <v>34.459999000000003</v>
      </c>
      <c r="F26">
        <v>34.459999000000003</v>
      </c>
      <c r="G26">
        <v>498672700</v>
      </c>
      <c r="H26" s="2">
        <f t="shared" si="0"/>
        <v>5.8678957255882125E-2</v>
      </c>
    </row>
    <row r="27" spans="1:8" x14ac:dyDescent="0.25">
      <c r="A27" s="1">
        <v>42095</v>
      </c>
      <c r="B27">
        <v>31.129999000000002</v>
      </c>
      <c r="C27">
        <v>33.040000999999997</v>
      </c>
      <c r="D27">
        <v>30.450001</v>
      </c>
      <c r="E27">
        <v>32.549999</v>
      </c>
      <c r="F27">
        <v>32.549999</v>
      </c>
      <c r="G27">
        <v>568144200</v>
      </c>
      <c r="H27" s="2">
        <f t="shared" si="0"/>
        <v>4.0933770386952339E-2</v>
      </c>
    </row>
    <row r="28" spans="1:8" x14ac:dyDescent="0.25">
      <c r="A28" s="1">
        <v>42064</v>
      </c>
      <c r="B28">
        <v>33.290000999999997</v>
      </c>
      <c r="C28">
        <v>34.5</v>
      </c>
      <c r="D28">
        <v>29.309999000000001</v>
      </c>
      <c r="E28">
        <v>31.27</v>
      </c>
      <c r="F28">
        <v>31.27</v>
      </c>
      <c r="G28">
        <v>910690800</v>
      </c>
      <c r="H28" s="2">
        <f t="shared" si="0"/>
        <v>-5.9548872180451129E-2</v>
      </c>
    </row>
    <row r="29" spans="1:8" x14ac:dyDescent="0.25">
      <c r="A29" s="1">
        <v>42036</v>
      </c>
      <c r="B29">
        <v>33.060001</v>
      </c>
      <c r="C29">
        <v>34.75</v>
      </c>
      <c r="D29">
        <v>32.610000999999997</v>
      </c>
      <c r="E29">
        <v>33.25</v>
      </c>
      <c r="F29">
        <v>33.25</v>
      </c>
      <c r="G29">
        <v>456578100</v>
      </c>
      <c r="H29" s="2">
        <f t="shared" si="0"/>
        <v>6.3559017446761512E-3</v>
      </c>
    </row>
    <row r="30" spans="1:8" x14ac:dyDescent="0.25">
      <c r="A30" s="1">
        <v>42005</v>
      </c>
      <c r="B30">
        <v>36.669998</v>
      </c>
      <c r="C30">
        <v>37.490001999999997</v>
      </c>
      <c r="D30">
        <v>33</v>
      </c>
      <c r="E30">
        <v>33.040000999999997</v>
      </c>
      <c r="F30">
        <v>33.040000999999997</v>
      </c>
      <c r="G30">
        <v>689873300</v>
      </c>
      <c r="H30" s="2">
        <f t="shared" si="0"/>
        <v>-8.9556349144217395E-2</v>
      </c>
    </row>
    <row r="31" spans="1:8" x14ac:dyDescent="0.25">
      <c r="A31" s="1">
        <v>41974</v>
      </c>
      <c r="B31">
        <v>37.209999000000003</v>
      </c>
      <c r="C31">
        <v>37.900002000000001</v>
      </c>
      <c r="D31">
        <v>35.330002</v>
      </c>
      <c r="E31">
        <v>36.290000999999997</v>
      </c>
      <c r="F31">
        <v>36.290000999999997</v>
      </c>
      <c r="G31">
        <v>600051700</v>
      </c>
      <c r="H31" s="2">
        <f t="shared" si="0"/>
        <v>-2.5771785234899425E-2</v>
      </c>
    </row>
    <row r="32" spans="1:8" x14ac:dyDescent="0.25">
      <c r="A32" s="1">
        <v>41944</v>
      </c>
      <c r="B32">
        <v>33.810001</v>
      </c>
      <c r="C32">
        <v>37.689999</v>
      </c>
      <c r="D32">
        <v>33</v>
      </c>
      <c r="E32">
        <v>37.25</v>
      </c>
      <c r="F32">
        <v>37.25</v>
      </c>
      <c r="G32">
        <v>562628200</v>
      </c>
      <c r="H32" s="2">
        <f t="shared" si="0"/>
        <v>9.5266162614887406E-2</v>
      </c>
    </row>
    <row r="33" spans="1:8" x14ac:dyDescent="0.25">
      <c r="A33" s="1">
        <v>41913</v>
      </c>
      <c r="B33">
        <v>34.610000999999997</v>
      </c>
      <c r="C33">
        <v>34.779998999999997</v>
      </c>
      <c r="D33">
        <v>29.65</v>
      </c>
      <c r="E33">
        <v>34.009998000000003</v>
      </c>
      <c r="F33">
        <v>34.009998000000003</v>
      </c>
      <c r="G33">
        <v>894696800</v>
      </c>
      <c r="H33" s="2">
        <f t="shared" si="0"/>
        <v>-2.3262550258472015E-2</v>
      </c>
    </row>
    <row r="34" spans="1:8" x14ac:dyDescent="0.25">
      <c r="A34" s="1">
        <v>41883</v>
      </c>
      <c r="B34">
        <v>34.759998000000003</v>
      </c>
      <c r="C34">
        <v>35.560001</v>
      </c>
      <c r="D34">
        <v>33.630001</v>
      </c>
      <c r="E34">
        <v>34.82</v>
      </c>
      <c r="F34">
        <v>34.82</v>
      </c>
      <c r="G34">
        <v>558097600</v>
      </c>
      <c r="H34" s="2">
        <f t="shared" si="0"/>
        <v>-2.8636313209410291E-3</v>
      </c>
    </row>
    <row r="35" spans="1:8" x14ac:dyDescent="0.25">
      <c r="A35" s="1">
        <v>41852</v>
      </c>
      <c r="B35">
        <v>33.75</v>
      </c>
      <c r="C35">
        <v>35.200001</v>
      </c>
      <c r="D35">
        <v>32.389999000000003</v>
      </c>
      <c r="E35">
        <v>34.919998</v>
      </c>
      <c r="F35">
        <v>34.919998</v>
      </c>
      <c r="G35">
        <v>593322200</v>
      </c>
      <c r="H35" s="2">
        <f t="shared" si="0"/>
        <v>3.0392417538873229E-2</v>
      </c>
    </row>
    <row r="36" spans="1:8" x14ac:dyDescent="0.25">
      <c r="A36" s="1">
        <v>41821</v>
      </c>
      <c r="B36">
        <v>30.99</v>
      </c>
      <c r="C36">
        <v>34.830002</v>
      </c>
      <c r="D36">
        <v>30.440000999999999</v>
      </c>
      <c r="E36">
        <v>33.889999000000003</v>
      </c>
      <c r="F36">
        <v>33.889999000000003</v>
      </c>
      <c r="G36">
        <v>835570200</v>
      </c>
      <c r="H36" s="2">
        <f t="shared" si="0"/>
        <v>9.6763721682848081E-2</v>
      </c>
    </row>
    <row r="37" spans="1:8" x14ac:dyDescent="0.25">
      <c r="A37" s="1">
        <v>41791</v>
      </c>
      <c r="B37">
        <v>27.309999000000001</v>
      </c>
      <c r="C37">
        <v>31</v>
      </c>
      <c r="D37">
        <v>27.120000999999998</v>
      </c>
      <c r="E37">
        <v>30.9</v>
      </c>
      <c r="F37">
        <v>30.9</v>
      </c>
      <c r="G37">
        <v>761349300</v>
      </c>
      <c r="H37" s="2">
        <f t="shared" si="0"/>
        <v>0.13103953147877001</v>
      </c>
    </row>
    <row r="38" spans="1:8" x14ac:dyDescent="0.25">
      <c r="A38" s="1">
        <v>41760</v>
      </c>
      <c r="B38">
        <v>26.51</v>
      </c>
      <c r="C38">
        <v>27.32</v>
      </c>
      <c r="D38">
        <v>25.74</v>
      </c>
      <c r="E38">
        <v>27.32</v>
      </c>
      <c r="F38">
        <v>27.32</v>
      </c>
      <c r="G38">
        <v>491940100</v>
      </c>
      <c r="H38" s="2">
        <f t="shared" si="0"/>
        <v>2.3604307845473738E-2</v>
      </c>
    </row>
    <row r="39" spans="1:8" x14ac:dyDescent="0.25">
      <c r="A39" s="1">
        <v>41730</v>
      </c>
      <c r="B39">
        <v>25.799999</v>
      </c>
      <c r="C39">
        <v>27.24</v>
      </c>
      <c r="D39">
        <v>25.639999</v>
      </c>
      <c r="E39">
        <v>26.690000999999999</v>
      </c>
      <c r="F39">
        <v>26.690000999999999</v>
      </c>
      <c r="G39">
        <v>735615600</v>
      </c>
      <c r="H39" s="2">
        <f t="shared" si="0"/>
        <v>3.409539070497436E-2</v>
      </c>
    </row>
    <row r="40" spans="1:8" x14ac:dyDescent="0.25">
      <c r="A40" s="1">
        <v>41699</v>
      </c>
      <c r="B40">
        <v>24.549999</v>
      </c>
      <c r="C40">
        <v>26.059999000000001</v>
      </c>
      <c r="D40">
        <v>24.299999</v>
      </c>
      <c r="E40">
        <v>25.809999000000001</v>
      </c>
      <c r="F40">
        <v>25.809999000000001</v>
      </c>
      <c r="G40">
        <v>587134100</v>
      </c>
      <c r="H40" t="e">
        <f t="shared" si="0"/>
        <v>#DIV/0!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XFD1048576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79.220000999999996</v>
      </c>
      <c r="C2">
        <v>79.660004000000001</v>
      </c>
      <c r="D2">
        <v>76.239998</v>
      </c>
      <c r="E2">
        <v>76.370002999999997</v>
      </c>
      <c r="F2">
        <v>76.370002999999997</v>
      </c>
      <c r="G2">
        <v>41828000</v>
      </c>
      <c r="H2" s="2">
        <f>F2/F3-1</f>
        <v>-3.634065615141957E-2</v>
      </c>
      <c r="I2" s="2">
        <f>AVERAGE(H2:H39)</f>
        <v>-2.4694026261901383E-3</v>
      </c>
      <c r="J2" s="2">
        <f>_xlfn.STDEV.S(H2:H39)</f>
        <v>5.9389670903453727E-2</v>
      </c>
    </row>
    <row r="3" spans="1:10" x14ac:dyDescent="0.25">
      <c r="A3" s="1">
        <v>42826</v>
      </c>
      <c r="B3">
        <v>79.169998000000007</v>
      </c>
      <c r="C3">
        <v>81.400002000000001</v>
      </c>
      <c r="D3">
        <v>75.510002</v>
      </c>
      <c r="E3">
        <v>79.25</v>
      </c>
      <c r="F3">
        <v>79.25</v>
      </c>
      <c r="G3">
        <v>77893800</v>
      </c>
      <c r="H3" s="2">
        <f>F3/F4-1</f>
        <v>1.7696751135169997E-3</v>
      </c>
      <c r="J3" s="2"/>
    </row>
    <row r="4" spans="1:10" x14ac:dyDescent="0.25">
      <c r="A4" s="1">
        <v>42795</v>
      </c>
      <c r="B4">
        <v>81.050003000000004</v>
      </c>
      <c r="C4">
        <v>82</v>
      </c>
      <c r="D4">
        <v>76.669998000000007</v>
      </c>
      <c r="E4">
        <v>79.110000999999997</v>
      </c>
      <c r="F4">
        <v>79.110000999999997</v>
      </c>
      <c r="G4">
        <v>98700800</v>
      </c>
      <c r="H4" s="2">
        <f t="shared" ref="H4:H40" si="0">F4/F5-1</f>
        <v>-1.1866063249214576E-2</v>
      </c>
    </row>
    <row r="5" spans="1:10" x14ac:dyDescent="0.25">
      <c r="A5" s="1">
        <v>42767</v>
      </c>
      <c r="B5">
        <v>76.849997999999999</v>
      </c>
      <c r="C5">
        <v>80.489998</v>
      </c>
      <c r="D5">
        <v>76.059997999999993</v>
      </c>
      <c r="E5">
        <v>80.059997999999993</v>
      </c>
      <c r="F5">
        <v>80.059997999999993</v>
      </c>
      <c r="G5">
        <v>65816600</v>
      </c>
      <c r="H5" s="2">
        <f t="shared" si="0"/>
        <v>4.8180166857036966E-2</v>
      </c>
    </row>
    <row r="6" spans="1:10" x14ac:dyDescent="0.25">
      <c r="A6" s="1">
        <v>42736</v>
      </c>
      <c r="B6">
        <v>74.889999000000003</v>
      </c>
      <c r="C6">
        <v>78.019997000000004</v>
      </c>
      <c r="D6">
        <v>74.739998</v>
      </c>
      <c r="E6">
        <v>76.379997000000003</v>
      </c>
      <c r="F6">
        <v>76.379997000000003</v>
      </c>
      <c r="G6">
        <v>103887100</v>
      </c>
      <c r="H6" s="2">
        <f t="shared" si="0"/>
        <v>3.1047447865889755E-2</v>
      </c>
    </row>
    <row r="7" spans="1:10" x14ac:dyDescent="0.25">
      <c r="A7" s="1">
        <v>42705</v>
      </c>
      <c r="B7">
        <v>72.449996999999996</v>
      </c>
      <c r="C7">
        <v>75.739998</v>
      </c>
      <c r="D7">
        <v>71.430000000000007</v>
      </c>
      <c r="E7">
        <v>74.080001999999993</v>
      </c>
      <c r="F7">
        <v>74.080001999999993</v>
      </c>
      <c r="G7">
        <v>75948200</v>
      </c>
      <c r="H7" s="2">
        <f t="shared" si="0"/>
        <v>2.8317614820688064E-2</v>
      </c>
    </row>
    <row r="8" spans="1:10" x14ac:dyDescent="0.25">
      <c r="A8" s="1">
        <v>42675</v>
      </c>
      <c r="B8">
        <v>66.769997000000004</v>
      </c>
      <c r="C8">
        <v>73.180000000000007</v>
      </c>
      <c r="D8">
        <v>65.029999000000004</v>
      </c>
      <c r="E8">
        <v>72.040001000000004</v>
      </c>
      <c r="F8">
        <v>72.040001000000004</v>
      </c>
      <c r="G8">
        <v>99527200</v>
      </c>
      <c r="H8" s="2">
        <f t="shared" si="0"/>
        <v>8.4613116067844496E-2</v>
      </c>
    </row>
    <row r="9" spans="1:10" x14ac:dyDescent="0.25">
      <c r="A9" s="1">
        <v>42644</v>
      </c>
      <c r="B9">
        <v>63.830002</v>
      </c>
      <c r="C9">
        <v>67.930000000000007</v>
      </c>
      <c r="D9">
        <v>59.5</v>
      </c>
      <c r="E9">
        <v>66.419998000000007</v>
      </c>
      <c r="F9">
        <v>66.419998000000007</v>
      </c>
      <c r="G9">
        <v>116243400</v>
      </c>
      <c r="H9" s="2">
        <f t="shared" si="0"/>
        <v>3.716422490374427E-2</v>
      </c>
    </row>
    <row r="10" spans="1:10" x14ac:dyDescent="0.25">
      <c r="A10" s="1">
        <v>42614</v>
      </c>
      <c r="B10">
        <v>65.550003000000004</v>
      </c>
      <c r="C10">
        <v>66.709998999999996</v>
      </c>
      <c r="D10">
        <v>62.849997999999999</v>
      </c>
      <c r="E10">
        <v>64.040001000000004</v>
      </c>
      <c r="F10">
        <v>64.040001000000004</v>
      </c>
      <c r="G10">
        <v>95572800</v>
      </c>
      <c r="H10" s="2">
        <f t="shared" si="0"/>
        <v>-2.3482783669326324E-2</v>
      </c>
    </row>
    <row r="11" spans="1:10" x14ac:dyDescent="0.25">
      <c r="A11" s="1">
        <v>42583</v>
      </c>
      <c r="B11">
        <v>64.489998</v>
      </c>
      <c r="C11">
        <v>66.279999000000004</v>
      </c>
      <c r="D11">
        <v>63.200001</v>
      </c>
      <c r="E11">
        <v>65.580001999999993</v>
      </c>
      <c r="F11">
        <v>65.580001999999993</v>
      </c>
      <c r="G11">
        <v>77514100</v>
      </c>
      <c r="H11" s="2">
        <f t="shared" si="0"/>
        <v>1.7375163161265306E-2</v>
      </c>
    </row>
    <row r="12" spans="1:10" x14ac:dyDescent="0.25">
      <c r="A12" s="1">
        <v>42552</v>
      </c>
      <c r="B12">
        <v>60.759998000000003</v>
      </c>
      <c r="C12">
        <v>64.970000999999996</v>
      </c>
      <c r="D12">
        <v>58.25</v>
      </c>
      <c r="E12">
        <v>64.459998999999996</v>
      </c>
      <c r="F12">
        <v>64.459998999999996</v>
      </c>
      <c r="G12">
        <v>90064900</v>
      </c>
      <c r="H12" s="2">
        <f t="shared" si="0"/>
        <v>6.0895344334935597E-2</v>
      </c>
    </row>
    <row r="13" spans="1:10" x14ac:dyDescent="0.25">
      <c r="A13" s="1">
        <v>42522</v>
      </c>
      <c r="B13">
        <v>65.760002</v>
      </c>
      <c r="C13">
        <v>66.599997999999999</v>
      </c>
      <c r="D13">
        <v>57.150002000000001</v>
      </c>
      <c r="E13">
        <v>60.759998000000003</v>
      </c>
      <c r="F13">
        <v>60.759998000000003</v>
      </c>
      <c r="G13">
        <v>121788800</v>
      </c>
      <c r="H13" s="2">
        <f t="shared" si="0"/>
        <v>-7.6034121775117924E-2</v>
      </c>
    </row>
    <row r="14" spans="1:10" x14ac:dyDescent="0.25">
      <c r="A14" s="1">
        <v>42491</v>
      </c>
      <c r="B14">
        <v>65.580001999999993</v>
      </c>
      <c r="C14">
        <v>66.050003000000004</v>
      </c>
      <c r="D14">
        <v>62.32</v>
      </c>
      <c r="E14">
        <v>65.760002</v>
      </c>
      <c r="F14">
        <v>65.760002</v>
      </c>
      <c r="G14">
        <v>96741700</v>
      </c>
      <c r="H14" s="2">
        <f t="shared" si="0"/>
        <v>5.0435885679351866E-3</v>
      </c>
    </row>
    <row r="15" spans="1:10" x14ac:dyDescent="0.25">
      <c r="A15" s="1">
        <v>42461</v>
      </c>
      <c r="B15">
        <v>60.98</v>
      </c>
      <c r="C15">
        <v>67.339995999999999</v>
      </c>
      <c r="D15">
        <v>58.700001</v>
      </c>
      <c r="E15">
        <v>65.430000000000007</v>
      </c>
      <c r="F15">
        <v>65.430000000000007</v>
      </c>
      <c r="G15">
        <v>99855500</v>
      </c>
      <c r="H15" s="2">
        <f t="shared" si="0"/>
        <v>6.5635144441852145E-2</v>
      </c>
    </row>
    <row r="16" spans="1:10" x14ac:dyDescent="0.25">
      <c r="A16" s="1">
        <v>42430</v>
      </c>
      <c r="B16">
        <v>56.029998999999997</v>
      </c>
      <c r="C16">
        <v>61.52</v>
      </c>
      <c r="D16">
        <v>55.619999</v>
      </c>
      <c r="E16">
        <v>61.400002000000001</v>
      </c>
      <c r="F16">
        <v>61.400002000000001</v>
      </c>
      <c r="G16">
        <v>129864200</v>
      </c>
      <c r="H16" s="2">
        <f t="shared" si="0"/>
        <v>0.10471392210457275</v>
      </c>
    </row>
    <row r="17" spans="1:8" x14ac:dyDescent="0.25">
      <c r="A17" s="1">
        <v>42401</v>
      </c>
      <c r="B17">
        <v>53.41</v>
      </c>
      <c r="C17">
        <v>56.150002000000001</v>
      </c>
      <c r="D17">
        <v>50.27</v>
      </c>
      <c r="E17">
        <v>55.580002</v>
      </c>
      <c r="F17">
        <v>55.580002</v>
      </c>
      <c r="G17">
        <v>159711400</v>
      </c>
      <c r="H17" s="2">
        <f t="shared" si="0"/>
        <v>3.8878542056074883E-2</v>
      </c>
    </row>
    <row r="18" spans="1:8" x14ac:dyDescent="0.25">
      <c r="A18" s="1">
        <v>42370</v>
      </c>
      <c r="B18">
        <v>68.089995999999999</v>
      </c>
      <c r="C18">
        <v>68.180000000000007</v>
      </c>
      <c r="D18">
        <v>52.150002000000001</v>
      </c>
      <c r="E18">
        <v>53.5</v>
      </c>
      <c r="F18">
        <v>53.5</v>
      </c>
      <c r="G18">
        <v>237261700</v>
      </c>
      <c r="H18" s="2">
        <f t="shared" si="0"/>
        <v>-0.23076926394956454</v>
      </c>
    </row>
    <row r="19" spans="1:8" x14ac:dyDescent="0.25">
      <c r="A19" s="1">
        <v>42339</v>
      </c>
      <c r="B19">
        <v>72</v>
      </c>
      <c r="C19">
        <v>72.440002000000007</v>
      </c>
      <c r="D19">
        <v>67.569999999999993</v>
      </c>
      <c r="E19">
        <v>69.550003000000004</v>
      </c>
      <c r="F19">
        <v>69.550003000000004</v>
      </c>
      <c r="G19">
        <v>124166800</v>
      </c>
      <c r="H19" s="2">
        <f t="shared" si="0"/>
        <v>-2.9173590580312547E-2</v>
      </c>
    </row>
    <row r="20" spans="1:8" x14ac:dyDescent="0.25">
      <c r="A20" s="1">
        <v>42309</v>
      </c>
      <c r="B20">
        <v>73.430000000000007</v>
      </c>
      <c r="C20">
        <v>74.849997999999999</v>
      </c>
      <c r="D20">
        <v>70.209998999999996</v>
      </c>
      <c r="E20">
        <v>71.639999000000003</v>
      </c>
      <c r="F20">
        <v>71.639999000000003</v>
      </c>
      <c r="G20">
        <v>106839600</v>
      </c>
      <c r="H20" s="2">
        <f t="shared" si="0"/>
        <v>-2.2113062459375832E-2</v>
      </c>
    </row>
    <row r="21" spans="1:8" x14ac:dyDescent="0.25">
      <c r="A21" s="1">
        <v>42278</v>
      </c>
      <c r="B21">
        <v>74.160004000000001</v>
      </c>
      <c r="C21">
        <v>77.849997999999999</v>
      </c>
      <c r="D21">
        <v>71.389999000000003</v>
      </c>
      <c r="E21">
        <v>73.260002</v>
      </c>
      <c r="F21">
        <v>73.260002</v>
      </c>
      <c r="G21">
        <v>122088100</v>
      </c>
      <c r="H21" s="2">
        <f t="shared" si="0"/>
        <v>-1.1736072240769224E-2</v>
      </c>
    </row>
    <row r="22" spans="1:8" x14ac:dyDescent="0.25">
      <c r="A22" s="1">
        <v>42248</v>
      </c>
      <c r="B22">
        <v>74.849997999999999</v>
      </c>
      <c r="C22">
        <v>78.400002000000001</v>
      </c>
      <c r="D22">
        <v>72.660004000000001</v>
      </c>
      <c r="E22">
        <v>74.129997000000003</v>
      </c>
      <c r="F22">
        <v>74.129997000000003</v>
      </c>
      <c r="G22">
        <v>110385200</v>
      </c>
      <c r="H22" s="2">
        <f t="shared" si="0"/>
        <v>-3.3759175785203599E-2</v>
      </c>
    </row>
    <row r="23" spans="1:8" x14ac:dyDescent="0.25">
      <c r="A23" s="1">
        <v>42217</v>
      </c>
      <c r="B23">
        <v>75.860000999999997</v>
      </c>
      <c r="C23">
        <v>81.660004000000001</v>
      </c>
      <c r="D23">
        <v>71.709998999999996</v>
      </c>
      <c r="E23">
        <v>76.720000999999996</v>
      </c>
      <c r="F23">
        <v>76.720000999999996</v>
      </c>
      <c r="G23">
        <v>155118700</v>
      </c>
      <c r="H23" s="2">
        <f t="shared" si="0"/>
        <v>8.6773996496818384E-3</v>
      </c>
    </row>
    <row r="24" spans="1:8" x14ac:dyDescent="0.25">
      <c r="A24" s="1">
        <v>42186</v>
      </c>
      <c r="B24">
        <v>78.639999000000003</v>
      </c>
      <c r="C24">
        <v>79.629997000000003</v>
      </c>
      <c r="D24">
        <v>74.300003000000004</v>
      </c>
      <c r="E24">
        <v>76.059997999999993</v>
      </c>
      <c r="F24">
        <v>76.059997999999993</v>
      </c>
      <c r="G24">
        <v>117897500</v>
      </c>
      <c r="H24" s="2">
        <f t="shared" si="0"/>
        <v>-2.1358761948549132E-2</v>
      </c>
    </row>
    <row r="25" spans="1:8" x14ac:dyDescent="0.25">
      <c r="A25" s="1">
        <v>42156</v>
      </c>
      <c r="B25">
        <v>79.940002000000007</v>
      </c>
      <c r="C25">
        <v>81.919998000000007</v>
      </c>
      <c r="D25">
        <v>77.650002000000001</v>
      </c>
      <c r="E25">
        <v>77.720000999999996</v>
      </c>
      <c r="F25">
        <v>77.720000999999996</v>
      </c>
      <c r="G25">
        <v>141794200</v>
      </c>
      <c r="H25" s="2">
        <f t="shared" si="0"/>
        <v>-2.508780701094071E-2</v>
      </c>
    </row>
    <row r="26" spans="1:8" x14ac:dyDescent="0.25">
      <c r="A26" s="1">
        <v>42125</v>
      </c>
      <c r="B26">
        <v>77.849997999999999</v>
      </c>
      <c r="C26">
        <v>81.599997999999999</v>
      </c>
      <c r="D26">
        <v>77.309997999999993</v>
      </c>
      <c r="E26">
        <v>79.720000999999996</v>
      </c>
      <c r="F26">
        <v>79.720000999999996</v>
      </c>
      <c r="G26">
        <v>103420200</v>
      </c>
      <c r="H26" s="2">
        <f t="shared" si="0"/>
        <v>2.930928454393622E-2</v>
      </c>
    </row>
    <row r="27" spans="1:8" x14ac:dyDescent="0.25">
      <c r="A27" s="1">
        <v>42095</v>
      </c>
      <c r="B27">
        <v>78.050003000000004</v>
      </c>
      <c r="C27">
        <v>81.169998000000007</v>
      </c>
      <c r="D27">
        <v>76.529999000000004</v>
      </c>
      <c r="E27">
        <v>77.449996999999996</v>
      </c>
      <c r="F27">
        <v>77.449996999999996</v>
      </c>
      <c r="G27">
        <v>133853700</v>
      </c>
      <c r="H27" s="2">
        <f t="shared" si="0"/>
        <v>-8.5766253746816234E-3</v>
      </c>
    </row>
    <row r="28" spans="1:8" x14ac:dyDescent="0.25">
      <c r="A28" s="1">
        <v>42064</v>
      </c>
      <c r="B28">
        <v>81.589995999999999</v>
      </c>
      <c r="C28">
        <v>83.540001000000004</v>
      </c>
      <c r="D28">
        <v>77.620002999999997</v>
      </c>
      <c r="E28">
        <v>78.120002999999997</v>
      </c>
      <c r="F28">
        <v>78.120002999999997</v>
      </c>
      <c r="G28">
        <v>154668200</v>
      </c>
      <c r="H28" s="2">
        <f t="shared" si="0"/>
        <v>-4.2529638069843778E-2</v>
      </c>
    </row>
    <row r="29" spans="1:8" x14ac:dyDescent="0.25">
      <c r="A29" s="1">
        <v>42036</v>
      </c>
      <c r="B29">
        <v>80.959998999999996</v>
      </c>
      <c r="C29">
        <v>86.18</v>
      </c>
      <c r="D29">
        <v>77.120002999999997</v>
      </c>
      <c r="E29">
        <v>81.589995999999999</v>
      </c>
      <c r="F29">
        <v>81.589995999999999</v>
      </c>
      <c r="G29">
        <v>211931300</v>
      </c>
      <c r="H29" s="2">
        <f t="shared" si="0"/>
        <v>1.1153723852925346E-2</v>
      </c>
    </row>
    <row r="30" spans="1:8" x14ac:dyDescent="0.25">
      <c r="A30" s="1">
        <v>42005</v>
      </c>
      <c r="B30">
        <v>93.169998000000007</v>
      </c>
      <c r="C30">
        <v>93.940002000000007</v>
      </c>
      <c r="D30">
        <v>80.559997999999993</v>
      </c>
      <c r="E30">
        <v>80.690002000000007</v>
      </c>
      <c r="F30">
        <v>80.690002000000007</v>
      </c>
      <c r="G30">
        <v>122737200</v>
      </c>
      <c r="H30" s="2">
        <f t="shared" si="0"/>
        <v>-0.13273859487598239</v>
      </c>
    </row>
    <row r="31" spans="1:8" x14ac:dyDescent="0.25">
      <c r="A31" s="1">
        <v>41974</v>
      </c>
      <c r="B31">
        <v>92.07</v>
      </c>
      <c r="C31">
        <v>94.889999000000003</v>
      </c>
      <c r="D31">
        <v>88.190002000000007</v>
      </c>
      <c r="E31">
        <v>93.040001000000004</v>
      </c>
      <c r="F31">
        <v>93.040001000000004</v>
      </c>
      <c r="G31">
        <v>81719400</v>
      </c>
      <c r="H31" s="2">
        <f t="shared" si="0"/>
        <v>6.7085372583539638E-3</v>
      </c>
    </row>
    <row r="32" spans="1:8" x14ac:dyDescent="0.25">
      <c r="A32" s="1">
        <v>41944</v>
      </c>
      <c r="B32">
        <v>90.32</v>
      </c>
      <c r="C32">
        <v>92.589995999999999</v>
      </c>
      <c r="D32">
        <v>89.650002000000001</v>
      </c>
      <c r="E32">
        <v>92.419998000000007</v>
      </c>
      <c r="F32">
        <v>92.419998000000007</v>
      </c>
      <c r="G32">
        <v>62030800</v>
      </c>
      <c r="H32" s="2">
        <f t="shared" si="0"/>
        <v>2.7459711866360648E-2</v>
      </c>
    </row>
    <row r="33" spans="1:8" x14ac:dyDescent="0.25">
      <c r="A33" s="1">
        <v>41913</v>
      </c>
      <c r="B33">
        <v>86.900002000000001</v>
      </c>
      <c r="C33">
        <v>90.599997999999999</v>
      </c>
      <c r="D33">
        <v>78.410004000000001</v>
      </c>
      <c r="E33">
        <v>89.949996999999996</v>
      </c>
      <c r="F33">
        <v>89.949996999999996</v>
      </c>
      <c r="G33">
        <v>120825700</v>
      </c>
      <c r="H33" s="2">
        <f t="shared" si="0"/>
        <v>2.7530225867829161E-2</v>
      </c>
    </row>
    <row r="34" spans="1:8" x14ac:dyDescent="0.25">
      <c r="A34" s="1">
        <v>41883</v>
      </c>
      <c r="B34">
        <v>89.900002000000001</v>
      </c>
      <c r="C34">
        <v>90.68</v>
      </c>
      <c r="D34">
        <v>86.760002</v>
      </c>
      <c r="E34">
        <v>87.540001000000004</v>
      </c>
      <c r="F34">
        <v>87.540001000000004</v>
      </c>
      <c r="G34">
        <v>85326800</v>
      </c>
      <c r="H34" s="2">
        <f t="shared" si="0"/>
        <v>-2.24455827209743E-2</v>
      </c>
    </row>
    <row r="35" spans="1:8" x14ac:dyDescent="0.25">
      <c r="A35" s="1">
        <v>41852</v>
      </c>
      <c r="B35">
        <v>87.410004000000001</v>
      </c>
      <c r="C35">
        <v>90.220000999999996</v>
      </c>
      <c r="D35">
        <v>85.75</v>
      </c>
      <c r="E35">
        <v>89.550003000000004</v>
      </c>
      <c r="F35">
        <v>89.550003000000004</v>
      </c>
      <c r="G35">
        <v>83077800</v>
      </c>
      <c r="H35" s="2">
        <f t="shared" si="0"/>
        <v>1.7613670454545538E-2</v>
      </c>
    </row>
    <row r="36" spans="1:8" x14ac:dyDescent="0.25">
      <c r="A36" s="1">
        <v>41821</v>
      </c>
      <c r="B36">
        <v>95.419998000000007</v>
      </c>
      <c r="C36">
        <v>96.239998</v>
      </c>
      <c r="D36">
        <v>87.989998</v>
      </c>
      <c r="E36">
        <v>88</v>
      </c>
      <c r="F36">
        <v>88</v>
      </c>
      <c r="G36">
        <v>68452900</v>
      </c>
      <c r="H36" s="2">
        <f t="shared" si="0"/>
        <v>-7.2414912857122982E-2</v>
      </c>
    </row>
    <row r="37" spans="1:8" x14ac:dyDescent="0.25">
      <c r="A37" s="1">
        <v>41791</v>
      </c>
      <c r="B37">
        <v>91.790001000000004</v>
      </c>
      <c r="C37">
        <v>96.040001000000004</v>
      </c>
      <c r="D37">
        <v>91.269997000000004</v>
      </c>
      <c r="E37">
        <v>94.870002999999997</v>
      </c>
      <c r="F37">
        <v>94.870002999999997</v>
      </c>
      <c r="G37">
        <v>60522000</v>
      </c>
      <c r="H37" s="2">
        <f t="shared" si="0"/>
        <v>3.6830633879781471E-2</v>
      </c>
    </row>
    <row r="38" spans="1:8" x14ac:dyDescent="0.25">
      <c r="A38" s="1">
        <v>41760</v>
      </c>
      <c r="B38">
        <v>87.529999000000004</v>
      </c>
      <c r="C38">
        <v>91.68</v>
      </c>
      <c r="D38">
        <v>85.75</v>
      </c>
      <c r="E38">
        <v>91.5</v>
      </c>
      <c r="F38">
        <v>91.5</v>
      </c>
      <c r="G38">
        <v>65091900</v>
      </c>
      <c r="H38" s="2">
        <f t="shared" si="0"/>
        <v>4.6551526935834309E-2</v>
      </c>
    </row>
    <row r="39" spans="1:8" x14ac:dyDescent="0.25">
      <c r="A39" s="1">
        <v>41730</v>
      </c>
      <c r="B39">
        <v>90.400002000000001</v>
      </c>
      <c r="C39">
        <v>91.400002000000001</v>
      </c>
      <c r="D39">
        <v>83.989998</v>
      </c>
      <c r="E39">
        <v>87.43</v>
      </c>
      <c r="F39">
        <v>87.43</v>
      </c>
      <c r="G39">
        <v>84786400</v>
      </c>
      <c r="H39" s="2">
        <f t="shared" si="0"/>
        <v>-2.8879251681431128E-2</v>
      </c>
    </row>
    <row r="40" spans="1:8" x14ac:dyDescent="0.25">
      <c r="A40" s="1">
        <v>41699</v>
      </c>
      <c r="B40">
        <v>90.599997999999999</v>
      </c>
      <c r="C40">
        <v>94.349997999999999</v>
      </c>
      <c r="D40">
        <v>89.160004000000001</v>
      </c>
      <c r="E40">
        <v>90.029999000000004</v>
      </c>
      <c r="F40">
        <v>90.029999000000004</v>
      </c>
      <c r="G40">
        <v>71488400</v>
      </c>
      <c r="H40" t="e">
        <f t="shared" si="0"/>
        <v>#DIV/0!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XFD1048576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68.680000000000007</v>
      </c>
      <c r="C2">
        <v>69.709998999999996</v>
      </c>
      <c r="D2">
        <v>67.430000000000007</v>
      </c>
      <c r="E2">
        <v>67.480002999999996</v>
      </c>
      <c r="F2">
        <v>67.480002999999996</v>
      </c>
      <c r="G2">
        <v>329452000</v>
      </c>
      <c r="H2" s="2">
        <f>F2/F3-1</f>
        <v>-1.4314870206176944E-2</v>
      </c>
      <c r="I2" s="2">
        <f>AVERAGE(H2:H39)</f>
        <v>1.5277946586889997E-2</v>
      </c>
      <c r="J2" s="2">
        <f>_xlfn.STDEV.S(H2:H39)</f>
        <v>6.626324521348996E-2</v>
      </c>
    </row>
    <row r="3" spans="1:10" x14ac:dyDescent="0.25">
      <c r="A3" s="1">
        <v>42826</v>
      </c>
      <c r="B3">
        <v>65.809997999999993</v>
      </c>
      <c r="C3">
        <v>69.139999000000003</v>
      </c>
      <c r="D3">
        <v>64.849997999999999</v>
      </c>
      <c r="E3">
        <v>68.459998999999996</v>
      </c>
      <c r="F3">
        <v>68.459998999999996</v>
      </c>
      <c r="G3">
        <v>433191200</v>
      </c>
      <c r="H3" s="2">
        <f>F3/F4-1</f>
        <v>3.9477648960254408E-2</v>
      </c>
      <c r="J3" s="2"/>
    </row>
    <row r="4" spans="1:10" x14ac:dyDescent="0.25">
      <c r="A4" s="1">
        <v>42795</v>
      </c>
      <c r="B4">
        <v>64.129997000000003</v>
      </c>
      <c r="C4">
        <v>66.190002000000007</v>
      </c>
      <c r="D4">
        <v>63.619999</v>
      </c>
      <c r="E4">
        <v>65.860000999999997</v>
      </c>
      <c r="F4">
        <v>65.860000999999997</v>
      </c>
      <c r="G4">
        <v>489169700</v>
      </c>
      <c r="H4" s="2">
        <f t="shared" ref="H4:H40" si="0">F4/F5-1</f>
        <v>2.9384198186933386E-2</v>
      </c>
    </row>
    <row r="5" spans="1:10" x14ac:dyDescent="0.25">
      <c r="A5" s="1">
        <v>42767</v>
      </c>
      <c r="B5">
        <v>64.360000999999997</v>
      </c>
      <c r="C5">
        <v>65.239998</v>
      </c>
      <c r="D5">
        <v>62.75</v>
      </c>
      <c r="E5">
        <v>63.98</v>
      </c>
      <c r="F5">
        <v>63.98</v>
      </c>
      <c r="G5">
        <v>440744000</v>
      </c>
      <c r="H5" s="2">
        <f t="shared" si="0"/>
        <v>-1.0363526361530595E-2</v>
      </c>
    </row>
    <row r="6" spans="1:10" x14ac:dyDescent="0.25">
      <c r="A6" s="1">
        <v>42736</v>
      </c>
      <c r="B6">
        <v>62.790000999999997</v>
      </c>
      <c r="C6">
        <v>65.910004000000001</v>
      </c>
      <c r="D6">
        <v>61.950001</v>
      </c>
      <c r="E6">
        <v>64.650002000000001</v>
      </c>
      <c r="F6">
        <v>64.650002000000001</v>
      </c>
      <c r="G6">
        <v>493327400</v>
      </c>
      <c r="H6" s="2">
        <f t="shared" si="0"/>
        <v>4.0392710659683084E-2</v>
      </c>
    </row>
    <row r="7" spans="1:10" x14ac:dyDescent="0.25">
      <c r="A7" s="1">
        <v>42705</v>
      </c>
      <c r="B7">
        <v>60.110000999999997</v>
      </c>
      <c r="C7">
        <v>64.099997999999999</v>
      </c>
      <c r="D7">
        <v>58.799999</v>
      </c>
      <c r="E7">
        <v>62.139999000000003</v>
      </c>
      <c r="F7">
        <v>62.139999000000003</v>
      </c>
      <c r="G7">
        <v>513579700</v>
      </c>
      <c r="H7" s="2">
        <f t="shared" si="0"/>
        <v>3.1198159017529425E-2</v>
      </c>
    </row>
    <row r="8" spans="1:10" x14ac:dyDescent="0.25">
      <c r="A8" s="1">
        <v>42675</v>
      </c>
      <c r="B8">
        <v>59.970001000000003</v>
      </c>
      <c r="C8">
        <v>61.41</v>
      </c>
      <c r="D8">
        <v>57.279998999999997</v>
      </c>
      <c r="E8">
        <v>60.259998000000003</v>
      </c>
      <c r="F8">
        <v>60.259998000000003</v>
      </c>
      <c r="G8">
        <v>613056800</v>
      </c>
      <c r="H8" s="2">
        <f t="shared" si="0"/>
        <v>5.6742324991398974E-3</v>
      </c>
    </row>
    <row r="9" spans="1:10" x14ac:dyDescent="0.25">
      <c r="A9" s="1">
        <v>42644</v>
      </c>
      <c r="B9">
        <v>57.41</v>
      </c>
      <c r="C9">
        <v>61.369999</v>
      </c>
      <c r="D9">
        <v>56.32</v>
      </c>
      <c r="E9">
        <v>59.919998</v>
      </c>
      <c r="F9">
        <v>59.919998</v>
      </c>
      <c r="G9">
        <v>614841800</v>
      </c>
      <c r="H9" s="2">
        <f t="shared" si="0"/>
        <v>4.0277779176311812E-2</v>
      </c>
    </row>
    <row r="10" spans="1:10" x14ac:dyDescent="0.25">
      <c r="A10" s="1">
        <v>42614</v>
      </c>
      <c r="B10">
        <v>57.009998000000003</v>
      </c>
      <c r="C10">
        <v>58.189999</v>
      </c>
      <c r="D10">
        <v>55.610000999999997</v>
      </c>
      <c r="E10">
        <v>57.599997999999999</v>
      </c>
      <c r="F10">
        <v>57.599997999999999</v>
      </c>
      <c r="G10">
        <v>526427800</v>
      </c>
      <c r="H10" s="2">
        <f t="shared" si="0"/>
        <v>2.4364601885913384E-3</v>
      </c>
    </row>
    <row r="11" spans="1:10" x14ac:dyDescent="0.25">
      <c r="A11" s="1">
        <v>42583</v>
      </c>
      <c r="B11">
        <v>56.599997999999999</v>
      </c>
      <c r="C11">
        <v>58.700001</v>
      </c>
      <c r="D11">
        <v>56.139999000000003</v>
      </c>
      <c r="E11">
        <v>57.459999000000003</v>
      </c>
      <c r="F11">
        <v>57.459999000000003</v>
      </c>
      <c r="G11">
        <v>467078900</v>
      </c>
      <c r="H11" s="2">
        <f t="shared" si="0"/>
        <v>1.3761450247000706E-2</v>
      </c>
    </row>
    <row r="12" spans="1:10" x14ac:dyDescent="0.25">
      <c r="A12" s="1">
        <v>42552</v>
      </c>
      <c r="B12">
        <v>51.130001</v>
      </c>
      <c r="C12">
        <v>57.290000999999997</v>
      </c>
      <c r="D12">
        <v>50.389999000000003</v>
      </c>
      <c r="E12">
        <v>56.68</v>
      </c>
      <c r="F12">
        <v>56.68</v>
      </c>
      <c r="G12">
        <v>647587800</v>
      </c>
      <c r="H12" s="2">
        <f t="shared" si="0"/>
        <v>0.10768032470902189</v>
      </c>
    </row>
    <row r="13" spans="1:10" x14ac:dyDescent="0.25">
      <c r="A13" s="1">
        <v>42522</v>
      </c>
      <c r="B13">
        <v>52.439999</v>
      </c>
      <c r="C13">
        <v>52.950001</v>
      </c>
      <c r="D13">
        <v>48.040000999999997</v>
      </c>
      <c r="E13">
        <v>51.169998</v>
      </c>
      <c r="F13">
        <v>51.169998</v>
      </c>
      <c r="G13">
        <v>823340000</v>
      </c>
      <c r="H13" s="2">
        <f t="shared" si="0"/>
        <v>-3.4528339622641568E-2</v>
      </c>
    </row>
    <row r="14" spans="1:10" x14ac:dyDescent="0.25">
      <c r="A14" s="1">
        <v>42491</v>
      </c>
      <c r="B14">
        <v>50</v>
      </c>
      <c r="C14">
        <v>53</v>
      </c>
      <c r="D14">
        <v>49.459999000000003</v>
      </c>
      <c r="E14">
        <v>53</v>
      </c>
      <c r="F14">
        <v>53</v>
      </c>
      <c r="G14">
        <v>530565400</v>
      </c>
      <c r="H14" s="2">
        <f t="shared" si="0"/>
        <v>6.2763205589797533E-2</v>
      </c>
    </row>
    <row r="15" spans="1:10" x14ac:dyDescent="0.25">
      <c r="A15" s="1">
        <v>42461</v>
      </c>
      <c r="B15">
        <v>55.049999</v>
      </c>
      <c r="C15">
        <v>56.77</v>
      </c>
      <c r="D15">
        <v>49.349997999999999</v>
      </c>
      <c r="E15">
        <v>49.869999</v>
      </c>
      <c r="F15">
        <v>49.869999</v>
      </c>
      <c r="G15">
        <v>698390000</v>
      </c>
      <c r="H15" s="2">
        <f t="shared" si="0"/>
        <v>-9.7048723519826186E-2</v>
      </c>
    </row>
    <row r="16" spans="1:10" x14ac:dyDescent="0.25">
      <c r="A16" s="1">
        <v>42430</v>
      </c>
      <c r="B16">
        <v>50.970001000000003</v>
      </c>
      <c r="C16">
        <v>55.639999000000003</v>
      </c>
      <c r="D16">
        <v>50.580002</v>
      </c>
      <c r="E16">
        <v>55.23</v>
      </c>
      <c r="F16">
        <v>55.23</v>
      </c>
      <c r="G16">
        <v>641110900</v>
      </c>
      <c r="H16" s="2">
        <f t="shared" si="0"/>
        <v>8.5495261684448431E-2</v>
      </c>
    </row>
    <row r="17" spans="1:8" x14ac:dyDescent="0.25">
      <c r="A17" s="1">
        <v>42401</v>
      </c>
      <c r="B17">
        <v>54.880001</v>
      </c>
      <c r="C17">
        <v>55.09</v>
      </c>
      <c r="D17">
        <v>48.189999</v>
      </c>
      <c r="E17">
        <v>50.880001</v>
      </c>
      <c r="F17">
        <v>50.880001</v>
      </c>
      <c r="G17">
        <v>814770900</v>
      </c>
      <c r="H17" s="2">
        <f t="shared" si="0"/>
        <v>-7.6420384824832155E-2</v>
      </c>
    </row>
    <row r="18" spans="1:8" x14ac:dyDescent="0.25">
      <c r="A18" s="1">
        <v>42370</v>
      </c>
      <c r="B18">
        <v>54.32</v>
      </c>
      <c r="C18">
        <v>55.389999000000003</v>
      </c>
      <c r="D18">
        <v>49.099997999999999</v>
      </c>
      <c r="E18">
        <v>55.09</v>
      </c>
      <c r="F18">
        <v>55.09</v>
      </c>
      <c r="G18">
        <v>926833100</v>
      </c>
      <c r="H18" s="2">
        <f t="shared" si="0"/>
        <v>-7.0295602018743963E-3</v>
      </c>
    </row>
    <row r="19" spans="1:8" x14ac:dyDescent="0.25">
      <c r="A19" s="1">
        <v>42339</v>
      </c>
      <c r="B19">
        <v>54.41</v>
      </c>
      <c r="C19">
        <v>56.849997999999999</v>
      </c>
      <c r="D19">
        <v>53.68</v>
      </c>
      <c r="E19">
        <v>55.48</v>
      </c>
      <c r="F19">
        <v>55.48</v>
      </c>
      <c r="G19">
        <v>791861300</v>
      </c>
      <c r="H19" s="2">
        <f t="shared" si="0"/>
        <v>2.0791205916879552E-2</v>
      </c>
    </row>
    <row r="20" spans="1:8" x14ac:dyDescent="0.25">
      <c r="A20" s="1">
        <v>42309</v>
      </c>
      <c r="B20">
        <v>52.849997999999999</v>
      </c>
      <c r="C20">
        <v>54.98</v>
      </c>
      <c r="D20">
        <v>52.529998999999997</v>
      </c>
      <c r="E20">
        <v>54.349997999999999</v>
      </c>
      <c r="F20">
        <v>54.349997999999999</v>
      </c>
      <c r="G20">
        <v>662626600</v>
      </c>
      <c r="H20" s="2">
        <f t="shared" si="0"/>
        <v>3.2484784051762583E-2</v>
      </c>
    </row>
    <row r="21" spans="1:8" x14ac:dyDescent="0.25">
      <c r="A21" s="1">
        <v>42278</v>
      </c>
      <c r="B21">
        <v>44.75</v>
      </c>
      <c r="C21">
        <v>54.369999</v>
      </c>
      <c r="D21">
        <v>43.75</v>
      </c>
      <c r="E21">
        <v>52.639999000000003</v>
      </c>
      <c r="F21">
        <v>52.639999000000003</v>
      </c>
      <c r="G21">
        <v>856488600</v>
      </c>
      <c r="H21" s="2">
        <f t="shared" si="0"/>
        <v>0.18933577448421945</v>
      </c>
    </row>
    <row r="22" spans="1:8" x14ac:dyDescent="0.25">
      <c r="A22" s="1">
        <v>42248</v>
      </c>
      <c r="B22">
        <v>42.169998</v>
      </c>
      <c r="C22">
        <v>45</v>
      </c>
      <c r="D22">
        <v>41.66</v>
      </c>
      <c r="E22">
        <v>44.259998000000003</v>
      </c>
      <c r="F22">
        <v>44.259998000000003</v>
      </c>
      <c r="G22">
        <v>673079900</v>
      </c>
      <c r="H22" s="2">
        <f t="shared" si="0"/>
        <v>1.7003630514705881E-2</v>
      </c>
    </row>
    <row r="23" spans="1:8" x14ac:dyDescent="0.25">
      <c r="A23" s="1">
        <v>42217</v>
      </c>
      <c r="B23">
        <v>46.98</v>
      </c>
      <c r="C23">
        <v>48.41</v>
      </c>
      <c r="D23">
        <v>39.720001000000003</v>
      </c>
      <c r="E23">
        <v>43.52</v>
      </c>
      <c r="F23">
        <v>43.52</v>
      </c>
      <c r="G23">
        <v>776438800</v>
      </c>
      <c r="H23" s="2">
        <f t="shared" si="0"/>
        <v>-6.8094238370573046E-2</v>
      </c>
    </row>
    <row r="24" spans="1:8" x14ac:dyDescent="0.25">
      <c r="A24" s="1">
        <v>42186</v>
      </c>
      <c r="B24">
        <v>44.459999000000003</v>
      </c>
      <c r="C24">
        <v>47.400002000000001</v>
      </c>
      <c r="D24">
        <v>43.32</v>
      </c>
      <c r="E24">
        <v>46.700001</v>
      </c>
      <c r="F24">
        <v>46.700001</v>
      </c>
      <c r="G24">
        <v>725133200</v>
      </c>
      <c r="H24" s="2">
        <f t="shared" si="0"/>
        <v>5.7757619127627668E-2</v>
      </c>
    </row>
    <row r="25" spans="1:8" x14ac:dyDescent="0.25">
      <c r="A25" s="1">
        <v>42156</v>
      </c>
      <c r="B25">
        <v>47.060001</v>
      </c>
      <c r="C25">
        <v>47.77</v>
      </c>
      <c r="D25">
        <v>43.939999</v>
      </c>
      <c r="E25">
        <v>44.150002000000001</v>
      </c>
      <c r="F25">
        <v>44.150002000000001</v>
      </c>
      <c r="G25">
        <v>664806400</v>
      </c>
      <c r="H25" s="2">
        <f t="shared" si="0"/>
        <v>-5.7831816947677805E-2</v>
      </c>
    </row>
    <row r="26" spans="1:8" x14ac:dyDescent="0.25">
      <c r="A26" s="1">
        <v>42125</v>
      </c>
      <c r="B26">
        <v>48.580002</v>
      </c>
      <c r="C26">
        <v>48.91</v>
      </c>
      <c r="D26">
        <v>46.02</v>
      </c>
      <c r="E26">
        <v>46.860000999999997</v>
      </c>
      <c r="F26">
        <v>46.860000999999997</v>
      </c>
      <c r="G26">
        <v>633072800</v>
      </c>
      <c r="H26" s="2">
        <f t="shared" si="0"/>
        <v>-3.6595354370792754E-2</v>
      </c>
    </row>
    <row r="27" spans="1:8" x14ac:dyDescent="0.25">
      <c r="A27" s="1">
        <v>42095</v>
      </c>
      <c r="B27">
        <v>40.599997999999999</v>
      </c>
      <c r="C27">
        <v>49.540000999999997</v>
      </c>
      <c r="D27">
        <v>40.119999</v>
      </c>
      <c r="E27">
        <v>48.639999000000003</v>
      </c>
      <c r="F27">
        <v>48.639999000000003</v>
      </c>
      <c r="G27">
        <v>874535300</v>
      </c>
      <c r="H27" s="2">
        <f t="shared" si="0"/>
        <v>0.196261657648795</v>
      </c>
    </row>
    <row r="28" spans="1:8" x14ac:dyDescent="0.25">
      <c r="A28" s="1">
        <v>42064</v>
      </c>
      <c r="B28">
        <v>43.669998</v>
      </c>
      <c r="C28">
        <v>44.189999</v>
      </c>
      <c r="D28">
        <v>40.540000999999997</v>
      </c>
      <c r="E28">
        <v>40.659999999999997</v>
      </c>
      <c r="F28">
        <v>40.659999999999997</v>
      </c>
      <c r="G28">
        <v>824335300</v>
      </c>
      <c r="H28" s="2">
        <f t="shared" si="0"/>
        <v>-7.2747962269006372E-2</v>
      </c>
    </row>
    <row r="29" spans="1:8" x14ac:dyDescent="0.25">
      <c r="A29" s="1">
        <v>42036</v>
      </c>
      <c r="B29">
        <v>40.590000000000003</v>
      </c>
      <c r="C29">
        <v>44.299999</v>
      </c>
      <c r="D29">
        <v>40.229999999999997</v>
      </c>
      <c r="E29">
        <v>43.849997999999999</v>
      </c>
      <c r="F29">
        <v>43.849997999999999</v>
      </c>
      <c r="G29">
        <v>656509700</v>
      </c>
      <c r="H29" s="2">
        <f t="shared" si="0"/>
        <v>8.539593636653775E-2</v>
      </c>
    </row>
    <row r="30" spans="1:8" x14ac:dyDescent="0.25">
      <c r="A30" s="1">
        <v>42005</v>
      </c>
      <c r="B30">
        <v>46.66</v>
      </c>
      <c r="C30">
        <v>47.91</v>
      </c>
      <c r="D30">
        <v>40.349997999999999</v>
      </c>
      <c r="E30">
        <v>40.400002000000001</v>
      </c>
      <c r="F30">
        <v>40.400002000000001</v>
      </c>
      <c r="G30">
        <v>918922500</v>
      </c>
      <c r="H30" s="2">
        <f t="shared" si="0"/>
        <v>-0.13024755370834118</v>
      </c>
    </row>
    <row r="31" spans="1:8" x14ac:dyDescent="0.25">
      <c r="A31" s="1">
        <v>41974</v>
      </c>
      <c r="B31">
        <v>47.880001</v>
      </c>
      <c r="C31">
        <v>49.060001</v>
      </c>
      <c r="D31">
        <v>44.900002000000001</v>
      </c>
      <c r="E31">
        <v>46.450001</v>
      </c>
      <c r="F31">
        <v>46.450001</v>
      </c>
      <c r="G31">
        <v>626771200</v>
      </c>
      <c r="H31" s="2">
        <f t="shared" si="0"/>
        <v>-2.8445931218449405E-2</v>
      </c>
    </row>
    <row r="32" spans="1:8" x14ac:dyDescent="0.25">
      <c r="A32" s="1">
        <v>41944</v>
      </c>
      <c r="B32">
        <v>46.889999000000003</v>
      </c>
      <c r="C32">
        <v>50.049999</v>
      </c>
      <c r="D32">
        <v>46.73</v>
      </c>
      <c r="E32">
        <v>47.810001</v>
      </c>
      <c r="F32">
        <v>47.810001</v>
      </c>
      <c r="G32">
        <v>523005900</v>
      </c>
      <c r="H32" s="2">
        <f t="shared" si="0"/>
        <v>1.8317358502292658E-2</v>
      </c>
    </row>
    <row r="33" spans="1:8" x14ac:dyDescent="0.25">
      <c r="A33" s="1">
        <v>41913</v>
      </c>
      <c r="B33">
        <v>46.27</v>
      </c>
      <c r="C33">
        <v>46.970001000000003</v>
      </c>
      <c r="D33">
        <v>42.099997999999999</v>
      </c>
      <c r="E33">
        <v>46.950001</v>
      </c>
      <c r="F33">
        <v>46.950001</v>
      </c>
      <c r="G33">
        <v>853260900</v>
      </c>
      <c r="H33" s="2">
        <f t="shared" si="0"/>
        <v>1.2726488077513309E-2</v>
      </c>
    </row>
    <row r="34" spans="1:8" x14ac:dyDescent="0.25">
      <c r="A34" s="1">
        <v>41883</v>
      </c>
      <c r="B34">
        <v>45.43</v>
      </c>
      <c r="C34">
        <v>47.57</v>
      </c>
      <c r="D34">
        <v>44.529998999999997</v>
      </c>
      <c r="E34">
        <v>46.360000999999997</v>
      </c>
      <c r="F34">
        <v>46.360000999999997</v>
      </c>
      <c r="G34">
        <v>860827300</v>
      </c>
      <c r="H34" s="2">
        <f t="shared" si="0"/>
        <v>2.0471076381245901E-2</v>
      </c>
    </row>
    <row r="35" spans="1:8" x14ac:dyDescent="0.25">
      <c r="A35" s="1">
        <v>41852</v>
      </c>
      <c r="B35">
        <v>43.209999000000003</v>
      </c>
      <c r="C35">
        <v>45.470001000000003</v>
      </c>
      <c r="D35">
        <v>42.209999000000003</v>
      </c>
      <c r="E35">
        <v>45.43</v>
      </c>
      <c r="F35">
        <v>45.43</v>
      </c>
      <c r="G35">
        <v>513919700</v>
      </c>
      <c r="H35" s="2">
        <f t="shared" si="0"/>
        <v>5.2594995366079811E-2</v>
      </c>
    </row>
    <row r="36" spans="1:8" x14ac:dyDescent="0.25">
      <c r="A36" s="1">
        <v>41821</v>
      </c>
      <c r="B36">
        <v>41.860000999999997</v>
      </c>
      <c r="C36">
        <v>45.709999000000003</v>
      </c>
      <c r="D36">
        <v>41.049999</v>
      </c>
      <c r="E36">
        <v>43.16</v>
      </c>
      <c r="F36">
        <v>43.16</v>
      </c>
      <c r="G36">
        <v>731616500</v>
      </c>
      <c r="H36" s="2">
        <f t="shared" si="0"/>
        <v>3.5011965587242955E-2</v>
      </c>
    </row>
    <row r="37" spans="1:8" x14ac:dyDescent="0.25">
      <c r="A37" s="1">
        <v>41791</v>
      </c>
      <c r="B37">
        <v>40.950001</v>
      </c>
      <c r="C37">
        <v>42.290000999999997</v>
      </c>
      <c r="D37">
        <v>39.860000999999997</v>
      </c>
      <c r="E37">
        <v>41.700001</v>
      </c>
      <c r="F37">
        <v>41.700001</v>
      </c>
      <c r="G37">
        <v>555767300</v>
      </c>
      <c r="H37" s="2">
        <f t="shared" si="0"/>
        <v>1.8563801137366998E-2</v>
      </c>
    </row>
    <row r="38" spans="1:8" x14ac:dyDescent="0.25">
      <c r="A38" s="1">
        <v>41760</v>
      </c>
      <c r="B38">
        <v>40.240001999999997</v>
      </c>
      <c r="C38">
        <v>40.970001000000003</v>
      </c>
      <c r="D38">
        <v>38.509998000000003</v>
      </c>
      <c r="E38">
        <v>40.939999</v>
      </c>
      <c r="F38">
        <v>40.939999</v>
      </c>
      <c r="G38">
        <v>574362900</v>
      </c>
      <c r="H38" s="2">
        <f t="shared" si="0"/>
        <v>1.3366261714541583E-2</v>
      </c>
    </row>
    <row r="39" spans="1:8" x14ac:dyDescent="0.25">
      <c r="A39" s="1">
        <v>41730</v>
      </c>
      <c r="B39">
        <v>41.150002000000001</v>
      </c>
      <c r="C39">
        <v>41.66</v>
      </c>
      <c r="D39">
        <v>38.900002000000001</v>
      </c>
      <c r="E39">
        <v>40.400002000000001</v>
      </c>
      <c r="F39">
        <v>40.400002000000001</v>
      </c>
      <c r="G39">
        <v>746112500</v>
      </c>
      <c r="H39" s="2">
        <f t="shared" si="0"/>
        <v>-1.4393753871980719E-2</v>
      </c>
    </row>
    <row r="40" spans="1:8" x14ac:dyDescent="0.25">
      <c r="A40" s="1">
        <v>41699</v>
      </c>
      <c r="B40">
        <v>37.919998</v>
      </c>
      <c r="C40">
        <v>41.5</v>
      </c>
      <c r="D40">
        <v>37.490001999999997</v>
      </c>
      <c r="E40">
        <v>40.990001999999997</v>
      </c>
      <c r="F40">
        <v>40.990001999999997</v>
      </c>
      <c r="G40">
        <v>778425700</v>
      </c>
      <c r="H40" t="e">
        <f t="shared" si="0"/>
        <v>#DIV/0!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L18" sqref="L18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87.360000999999997</v>
      </c>
      <c r="C2">
        <v>88.089995999999999</v>
      </c>
      <c r="D2">
        <v>83.970000999999996</v>
      </c>
      <c r="E2">
        <v>84.269997000000004</v>
      </c>
      <c r="F2">
        <v>84.269997000000004</v>
      </c>
      <c r="G2">
        <v>151934100</v>
      </c>
      <c r="H2" s="2">
        <f>F2/F3-1</f>
        <v>-3.1379344827586197E-2</v>
      </c>
      <c r="I2" s="2">
        <f>AVERAGE(H2:H39)</f>
        <v>1.0246899883545111E-2</v>
      </c>
      <c r="J2" s="2">
        <f>_xlfn.STDEV.S(H2:H39)</f>
        <v>5.7079052802958143E-2</v>
      </c>
    </row>
    <row r="3" spans="1:10" x14ac:dyDescent="0.25">
      <c r="A3" s="1">
        <v>42826</v>
      </c>
      <c r="B3">
        <v>87.989998</v>
      </c>
      <c r="C3">
        <v>89.129997000000003</v>
      </c>
      <c r="D3">
        <v>84.360000999999997</v>
      </c>
      <c r="E3">
        <v>87</v>
      </c>
      <c r="F3">
        <v>87</v>
      </c>
      <c r="G3">
        <v>321139800</v>
      </c>
      <c r="H3" s="2">
        <f>F3/F4-1</f>
        <v>-9.5627964281783662E-3</v>
      </c>
      <c r="J3" s="2"/>
    </row>
    <row r="4" spans="1:10" x14ac:dyDescent="0.25">
      <c r="A4" s="1">
        <v>42795</v>
      </c>
      <c r="B4">
        <v>92.790001000000004</v>
      </c>
      <c r="C4">
        <v>93.980002999999996</v>
      </c>
      <c r="D4">
        <v>85.230002999999996</v>
      </c>
      <c r="E4">
        <v>87.839995999999999</v>
      </c>
      <c r="F4">
        <v>87.839995999999999</v>
      </c>
      <c r="G4">
        <v>371669000</v>
      </c>
      <c r="H4" s="2">
        <f t="shared" ref="H4:H40" si="0">F4/F5-1</f>
        <v>-3.067763085375308E-2</v>
      </c>
    </row>
    <row r="5" spans="1:10" x14ac:dyDescent="0.25">
      <c r="A5" s="1">
        <v>42767</v>
      </c>
      <c r="B5">
        <v>85.540001000000004</v>
      </c>
      <c r="C5">
        <v>91.339995999999999</v>
      </c>
      <c r="D5">
        <v>84.160004000000001</v>
      </c>
      <c r="E5">
        <v>90.620002999999997</v>
      </c>
      <c r="F5">
        <v>90.620002999999997</v>
      </c>
      <c r="G5">
        <v>271414600</v>
      </c>
      <c r="H5" s="2">
        <f t="shared" si="0"/>
        <v>7.0778757087749833E-2</v>
      </c>
    </row>
    <row r="6" spans="1:10" x14ac:dyDescent="0.25">
      <c r="A6" s="1">
        <v>42736</v>
      </c>
      <c r="B6">
        <v>87.339995999999999</v>
      </c>
      <c r="C6">
        <v>88.169998000000007</v>
      </c>
      <c r="D6">
        <v>83.029999000000004</v>
      </c>
      <c r="E6">
        <v>84.629997000000003</v>
      </c>
      <c r="F6">
        <v>84.629997000000003</v>
      </c>
      <c r="G6">
        <v>343090300</v>
      </c>
      <c r="H6" s="2">
        <f t="shared" si="0"/>
        <v>-1.0059668032744606E-2</v>
      </c>
    </row>
    <row r="7" spans="1:10" x14ac:dyDescent="0.25">
      <c r="A7" s="1">
        <v>42705</v>
      </c>
      <c r="B7">
        <v>80.650002000000001</v>
      </c>
      <c r="C7">
        <v>87.389999000000003</v>
      </c>
      <c r="D7">
        <v>80.650002000000001</v>
      </c>
      <c r="E7">
        <v>85.489998</v>
      </c>
      <c r="F7">
        <v>85.489998</v>
      </c>
      <c r="G7">
        <v>378432200</v>
      </c>
      <c r="H7" s="2">
        <f t="shared" si="0"/>
        <v>6.6358988807758035E-2</v>
      </c>
    </row>
    <row r="8" spans="1:10" x14ac:dyDescent="0.25">
      <c r="A8" s="1">
        <v>42675</v>
      </c>
      <c r="B8">
        <v>69.480002999999996</v>
      </c>
      <c r="C8">
        <v>80.529999000000004</v>
      </c>
      <c r="D8">
        <v>67.639999000000003</v>
      </c>
      <c r="E8">
        <v>80.169998000000007</v>
      </c>
      <c r="F8">
        <v>80.169998000000007</v>
      </c>
      <c r="G8">
        <v>458561900</v>
      </c>
      <c r="H8" s="2">
        <f t="shared" si="0"/>
        <v>0.15752231713767495</v>
      </c>
    </row>
    <row r="9" spans="1:10" x14ac:dyDescent="0.25">
      <c r="A9" s="1">
        <v>42644</v>
      </c>
      <c r="B9">
        <v>66.349997999999999</v>
      </c>
      <c r="C9">
        <v>69.769997000000004</v>
      </c>
      <c r="D9">
        <v>66.099997999999999</v>
      </c>
      <c r="E9">
        <v>69.260002</v>
      </c>
      <c r="F9">
        <v>69.260002</v>
      </c>
      <c r="G9">
        <v>304123000</v>
      </c>
      <c r="H9" s="2">
        <f t="shared" si="0"/>
        <v>4.0096203039267309E-2</v>
      </c>
    </row>
    <row r="10" spans="1:10" x14ac:dyDescent="0.25">
      <c r="A10" s="1">
        <v>42614</v>
      </c>
      <c r="B10">
        <v>67.639999000000003</v>
      </c>
      <c r="C10">
        <v>67.900002000000001</v>
      </c>
      <c r="D10">
        <v>65.110000999999997</v>
      </c>
      <c r="E10">
        <v>66.589995999999999</v>
      </c>
      <c r="F10">
        <v>66.589995999999999</v>
      </c>
      <c r="G10">
        <v>316507200</v>
      </c>
      <c r="H10" s="2">
        <f t="shared" si="0"/>
        <v>-1.3481540740740705E-2</v>
      </c>
    </row>
    <row r="11" spans="1:10" x14ac:dyDescent="0.25">
      <c r="A11" s="1">
        <v>42583</v>
      </c>
      <c r="B11">
        <v>64.150002000000001</v>
      </c>
      <c r="C11">
        <v>67.769997000000004</v>
      </c>
      <c r="D11">
        <v>63.380001</v>
      </c>
      <c r="E11">
        <v>67.5</v>
      </c>
      <c r="F11">
        <v>67.5</v>
      </c>
      <c r="G11">
        <v>263306200</v>
      </c>
      <c r="H11" s="2">
        <f t="shared" si="0"/>
        <v>5.5182100122211919E-2</v>
      </c>
    </row>
    <row r="12" spans="1:10" x14ac:dyDescent="0.25">
      <c r="A12" s="1">
        <v>42552</v>
      </c>
      <c r="B12">
        <v>61.66</v>
      </c>
      <c r="C12">
        <v>64.980002999999996</v>
      </c>
      <c r="D12">
        <v>58.759998000000003</v>
      </c>
      <c r="E12">
        <v>63.970001000000003</v>
      </c>
      <c r="F12">
        <v>63.970001000000003</v>
      </c>
      <c r="G12">
        <v>283878900</v>
      </c>
      <c r="H12" s="2">
        <f t="shared" si="0"/>
        <v>2.944966252735215E-2</v>
      </c>
    </row>
    <row r="13" spans="1:10" x14ac:dyDescent="0.25">
      <c r="A13" s="1">
        <v>42522</v>
      </c>
      <c r="B13">
        <v>64.760002</v>
      </c>
      <c r="C13">
        <v>65.919998000000007</v>
      </c>
      <c r="D13">
        <v>57.049999</v>
      </c>
      <c r="E13">
        <v>62.139999000000003</v>
      </c>
      <c r="F13">
        <v>62.139999000000003</v>
      </c>
      <c r="G13">
        <v>394277300</v>
      </c>
      <c r="H13" s="2">
        <f t="shared" si="0"/>
        <v>-4.7954621477920401E-2</v>
      </c>
    </row>
    <row r="14" spans="1:10" x14ac:dyDescent="0.25">
      <c r="A14" s="1">
        <v>42491</v>
      </c>
      <c r="B14">
        <v>63.689999</v>
      </c>
      <c r="C14">
        <v>66.199996999999996</v>
      </c>
      <c r="D14">
        <v>60.59</v>
      </c>
      <c r="E14">
        <v>65.269997000000004</v>
      </c>
      <c r="F14">
        <v>65.269997000000004</v>
      </c>
      <c r="G14">
        <v>283960500</v>
      </c>
      <c r="H14" s="2">
        <f t="shared" si="0"/>
        <v>3.2753100747577646E-2</v>
      </c>
    </row>
    <row r="15" spans="1:10" x14ac:dyDescent="0.25">
      <c r="A15" s="1">
        <v>42461</v>
      </c>
      <c r="B15">
        <v>59.02</v>
      </c>
      <c r="C15">
        <v>64.660004000000001</v>
      </c>
      <c r="D15">
        <v>57.07</v>
      </c>
      <c r="E15">
        <v>63.200001</v>
      </c>
      <c r="F15">
        <v>63.200001</v>
      </c>
      <c r="G15">
        <v>344767700</v>
      </c>
      <c r="H15" s="2">
        <f t="shared" si="0"/>
        <v>6.7207023518962794E-2</v>
      </c>
    </row>
    <row r="16" spans="1:10" x14ac:dyDescent="0.25">
      <c r="A16" s="1">
        <v>42430</v>
      </c>
      <c r="B16">
        <v>56.759998000000003</v>
      </c>
      <c r="C16">
        <v>60.970001000000003</v>
      </c>
      <c r="D16">
        <v>56.669998</v>
      </c>
      <c r="E16">
        <v>59.220001000000003</v>
      </c>
      <c r="F16">
        <v>59.220001000000003</v>
      </c>
      <c r="G16">
        <v>356907400</v>
      </c>
      <c r="H16" s="2">
        <f t="shared" si="0"/>
        <v>5.1865045326199732E-2</v>
      </c>
    </row>
    <row r="17" spans="1:8" x14ac:dyDescent="0.25">
      <c r="A17" s="1">
        <v>42401</v>
      </c>
      <c r="B17">
        <v>59.16</v>
      </c>
      <c r="C17">
        <v>59.650002000000001</v>
      </c>
      <c r="D17">
        <v>52.5</v>
      </c>
      <c r="E17">
        <v>56.299999</v>
      </c>
      <c r="F17">
        <v>56.299999</v>
      </c>
      <c r="G17">
        <v>477952300</v>
      </c>
      <c r="H17" s="2">
        <f t="shared" si="0"/>
        <v>-5.3781529411764728E-2</v>
      </c>
    </row>
    <row r="18" spans="1:8" x14ac:dyDescent="0.25">
      <c r="A18" s="1">
        <v>42370</v>
      </c>
      <c r="B18">
        <v>63.950001</v>
      </c>
      <c r="C18">
        <v>64.129997000000003</v>
      </c>
      <c r="D18">
        <v>54.66</v>
      </c>
      <c r="E18">
        <v>59.5</v>
      </c>
      <c r="F18">
        <v>59.5</v>
      </c>
      <c r="G18">
        <v>470257300</v>
      </c>
      <c r="H18" s="2">
        <f t="shared" si="0"/>
        <v>-9.8894428273427759E-2</v>
      </c>
    </row>
    <row r="19" spans="1:8" x14ac:dyDescent="0.25">
      <c r="A19" s="1">
        <v>42339</v>
      </c>
      <c r="B19">
        <v>67.339995999999999</v>
      </c>
      <c r="C19">
        <v>68</v>
      </c>
      <c r="D19">
        <v>63.509998000000003</v>
      </c>
      <c r="E19">
        <v>66.029999000000004</v>
      </c>
      <c r="F19">
        <v>66.029999000000004</v>
      </c>
      <c r="G19">
        <v>316488000</v>
      </c>
      <c r="H19" s="2">
        <f t="shared" si="0"/>
        <v>-9.748065386922633E-3</v>
      </c>
    </row>
    <row r="20" spans="1:8" x14ac:dyDescent="0.25">
      <c r="A20" s="1">
        <v>42309</v>
      </c>
      <c r="B20">
        <v>64.449996999999996</v>
      </c>
      <c r="C20">
        <v>69.029999000000004</v>
      </c>
      <c r="D20">
        <v>64.389999000000003</v>
      </c>
      <c r="E20">
        <v>66.680000000000007</v>
      </c>
      <c r="F20">
        <v>66.680000000000007</v>
      </c>
      <c r="G20">
        <v>248028500</v>
      </c>
      <c r="H20" s="2">
        <f t="shared" si="0"/>
        <v>3.7821011673151883E-2</v>
      </c>
    </row>
    <row r="21" spans="1:8" x14ac:dyDescent="0.25">
      <c r="A21" s="1">
        <v>42278</v>
      </c>
      <c r="B21">
        <v>61.119999</v>
      </c>
      <c r="C21">
        <v>65.830001999999993</v>
      </c>
      <c r="D21">
        <v>58.529998999999997</v>
      </c>
      <c r="E21">
        <v>64.25</v>
      </c>
      <c r="F21">
        <v>64.25</v>
      </c>
      <c r="G21">
        <v>332409600</v>
      </c>
      <c r="H21" s="2">
        <f t="shared" si="0"/>
        <v>5.3796932035477418E-2</v>
      </c>
    </row>
    <row r="22" spans="1:8" x14ac:dyDescent="0.25">
      <c r="A22" s="1">
        <v>42248</v>
      </c>
      <c r="B22">
        <v>62.849997999999999</v>
      </c>
      <c r="C22">
        <v>64.639999000000003</v>
      </c>
      <c r="D22">
        <v>58.73</v>
      </c>
      <c r="E22">
        <v>60.970001000000003</v>
      </c>
      <c r="F22">
        <v>60.970001000000003</v>
      </c>
      <c r="G22">
        <v>354030500</v>
      </c>
      <c r="H22" s="2">
        <f t="shared" si="0"/>
        <v>-4.8829907919809901E-2</v>
      </c>
    </row>
    <row r="23" spans="1:8" x14ac:dyDescent="0.25">
      <c r="A23" s="1">
        <v>42217</v>
      </c>
      <c r="B23">
        <v>68.589995999999999</v>
      </c>
      <c r="C23">
        <v>69.419998000000007</v>
      </c>
      <c r="D23">
        <v>50.07</v>
      </c>
      <c r="E23">
        <v>64.099997999999999</v>
      </c>
      <c r="F23">
        <v>64.099997999999999</v>
      </c>
      <c r="G23">
        <v>373209100</v>
      </c>
      <c r="H23" s="2">
        <f t="shared" si="0"/>
        <v>-6.464323748202605E-2</v>
      </c>
    </row>
    <row r="24" spans="1:8" x14ac:dyDescent="0.25">
      <c r="A24" s="1">
        <v>42186</v>
      </c>
      <c r="B24">
        <v>68.120002999999997</v>
      </c>
      <c r="C24">
        <v>70.610000999999997</v>
      </c>
      <c r="D24">
        <v>65.209998999999996</v>
      </c>
      <c r="E24">
        <v>68.529999000000004</v>
      </c>
      <c r="F24">
        <v>68.529999000000004</v>
      </c>
      <c r="G24">
        <v>325426300</v>
      </c>
      <c r="H24" s="2">
        <f t="shared" si="0"/>
        <v>1.1363591754321334E-2</v>
      </c>
    </row>
    <row r="25" spans="1:8" x14ac:dyDescent="0.25">
      <c r="A25" s="1">
        <v>42156</v>
      </c>
      <c r="B25">
        <v>65.989998</v>
      </c>
      <c r="C25">
        <v>69.819999999999993</v>
      </c>
      <c r="D25">
        <v>65.580001999999993</v>
      </c>
      <c r="E25">
        <v>67.760002</v>
      </c>
      <c r="F25">
        <v>67.760002</v>
      </c>
      <c r="G25">
        <v>337237800</v>
      </c>
      <c r="H25" s="2">
        <f t="shared" si="0"/>
        <v>3.0100380512319447E-2</v>
      </c>
    </row>
    <row r="26" spans="1:8" x14ac:dyDescent="0.25">
      <c r="A26" s="1">
        <v>42125</v>
      </c>
      <c r="B26">
        <v>63.700001</v>
      </c>
      <c r="C26">
        <v>67.190002000000007</v>
      </c>
      <c r="D26">
        <v>63.25</v>
      </c>
      <c r="E26">
        <v>65.779999000000004</v>
      </c>
      <c r="F26">
        <v>65.779999000000004</v>
      </c>
      <c r="G26">
        <v>267792200</v>
      </c>
      <c r="H26" s="2">
        <f t="shared" si="0"/>
        <v>3.9835616181967071E-2</v>
      </c>
    </row>
    <row r="27" spans="1:8" x14ac:dyDescent="0.25">
      <c r="A27" s="1">
        <v>42095</v>
      </c>
      <c r="B27">
        <v>60.41</v>
      </c>
      <c r="C27">
        <v>64.480002999999996</v>
      </c>
      <c r="D27">
        <v>59.650002000000001</v>
      </c>
      <c r="E27">
        <v>63.259998000000003</v>
      </c>
      <c r="F27">
        <v>63.259998000000003</v>
      </c>
      <c r="G27">
        <v>325069500</v>
      </c>
      <c r="H27" s="2">
        <f t="shared" si="0"/>
        <v>4.4238955290889503E-2</v>
      </c>
    </row>
    <row r="28" spans="1:8" x14ac:dyDescent="0.25">
      <c r="A28" s="1">
        <v>42064</v>
      </c>
      <c r="B28">
        <v>61.279998999999997</v>
      </c>
      <c r="C28">
        <v>62.869999</v>
      </c>
      <c r="D28">
        <v>58.869999</v>
      </c>
      <c r="E28">
        <v>60.580002</v>
      </c>
      <c r="F28">
        <v>60.580002</v>
      </c>
      <c r="G28">
        <v>332553100</v>
      </c>
      <c r="H28" s="2">
        <f t="shared" si="0"/>
        <v>-1.1422927732097299E-2</v>
      </c>
    </row>
    <row r="29" spans="1:8" x14ac:dyDescent="0.25">
      <c r="A29" s="1">
        <v>42036</v>
      </c>
      <c r="B29">
        <v>54.529998999999997</v>
      </c>
      <c r="C29">
        <v>61.919998</v>
      </c>
      <c r="D29">
        <v>54.27</v>
      </c>
      <c r="E29">
        <v>61.279998999999997</v>
      </c>
      <c r="F29">
        <v>61.279998999999997</v>
      </c>
      <c r="G29">
        <v>318803200</v>
      </c>
      <c r="H29" s="2">
        <f t="shared" si="0"/>
        <v>0.12688484503705677</v>
      </c>
    </row>
    <row r="30" spans="1:8" x14ac:dyDescent="0.25">
      <c r="A30" s="1">
        <v>42005</v>
      </c>
      <c r="B30">
        <v>62.18</v>
      </c>
      <c r="C30">
        <v>62.959999000000003</v>
      </c>
      <c r="D30">
        <v>54.369999</v>
      </c>
      <c r="E30">
        <v>54.380001</v>
      </c>
      <c r="F30">
        <v>54.380001</v>
      </c>
      <c r="G30">
        <v>468205900</v>
      </c>
      <c r="H30" s="2">
        <f t="shared" si="0"/>
        <v>-0.13103229047515852</v>
      </c>
    </row>
    <row r="31" spans="1:8" x14ac:dyDescent="0.25">
      <c r="A31" s="1">
        <v>41974</v>
      </c>
      <c r="B31">
        <v>59.98</v>
      </c>
      <c r="C31">
        <v>63.490001999999997</v>
      </c>
      <c r="D31">
        <v>58.110000999999997</v>
      </c>
      <c r="E31">
        <v>62.580002</v>
      </c>
      <c r="F31">
        <v>62.580002</v>
      </c>
      <c r="G31">
        <v>347573400</v>
      </c>
      <c r="H31" s="2">
        <f t="shared" si="0"/>
        <v>4.0226097074468115E-2</v>
      </c>
    </row>
    <row r="32" spans="1:8" x14ac:dyDescent="0.25">
      <c r="A32" s="1">
        <v>41944</v>
      </c>
      <c r="B32">
        <v>60.790000999999997</v>
      </c>
      <c r="C32">
        <v>61.93</v>
      </c>
      <c r="D32">
        <v>59.419998</v>
      </c>
      <c r="E32">
        <v>60.16</v>
      </c>
      <c r="F32">
        <v>60.16</v>
      </c>
      <c r="G32">
        <v>211513600</v>
      </c>
      <c r="H32" s="2">
        <f t="shared" si="0"/>
        <v>-5.2910052910053462E-3</v>
      </c>
    </row>
    <row r="33" spans="1:8" x14ac:dyDescent="0.25">
      <c r="A33" s="1">
        <v>41913</v>
      </c>
      <c r="B33">
        <v>60.240001999999997</v>
      </c>
      <c r="C33">
        <v>60.799999</v>
      </c>
      <c r="D33">
        <v>54.259998000000003</v>
      </c>
      <c r="E33">
        <v>60.48</v>
      </c>
      <c r="F33">
        <v>60.48</v>
      </c>
      <c r="G33">
        <v>415422100</v>
      </c>
      <c r="H33" s="2">
        <f t="shared" si="0"/>
        <v>3.9840304122167325E-3</v>
      </c>
    </row>
    <row r="34" spans="1:8" x14ac:dyDescent="0.25">
      <c r="A34" s="1">
        <v>41883</v>
      </c>
      <c r="B34">
        <v>59.459999000000003</v>
      </c>
      <c r="C34">
        <v>61.849997999999999</v>
      </c>
      <c r="D34">
        <v>58.779998999999997</v>
      </c>
      <c r="E34">
        <v>60.240001999999997</v>
      </c>
      <c r="F34">
        <v>60.240001999999997</v>
      </c>
      <c r="G34">
        <v>264909700</v>
      </c>
      <c r="H34" s="2">
        <f t="shared" si="0"/>
        <v>1.3288494309697363E-2</v>
      </c>
    </row>
    <row r="35" spans="1:8" x14ac:dyDescent="0.25">
      <c r="A35" s="1">
        <v>41852</v>
      </c>
      <c r="B35">
        <v>57.389999000000003</v>
      </c>
      <c r="C35">
        <v>59.950001</v>
      </c>
      <c r="D35">
        <v>55.599997999999999</v>
      </c>
      <c r="E35">
        <v>59.450001</v>
      </c>
      <c r="F35">
        <v>59.450001</v>
      </c>
      <c r="G35">
        <v>241549600</v>
      </c>
      <c r="H35" s="2">
        <f t="shared" si="0"/>
        <v>3.0865320994115431E-2</v>
      </c>
    </row>
    <row r="36" spans="1:8" x14ac:dyDescent="0.25">
      <c r="A36" s="1">
        <v>41821</v>
      </c>
      <c r="B36">
        <v>57.150002000000001</v>
      </c>
      <c r="C36">
        <v>59.349997999999999</v>
      </c>
      <c r="D36">
        <v>54.959999000000003</v>
      </c>
      <c r="E36">
        <v>57.669998</v>
      </c>
      <c r="F36">
        <v>57.669998</v>
      </c>
      <c r="G36">
        <v>317245600</v>
      </c>
      <c r="H36" s="2">
        <f t="shared" si="0"/>
        <v>8.6773691197050695E-4</v>
      </c>
    </row>
    <row r="37" spans="1:8" x14ac:dyDescent="0.25">
      <c r="A37" s="1">
        <v>41791</v>
      </c>
      <c r="B37">
        <v>55.650002000000001</v>
      </c>
      <c r="C37">
        <v>58.220001000000003</v>
      </c>
      <c r="D37">
        <v>55.02</v>
      </c>
      <c r="E37">
        <v>57.619999</v>
      </c>
      <c r="F37">
        <v>57.619999</v>
      </c>
      <c r="G37">
        <v>263682000</v>
      </c>
      <c r="H37" s="2">
        <f t="shared" si="0"/>
        <v>3.6890390498470316E-2</v>
      </c>
    </row>
    <row r="38" spans="1:8" x14ac:dyDescent="0.25">
      <c r="A38" s="1">
        <v>41760</v>
      </c>
      <c r="B38">
        <v>55.919998</v>
      </c>
      <c r="C38">
        <v>56.369999</v>
      </c>
      <c r="D38">
        <v>52.970001000000003</v>
      </c>
      <c r="E38">
        <v>55.57</v>
      </c>
      <c r="F38">
        <v>55.57</v>
      </c>
      <c r="G38">
        <v>315091600</v>
      </c>
      <c r="H38" s="2">
        <f t="shared" si="0"/>
        <v>-7.3240443015362144E-3</v>
      </c>
    </row>
    <row r="39" spans="1:8" x14ac:dyDescent="0.25">
      <c r="A39" s="1">
        <v>41730</v>
      </c>
      <c r="B39">
        <v>60.950001</v>
      </c>
      <c r="C39">
        <v>61.290000999999997</v>
      </c>
      <c r="D39">
        <v>54.349997999999999</v>
      </c>
      <c r="E39">
        <v>55.98</v>
      </c>
      <c r="F39">
        <v>55.98</v>
      </c>
      <c r="G39">
        <v>408990800</v>
      </c>
      <c r="H39" s="2">
        <f t="shared" si="0"/>
        <v>-7.7911366791490244E-2</v>
      </c>
    </row>
    <row r="40" spans="1:8" x14ac:dyDescent="0.25">
      <c r="A40" s="1">
        <v>41699</v>
      </c>
      <c r="B40">
        <v>56.299999</v>
      </c>
      <c r="C40">
        <v>61.48</v>
      </c>
      <c r="D40">
        <v>55.689999</v>
      </c>
      <c r="E40">
        <v>60.709999000000003</v>
      </c>
      <c r="F40">
        <v>60.709999000000003</v>
      </c>
      <c r="G40">
        <v>425852600</v>
      </c>
      <c r="H40" t="e">
        <f t="shared" si="0"/>
        <v>#DIV/0!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Q18" sqref="Q18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34.110000999999997</v>
      </c>
      <c r="C2">
        <v>34.599997999999999</v>
      </c>
      <c r="D2">
        <v>33.139999000000003</v>
      </c>
      <c r="E2">
        <v>33.82</v>
      </c>
      <c r="F2">
        <v>33.82</v>
      </c>
      <c r="G2">
        <v>246149300</v>
      </c>
      <c r="H2" s="2">
        <f>F2/F3-1</f>
        <v>-7.3378338714411573E-3</v>
      </c>
      <c r="I2" s="2">
        <f>AVERAGE(H2:H39)</f>
        <v>1.2510639929124856E-2</v>
      </c>
      <c r="J2" s="2">
        <f>_xlfn.STDEV.S(H2:H39)</f>
        <v>5.825166458327944E-2</v>
      </c>
    </row>
    <row r="3" spans="1:10" x14ac:dyDescent="0.25">
      <c r="A3" s="1">
        <v>42826</v>
      </c>
      <c r="B3">
        <v>33.700001</v>
      </c>
      <c r="C3">
        <v>34.110000999999997</v>
      </c>
      <c r="D3">
        <v>32.419998</v>
      </c>
      <c r="E3">
        <v>34.07</v>
      </c>
      <c r="F3">
        <v>34.07</v>
      </c>
      <c r="G3">
        <v>323261900</v>
      </c>
      <c r="H3" s="2">
        <f>F3/F4-1</f>
        <v>7.9881955026093188E-3</v>
      </c>
      <c r="J3" s="2"/>
    </row>
    <row r="4" spans="1:10" x14ac:dyDescent="0.25">
      <c r="A4" s="1">
        <v>42795</v>
      </c>
      <c r="B4">
        <v>34.279998999999997</v>
      </c>
      <c r="C4">
        <v>34.529998999999997</v>
      </c>
      <c r="D4">
        <v>33.650002000000001</v>
      </c>
      <c r="E4">
        <v>33.799999</v>
      </c>
      <c r="F4">
        <v>33.799999</v>
      </c>
      <c r="G4">
        <v>404059400</v>
      </c>
      <c r="H4" s="2">
        <f t="shared" ref="H4:H40" si="0">F4/F5-1</f>
        <v>-1.111764189584552E-2</v>
      </c>
    </row>
    <row r="5" spans="1:10" x14ac:dyDescent="0.25">
      <c r="A5" s="1">
        <v>42767</v>
      </c>
      <c r="B5">
        <v>30.85</v>
      </c>
      <c r="C5">
        <v>34.32</v>
      </c>
      <c r="D5">
        <v>30.42</v>
      </c>
      <c r="E5">
        <v>34.18</v>
      </c>
      <c r="F5">
        <v>34.18</v>
      </c>
      <c r="G5">
        <v>476211300</v>
      </c>
      <c r="H5" s="2">
        <f t="shared" si="0"/>
        <v>0.11263024455176573</v>
      </c>
    </row>
    <row r="6" spans="1:10" x14ac:dyDescent="0.25">
      <c r="A6" s="1">
        <v>42736</v>
      </c>
      <c r="B6">
        <v>30.370000999999998</v>
      </c>
      <c r="C6">
        <v>31.049999</v>
      </c>
      <c r="D6">
        <v>29.799999</v>
      </c>
      <c r="E6">
        <v>30.719999000000001</v>
      </c>
      <c r="F6">
        <v>30.719999000000001</v>
      </c>
      <c r="G6">
        <v>388921600</v>
      </c>
      <c r="H6" s="2">
        <f t="shared" si="0"/>
        <v>1.6545334763247377E-2</v>
      </c>
    </row>
    <row r="7" spans="1:10" x14ac:dyDescent="0.25">
      <c r="A7" s="1">
        <v>42705</v>
      </c>
      <c r="B7">
        <v>29.84</v>
      </c>
      <c r="C7">
        <v>31.07</v>
      </c>
      <c r="D7">
        <v>29.120000999999998</v>
      </c>
      <c r="E7">
        <v>30.219999000000001</v>
      </c>
      <c r="F7">
        <v>30.219999000000001</v>
      </c>
      <c r="G7">
        <v>440511100</v>
      </c>
      <c r="H7" s="2">
        <f t="shared" si="0"/>
        <v>1.3413782696177101E-2</v>
      </c>
    </row>
    <row r="8" spans="1:10" x14ac:dyDescent="0.25">
      <c r="A8" s="1">
        <v>42675</v>
      </c>
      <c r="B8">
        <v>30.85</v>
      </c>
      <c r="C8">
        <v>31.889999</v>
      </c>
      <c r="D8">
        <v>29.549999</v>
      </c>
      <c r="E8">
        <v>29.82</v>
      </c>
      <c r="F8">
        <v>29.82</v>
      </c>
      <c r="G8">
        <v>569547500</v>
      </c>
      <c r="H8" s="2">
        <f t="shared" si="0"/>
        <v>-2.8031290743155135E-2</v>
      </c>
    </row>
    <row r="9" spans="1:10" x14ac:dyDescent="0.25">
      <c r="A9" s="1">
        <v>42644</v>
      </c>
      <c r="B9">
        <v>31.309999000000001</v>
      </c>
      <c r="C9">
        <v>31.68</v>
      </c>
      <c r="D9">
        <v>29.860001</v>
      </c>
      <c r="E9">
        <v>30.68</v>
      </c>
      <c r="F9">
        <v>30.68</v>
      </c>
      <c r="G9">
        <v>368562000</v>
      </c>
      <c r="H9" s="2">
        <f t="shared" si="0"/>
        <v>-3.2786854753684036E-2</v>
      </c>
    </row>
    <row r="10" spans="1:10" x14ac:dyDescent="0.25">
      <c r="A10" s="1">
        <v>42614</v>
      </c>
      <c r="B10">
        <v>31.42</v>
      </c>
      <c r="C10">
        <v>31.950001</v>
      </c>
      <c r="D10">
        <v>30.6</v>
      </c>
      <c r="E10">
        <v>31.719999000000001</v>
      </c>
      <c r="F10">
        <v>31.719999000000001</v>
      </c>
      <c r="G10">
        <v>439303800</v>
      </c>
      <c r="H10" s="2">
        <f t="shared" si="0"/>
        <v>8.9057885208083665E-3</v>
      </c>
    </row>
    <row r="11" spans="1:10" x14ac:dyDescent="0.25">
      <c r="A11" s="1">
        <v>42583</v>
      </c>
      <c r="B11">
        <v>30.700001</v>
      </c>
      <c r="C11">
        <v>31.700001</v>
      </c>
      <c r="D11">
        <v>30.059999000000001</v>
      </c>
      <c r="E11">
        <v>31.440000999999999</v>
      </c>
      <c r="F11">
        <v>31.440000999999999</v>
      </c>
      <c r="G11">
        <v>546905700</v>
      </c>
      <c r="H11" s="2">
        <f t="shared" si="0"/>
        <v>2.9806746485203206E-2</v>
      </c>
    </row>
    <row r="12" spans="1:10" x14ac:dyDescent="0.25">
      <c r="A12" s="1">
        <v>42552</v>
      </c>
      <c r="B12">
        <v>28.780000999999999</v>
      </c>
      <c r="C12">
        <v>31.15</v>
      </c>
      <c r="D12">
        <v>28.17</v>
      </c>
      <c r="E12">
        <v>30.530000999999999</v>
      </c>
      <c r="F12">
        <v>30.530000999999999</v>
      </c>
      <c r="G12">
        <v>441933000</v>
      </c>
      <c r="H12" s="2">
        <f t="shared" si="0"/>
        <v>6.4133842309730182E-2</v>
      </c>
    </row>
    <row r="13" spans="1:10" x14ac:dyDescent="0.25">
      <c r="A13" s="1">
        <v>42522</v>
      </c>
      <c r="B13">
        <v>28.84</v>
      </c>
      <c r="C13">
        <v>29.41</v>
      </c>
      <c r="D13">
        <v>27.129999000000002</v>
      </c>
      <c r="E13">
        <v>28.690000999999999</v>
      </c>
      <c r="F13">
        <v>28.690000999999999</v>
      </c>
      <c r="G13">
        <v>498272800</v>
      </c>
      <c r="H13" s="2">
        <f t="shared" si="0"/>
        <v>-1.2392358430029615E-2</v>
      </c>
    </row>
    <row r="14" spans="1:10" x14ac:dyDescent="0.25">
      <c r="A14" s="1">
        <v>42491</v>
      </c>
      <c r="B14">
        <v>27.48</v>
      </c>
      <c r="C14">
        <v>29.08</v>
      </c>
      <c r="D14">
        <v>25.809999000000001</v>
      </c>
      <c r="E14">
        <v>29.049999</v>
      </c>
      <c r="F14">
        <v>29.049999</v>
      </c>
      <c r="G14">
        <v>542400300</v>
      </c>
      <c r="H14" s="2">
        <f t="shared" si="0"/>
        <v>5.6747871953437556E-2</v>
      </c>
    </row>
    <row r="15" spans="1:10" x14ac:dyDescent="0.25">
      <c r="A15" s="1">
        <v>42461</v>
      </c>
      <c r="B15">
        <v>28.299999</v>
      </c>
      <c r="C15">
        <v>28.700001</v>
      </c>
      <c r="D15">
        <v>26.950001</v>
      </c>
      <c r="E15">
        <v>27.49</v>
      </c>
      <c r="F15">
        <v>27.49</v>
      </c>
      <c r="G15">
        <v>443360200</v>
      </c>
      <c r="H15" s="2">
        <f t="shared" si="0"/>
        <v>-3.4422164890135831E-2</v>
      </c>
    </row>
    <row r="16" spans="1:10" x14ac:dyDescent="0.25">
      <c r="A16" s="1">
        <v>42430</v>
      </c>
      <c r="B16">
        <v>26.450001</v>
      </c>
      <c r="C16">
        <v>28.68</v>
      </c>
      <c r="D16">
        <v>26.24</v>
      </c>
      <c r="E16">
        <v>28.469999000000001</v>
      </c>
      <c r="F16">
        <v>28.469999000000001</v>
      </c>
      <c r="G16">
        <v>498221500</v>
      </c>
      <c r="H16" s="2">
        <f t="shared" si="0"/>
        <v>8.7471313980137522E-2</v>
      </c>
    </row>
    <row r="17" spans="1:8" x14ac:dyDescent="0.25">
      <c r="A17" s="1">
        <v>42401</v>
      </c>
      <c r="B17">
        <v>23.459999</v>
      </c>
      <c r="C17">
        <v>26.91</v>
      </c>
      <c r="D17">
        <v>22.459999</v>
      </c>
      <c r="E17">
        <v>26.18</v>
      </c>
      <c r="F17">
        <v>26.18</v>
      </c>
      <c r="G17">
        <v>677901900</v>
      </c>
      <c r="H17" s="2">
        <f t="shared" si="0"/>
        <v>0.10046233289355477</v>
      </c>
    </row>
    <row r="18" spans="1:8" x14ac:dyDescent="0.25">
      <c r="A18" s="1">
        <v>42370</v>
      </c>
      <c r="B18">
        <v>26.389999</v>
      </c>
      <c r="C18">
        <v>26.66</v>
      </c>
      <c r="D18">
        <v>22.469999000000001</v>
      </c>
      <c r="E18">
        <v>23.790001</v>
      </c>
      <c r="F18">
        <v>23.790001</v>
      </c>
      <c r="G18">
        <v>786059700</v>
      </c>
      <c r="H18" s="2">
        <f t="shared" si="0"/>
        <v>-0.12407949189985268</v>
      </c>
    </row>
    <row r="19" spans="1:8" x14ac:dyDescent="0.25">
      <c r="A19" s="1">
        <v>42339</v>
      </c>
      <c r="B19">
        <v>27.200001</v>
      </c>
      <c r="C19">
        <v>27.9</v>
      </c>
      <c r="D19">
        <v>25.959999</v>
      </c>
      <c r="E19">
        <v>27.16</v>
      </c>
      <c r="F19">
        <v>27.16</v>
      </c>
      <c r="G19">
        <v>501783700</v>
      </c>
      <c r="H19" s="2">
        <f t="shared" si="0"/>
        <v>-3.3027522935780151E-3</v>
      </c>
    </row>
    <row r="20" spans="1:8" x14ac:dyDescent="0.25">
      <c r="A20" s="1">
        <v>42309</v>
      </c>
      <c r="B20">
        <v>28.870000999999998</v>
      </c>
      <c r="C20">
        <v>28.870000999999998</v>
      </c>
      <c r="D20">
        <v>25.82</v>
      </c>
      <c r="E20">
        <v>27.25</v>
      </c>
      <c r="F20">
        <v>27.25</v>
      </c>
      <c r="G20">
        <v>630676000</v>
      </c>
      <c r="H20" s="2">
        <f t="shared" si="0"/>
        <v>-5.5459272097053813E-2</v>
      </c>
    </row>
    <row r="21" spans="1:8" x14ac:dyDescent="0.25">
      <c r="A21" s="1">
        <v>42278</v>
      </c>
      <c r="B21">
        <v>26.049999</v>
      </c>
      <c r="C21">
        <v>29.49</v>
      </c>
      <c r="D21">
        <v>25.34</v>
      </c>
      <c r="E21">
        <v>28.85</v>
      </c>
      <c r="F21">
        <v>28.85</v>
      </c>
      <c r="G21">
        <v>509725300</v>
      </c>
      <c r="H21" s="2">
        <f t="shared" si="0"/>
        <v>9.9047619047619051E-2</v>
      </c>
    </row>
    <row r="22" spans="1:8" x14ac:dyDescent="0.25">
      <c r="A22" s="1">
        <v>42248</v>
      </c>
      <c r="B22">
        <v>25.219999000000001</v>
      </c>
      <c r="C22">
        <v>26.73</v>
      </c>
      <c r="D22">
        <v>24.92</v>
      </c>
      <c r="E22">
        <v>26.25</v>
      </c>
      <c r="F22">
        <v>26.25</v>
      </c>
      <c r="G22">
        <v>556873700</v>
      </c>
      <c r="H22" s="2">
        <f t="shared" si="0"/>
        <v>1.4296793442688971E-2</v>
      </c>
    </row>
    <row r="23" spans="1:8" x14ac:dyDescent="0.25">
      <c r="A23" s="1">
        <v>42217</v>
      </c>
      <c r="B23">
        <v>28.41</v>
      </c>
      <c r="C23">
        <v>29.209999</v>
      </c>
      <c r="D23">
        <v>23.030000999999999</v>
      </c>
      <c r="E23">
        <v>25.879999000000002</v>
      </c>
      <c r="F23">
        <v>25.879999000000002</v>
      </c>
      <c r="G23">
        <v>690438600</v>
      </c>
      <c r="H23" s="2">
        <f t="shared" si="0"/>
        <v>-8.9373715693173872E-2</v>
      </c>
    </row>
    <row r="24" spans="1:8" x14ac:dyDescent="0.25">
      <c r="A24" s="1">
        <v>42186</v>
      </c>
      <c r="B24">
        <v>27.42</v>
      </c>
      <c r="C24">
        <v>28.77</v>
      </c>
      <c r="D24">
        <v>26.84</v>
      </c>
      <c r="E24">
        <v>28.42</v>
      </c>
      <c r="F24">
        <v>28.42</v>
      </c>
      <c r="G24">
        <v>520227900</v>
      </c>
      <c r="H24" s="2">
        <f t="shared" si="0"/>
        <v>3.4959979423160314E-2</v>
      </c>
    </row>
    <row r="25" spans="1:8" x14ac:dyDescent="0.25">
      <c r="A25" s="1">
        <v>42156</v>
      </c>
      <c r="B25">
        <v>29.6</v>
      </c>
      <c r="C25">
        <v>29.620000999999998</v>
      </c>
      <c r="D25">
        <v>27.33</v>
      </c>
      <c r="E25">
        <v>27.459999</v>
      </c>
      <c r="F25">
        <v>27.459999</v>
      </c>
      <c r="G25">
        <v>507190300</v>
      </c>
      <c r="H25" s="2">
        <f t="shared" si="0"/>
        <v>-6.3118391781589622E-2</v>
      </c>
    </row>
    <row r="26" spans="1:8" x14ac:dyDescent="0.25">
      <c r="A26" s="1">
        <v>42125</v>
      </c>
      <c r="B26">
        <v>28.809999000000001</v>
      </c>
      <c r="C26">
        <v>29.9</v>
      </c>
      <c r="D26">
        <v>28.690000999999999</v>
      </c>
      <c r="E26">
        <v>29.309999000000001</v>
      </c>
      <c r="F26">
        <v>29.309999000000001</v>
      </c>
      <c r="G26">
        <v>515367400</v>
      </c>
      <c r="H26" s="2">
        <f t="shared" si="0"/>
        <v>1.6649288935137063E-2</v>
      </c>
    </row>
    <row r="27" spans="1:8" x14ac:dyDescent="0.25">
      <c r="A27" s="1">
        <v>42095</v>
      </c>
      <c r="B27">
        <v>27.309999000000001</v>
      </c>
      <c r="C27">
        <v>29.33</v>
      </c>
      <c r="D27">
        <v>26.84</v>
      </c>
      <c r="E27">
        <v>28.83</v>
      </c>
      <c r="F27">
        <v>28.83</v>
      </c>
      <c r="G27">
        <v>489815600</v>
      </c>
      <c r="H27" s="2">
        <f t="shared" si="0"/>
        <v>4.7221175182666997E-2</v>
      </c>
    </row>
    <row r="28" spans="1:8" x14ac:dyDescent="0.25">
      <c r="A28" s="1">
        <v>42064</v>
      </c>
      <c r="B28">
        <v>29.360001</v>
      </c>
      <c r="C28">
        <v>30.309999000000001</v>
      </c>
      <c r="D28">
        <v>26.620000999999998</v>
      </c>
      <c r="E28">
        <v>27.530000999999999</v>
      </c>
      <c r="F28">
        <v>27.530000999999999</v>
      </c>
      <c r="G28">
        <v>630441700</v>
      </c>
      <c r="H28" s="2">
        <f t="shared" si="0"/>
        <v>-6.7095865808200705E-2</v>
      </c>
    </row>
    <row r="29" spans="1:8" x14ac:dyDescent="0.25">
      <c r="A29" s="1">
        <v>42036</v>
      </c>
      <c r="B29">
        <v>26.389999</v>
      </c>
      <c r="C29">
        <v>29.99</v>
      </c>
      <c r="D29">
        <v>25.92</v>
      </c>
      <c r="E29">
        <v>29.51</v>
      </c>
      <c r="F29">
        <v>29.51</v>
      </c>
      <c r="G29">
        <v>614928400</v>
      </c>
      <c r="H29" s="2">
        <f t="shared" si="0"/>
        <v>0.1190746636680069</v>
      </c>
    </row>
    <row r="30" spans="1:8" x14ac:dyDescent="0.25">
      <c r="A30" s="1">
        <v>42005</v>
      </c>
      <c r="B30">
        <v>27.860001</v>
      </c>
      <c r="C30">
        <v>28.700001</v>
      </c>
      <c r="D30">
        <v>26.32</v>
      </c>
      <c r="E30">
        <v>26.370000999999998</v>
      </c>
      <c r="F30">
        <v>26.370000999999998</v>
      </c>
      <c r="G30">
        <v>659780400</v>
      </c>
      <c r="H30" s="2">
        <f t="shared" si="0"/>
        <v>-5.2120740474478899E-2</v>
      </c>
    </row>
    <row r="31" spans="1:8" x14ac:dyDescent="0.25">
      <c r="A31" s="1">
        <v>41974</v>
      </c>
      <c r="B31">
        <v>27.5</v>
      </c>
      <c r="C31">
        <v>28.59</v>
      </c>
      <c r="D31">
        <v>26.15</v>
      </c>
      <c r="E31">
        <v>27.82</v>
      </c>
      <c r="F31">
        <v>27.82</v>
      </c>
      <c r="G31">
        <v>577440600</v>
      </c>
      <c r="H31" s="2">
        <f t="shared" si="0"/>
        <v>6.5123374280875446E-3</v>
      </c>
    </row>
    <row r="32" spans="1:8" x14ac:dyDescent="0.25">
      <c r="A32" s="1">
        <v>41944</v>
      </c>
      <c r="B32">
        <v>24.450001</v>
      </c>
      <c r="C32">
        <v>27.780000999999999</v>
      </c>
      <c r="D32">
        <v>24.450001</v>
      </c>
      <c r="E32">
        <v>27.639999</v>
      </c>
      <c r="F32">
        <v>27.639999</v>
      </c>
      <c r="G32">
        <v>543770100</v>
      </c>
      <c r="H32" s="2">
        <f t="shared" si="0"/>
        <v>0.12954638862061252</v>
      </c>
    </row>
    <row r="33" spans="1:8" x14ac:dyDescent="0.25">
      <c r="A33" s="1">
        <v>41913</v>
      </c>
      <c r="B33">
        <v>25.200001</v>
      </c>
      <c r="C33">
        <v>25.42</v>
      </c>
      <c r="D33">
        <v>22.49</v>
      </c>
      <c r="E33">
        <v>24.469999000000001</v>
      </c>
      <c r="F33">
        <v>24.469999000000001</v>
      </c>
      <c r="G33">
        <v>686616100</v>
      </c>
      <c r="H33" s="2">
        <f t="shared" si="0"/>
        <v>-2.7810925705204603E-2</v>
      </c>
    </row>
    <row r="34" spans="1:8" x14ac:dyDescent="0.25">
      <c r="A34" s="1">
        <v>41883</v>
      </c>
      <c r="B34">
        <v>24.940000999999999</v>
      </c>
      <c r="C34">
        <v>25.42</v>
      </c>
      <c r="D34">
        <v>24.459999</v>
      </c>
      <c r="E34">
        <v>25.17</v>
      </c>
      <c r="F34">
        <v>25.17</v>
      </c>
      <c r="G34">
        <v>525147100</v>
      </c>
      <c r="H34" s="2">
        <f t="shared" si="0"/>
        <v>7.2028811524611491E-3</v>
      </c>
    </row>
    <row r="35" spans="1:8" x14ac:dyDescent="0.25">
      <c r="A35" s="1">
        <v>41852</v>
      </c>
      <c r="B35">
        <v>25.139999</v>
      </c>
      <c r="C35">
        <v>25.370000999999998</v>
      </c>
      <c r="D35">
        <v>24.27</v>
      </c>
      <c r="E35">
        <v>24.99</v>
      </c>
      <c r="F35">
        <v>24.99</v>
      </c>
      <c r="G35">
        <v>520011800</v>
      </c>
      <c r="H35" s="2">
        <f t="shared" si="0"/>
        <v>-9.5124851367420771E-3</v>
      </c>
    </row>
    <row r="36" spans="1:8" x14ac:dyDescent="0.25">
      <c r="A36" s="1">
        <v>41821</v>
      </c>
      <c r="B36">
        <v>24.99</v>
      </c>
      <c r="C36">
        <v>26.08</v>
      </c>
      <c r="D36">
        <v>24.77</v>
      </c>
      <c r="E36">
        <v>25.23</v>
      </c>
      <c r="F36">
        <v>25.23</v>
      </c>
      <c r="G36">
        <v>601668200</v>
      </c>
      <c r="H36" s="2">
        <f t="shared" si="0"/>
        <v>1.529175050301812E-2</v>
      </c>
    </row>
    <row r="37" spans="1:8" x14ac:dyDescent="0.25">
      <c r="A37" s="1">
        <v>41791</v>
      </c>
      <c r="B37">
        <v>24.639999</v>
      </c>
      <c r="C37">
        <v>25.17</v>
      </c>
      <c r="D37">
        <v>24.4</v>
      </c>
      <c r="E37">
        <v>24.85</v>
      </c>
      <c r="F37">
        <v>24.85</v>
      </c>
      <c r="G37">
        <v>515651900</v>
      </c>
      <c r="H37" s="2">
        <f t="shared" si="0"/>
        <v>9.3419573784745413E-3</v>
      </c>
    </row>
    <row r="38" spans="1:8" x14ac:dyDescent="0.25">
      <c r="A38" s="1">
        <v>41760</v>
      </c>
      <c r="B38">
        <v>23.139999</v>
      </c>
      <c r="C38">
        <v>24.93</v>
      </c>
      <c r="D38">
        <v>22.43</v>
      </c>
      <c r="E38">
        <v>24.620000999999998</v>
      </c>
      <c r="F38">
        <v>24.620000999999998</v>
      </c>
      <c r="G38">
        <v>815995500</v>
      </c>
      <c r="H38" s="2">
        <f t="shared" si="0"/>
        <v>6.5339676964964122E-2</v>
      </c>
    </row>
    <row r="39" spans="1:8" x14ac:dyDescent="0.25">
      <c r="A39" s="1">
        <v>41730</v>
      </c>
      <c r="B39">
        <v>22.33</v>
      </c>
      <c r="C39">
        <v>23.639999</v>
      </c>
      <c r="D39">
        <v>22.299999</v>
      </c>
      <c r="E39">
        <v>23.110001</v>
      </c>
      <c r="F39">
        <v>23.110001</v>
      </c>
      <c r="G39">
        <v>806774900</v>
      </c>
      <c r="H39" s="2">
        <f t="shared" si="0"/>
        <v>3.0776137377341639E-2</v>
      </c>
    </row>
    <row r="40" spans="1:8" x14ac:dyDescent="0.25">
      <c r="A40" s="1">
        <v>41699</v>
      </c>
      <c r="B40">
        <v>21.57</v>
      </c>
      <c r="C40">
        <v>22.690000999999999</v>
      </c>
      <c r="D40">
        <v>21.27</v>
      </c>
      <c r="E40">
        <v>22.42</v>
      </c>
      <c r="F40">
        <v>22.42</v>
      </c>
      <c r="G40">
        <v>862634400</v>
      </c>
      <c r="H40" t="e">
        <f t="shared" si="0"/>
        <v>#DIV/0!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XFD1048576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115.589996</v>
      </c>
      <c r="C2">
        <v>115.610001</v>
      </c>
      <c r="D2">
        <v>105.230003</v>
      </c>
      <c r="E2">
        <v>106.30999799999999</v>
      </c>
      <c r="F2">
        <v>106.30999799999999</v>
      </c>
      <c r="G2">
        <v>114085200</v>
      </c>
      <c r="H2" s="2">
        <f>F2/F3-1</f>
        <v>-8.0363323189676872E-2</v>
      </c>
      <c r="I2" s="2">
        <f>AVERAGE(H2:H39)</f>
        <v>8.8889981872275255E-3</v>
      </c>
      <c r="J2" s="2">
        <f>_xlfn.STDEV.S(H2:H39)</f>
        <v>5.3382484066544091E-2</v>
      </c>
    </row>
    <row r="3" spans="1:10" x14ac:dyDescent="0.25">
      <c r="A3" s="1">
        <v>42826</v>
      </c>
      <c r="B3">
        <v>113.18</v>
      </c>
      <c r="C3">
        <v>116.099998</v>
      </c>
      <c r="D3">
        <v>112.040001</v>
      </c>
      <c r="E3">
        <v>115.599998</v>
      </c>
      <c r="F3">
        <v>115.599998</v>
      </c>
      <c r="G3">
        <v>97240300</v>
      </c>
      <c r="H3" s="2">
        <f>F3/F4-1</f>
        <v>1.9490246225330576E-2</v>
      </c>
      <c r="J3" s="2"/>
    </row>
    <row r="4" spans="1:10" x14ac:dyDescent="0.25">
      <c r="A4" s="1">
        <v>42795</v>
      </c>
      <c r="B4">
        <v>110.660004</v>
      </c>
      <c r="C4">
        <v>113.709999</v>
      </c>
      <c r="D4">
        <v>110.040001</v>
      </c>
      <c r="E4">
        <v>113.389999</v>
      </c>
      <c r="F4">
        <v>113.389999</v>
      </c>
      <c r="G4">
        <v>128977500</v>
      </c>
      <c r="H4" s="2">
        <f t="shared" ref="H4:H40" si="0">F4/F5-1</f>
        <v>2.9975502951240074E-2</v>
      </c>
    </row>
    <row r="5" spans="1:10" x14ac:dyDescent="0.25">
      <c r="A5" s="1">
        <v>42767</v>
      </c>
      <c r="B5">
        <v>110.709999</v>
      </c>
      <c r="C5">
        <v>111.989998</v>
      </c>
      <c r="D5">
        <v>108.58000199999999</v>
      </c>
      <c r="E5">
        <v>110.089996</v>
      </c>
      <c r="F5">
        <v>110.089996</v>
      </c>
      <c r="G5">
        <v>130198500</v>
      </c>
      <c r="H5" s="2">
        <f t="shared" si="0"/>
        <v>-5.0610572966821588E-3</v>
      </c>
    </row>
    <row r="6" spans="1:10" x14ac:dyDescent="0.25">
      <c r="A6" s="1">
        <v>42736</v>
      </c>
      <c r="B6">
        <v>105.300003</v>
      </c>
      <c r="C6">
        <v>111.050003</v>
      </c>
      <c r="D6">
        <v>105.209999</v>
      </c>
      <c r="E6">
        <v>110.650002</v>
      </c>
      <c r="F6">
        <v>110.650002</v>
      </c>
      <c r="G6">
        <v>146527900</v>
      </c>
      <c r="H6" s="2">
        <f t="shared" si="0"/>
        <v>6.1696420440448874E-2</v>
      </c>
    </row>
    <row r="7" spans="1:10" x14ac:dyDescent="0.25">
      <c r="A7" s="1">
        <v>42705</v>
      </c>
      <c r="B7">
        <v>99.129997000000003</v>
      </c>
      <c r="C7">
        <v>106.260002</v>
      </c>
      <c r="D7">
        <v>98.25</v>
      </c>
      <c r="E7">
        <v>104.220001</v>
      </c>
      <c r="F7">
        <v>104.220001</v>
      </c>
      <c r="G7">
        <v>178818000</v>
      </c>
      <c r="H7" s="2">
        <f t="shared" si="0"/>
        <v>5.1452762768782412E-2</v>
      </c>
    </row>
    <row r="8" spans="1:10" x14ac:dyDescent="0.25">
      <c r="A8" s="1">
        <v>42675</v>
      </c>
      <c r="B8">
        <v>92.779999000000004</v>
      </c>
      <c r="C8">
        <v>100.290001</v>
      </c>
      <c r="D8">
        <v>91.660004000000001</v>
      </c>
      <c r="E8">
        <v>99.120002999999997</v>
      </c>
      <c r="F8">
        <v>99.120002999999997</v>
      </c>
      <c r="G8">
        <v>187624400</v>
      </c>
      <c r="H8" s="2">
        <f t="shared" si="0"/>
        <v>6.9371030976997927E-2</v>
      </c>
    </row>
    <row r="9" spans="1:10" x14ac:dyDescent="0.25">
      <c r="A9" s="1">
        <v>42644</v>
      </c>
      <c r="B9">
        <v>92.470000999999996</v>
      </c>
      <c r="C9">
        <v>94.400002000000001</v>
      </c>
      <c r="D9">
        <v>90.32</v>
      </c>
      <c r="E9">
        <v>92.690002000000007</v>
      </c>
      <c r="F9">
        <v>92.690002000000007</v>
      </c>
      <c r="G9">
        <v>139393400</v>
      </c>
      <c r="H9" s="2">
        <f t="shared" si="0"/>
        <v>-1.8307021125273382E-3</v>
      </c>
    </row>
    <row r="10" spans="1:10" x14ac:dyDescent="0.25">
      <c r="A10" s="1">
        <v>42614</v>
      </c>
      <c r="B10">
        <v>94.730002999999996</v>
      </c>
      <c r="C10">
        <v>94.959998999999996</v>
      </c>
      <c r="D10">
        <v>91.190002000000007</v>
      </c>
      <c r="E10">
        <v>92.860000999999997</v>
      </c>
      <c r="F10">
        <v>92.860000999999997</v>
      </c>
      <c r="G10">
        <v>164603500</v>
      </c>
      <c r="H10" s="2">
        <f t="shared" si="0"/>
        <v>-1.6938365625009166E-2</v>
      </c>
    </row>
    <row r="11" spans="1:10" x14ac:dyDescent="0.25">
      <c r="A11" s="1">
        <v>42583</v>
      </c>
      <c r="B11">
        <v>96.150002000000001</v>
      </c>
      <c r="C11">
        <v>99.269997000000004</v>
      </c>
      <c r="D11">
        <v>94.160004000000001</v>
      </c>
      <c r="E11">
        <v>94.459998999999996</v>
      </c>
      <c r="F11">
        <v>94.459998999999996</v>
      </c>
      <c r="G11">
        <v>186980800</v>
      </c>
      <c r="H11" s="2">
        <f t="shared" si="0"/>
        <v>-1.5528900954525304E-2</v>
      </c>
    </row>
    <row r="12" spans="1:10" x14ac:dyDescent="0.25">
      <c r="A12" s="1">
        <v>42552</v>
      </c>
      <c r="B12">
        <v>97.75</v>
      </c>
      <c r="C12">
        <v>100.800003</v>
      </c>
      <c r="D12">
        <v>95.82</v>
      </c>
      <c r="E12">
        <v>95.949996999999996</v>
      </c>
      <c r="F12">
        <v>95.949996999999996</v>
      </c>
      <c r="G12">
        <v>129156600</v>
      </c>
      <c r="H12" s="2">
        <f t="shared" si="0"/>
        <v>-1.9116775710488643E-2</v>
      </c>
    </row>
    <row r="13" spans="1:10" x14ac:dyDescent="0.25">
      <c r="A13" s="1">
        <v>42522</v>
      </c>
      <c r="B13">
        <v>98.669998000000007</v>
      </c>
      <c r="C13">
        <v>100.959999</v>
      </c>
      <c r="D13">
        <v>94</v>
      </c>
      <c r="E13">
        <v>97.82</v>
      </c>
      <c r="F13">
        <v>97.82</v>
      </c>
      <c r="G13">
        <v>154869500</v>
      </c>
      <c r="H13" s="2">
        <f t="shared" si="0"/>
        <v>-1.4110068392359731E-2</v>
      </c>
    </row>
    <row r="14" spans="1:10" x14ac:dyDescent="0.25">
      <c r="A14" s="1">
        <v>42491</v>
      </c>
      <c r="B14">
        <v>103.300003</v>
      </c>
      <c r="C14">
        <v>106.75</v>
      </c>
      <c r="D14">
        <v>97.510002</v>
      </c>
      <c r="E14">
        <v>99.220000999999996</v>
      </c>
      <c r="F14">
        <v>99.220000999999996</v>
      </c>
      <c r="G14">
        <v>179715600</v>
      </c>
      <c r="H14" s="2">
        <f t="shared" si="0"/>
        <v>-3.9124548922631286E-2</v>
      </c>
    </row>
    <row r="15" spans="1:10" x14ac:dyDescent="0.25">
      <c r="A15" s="1">
        <v>42461</v>
      </c>
      <c r="B15">
        <v>98.800003000000004</v>
      </c>
      <c r="C15">
        <v>105.599998</v>
      </c>
      <c r="D15">
        <v>95.800003000000004</v>
      </c>
      <c r="E15">
        <v>103.260002</v>
      </c>
      <c r="F15">
        <v>103.260002</v>
      </c>
      <c r="G15">
        <v>149283300</v>
      </c>
      <c r="H15" s="2">
        <f t="shared" si="0"/>
        <v>3.9774484740197069E-2</v>
      </c>
    </row>
    <row r="16" spans="1:10" x14ac:dyDescent="0.25">
      <c r="A16" s="1">
        <v>42430</v>
      </c>
      <c r="B16">
        <v>95.900002000000001</v>
      </c>
      <c r="C16">
        <v>100.370003</v>
      </c>
      <c r="D16">
        <v>95.529999000000004</v>
      </c>
      <c r="E16">
        <v>99.309997999999993</v>
      </c>
      <c r="F16">
        <v>99.309997999999993</v>
      </c>
      <c r="G16">
        <v>143110700</v>
      </c>
      <c r="H16" s="2">
        <f t="shared" si="0"/>
        <v>3.9677566154027399E-2</v>
      </c>
    </row>
    <row r="17" spans="1:8" x14ac:dyDescent="0.25">
      <c r="A17" s="1">
        <v>42401</v>
      </c>
      <c r="B17">
        <v>95.080001999999993</v>
      </c>
      <c r="C17">
        <v>97</v>
      </c>
      <c r="D17">
        <v>86.25</v>
      </c>
      <c r="E17">
        <v>95.519997000000004</v>
      </c>
      <c r="F17">
        <v>95.519997000000004</v>
      </c>
      <c r="G17">
        <v>211432100</v>
      </c>
      <c r="H17" s="2">
        <f t="shared" si="0"/>
        <v>-3.1309016906698739E-3</v>
      </c>
    </row>
    <row r="18" spans="1:8" x14ac:dyDescent="0.25">
      <c r="A18" s="1">
        <v>42370</v>
      </c>
      <c r="B18">
        <v>103.120003</v>
      </c>
      <c r="C18">
        <v>103.43</v>
      </c>
      <c r="D18">
        <v>90.419998000000007</v>
      </c>
      <c r="E18">
        <v>95.82</v>
      </c>
      <c r="F18">
        <v>95.82</v>
      </c>
      <c r="G18">
        <v>222564100</v>
      </c>
      <c r="H18" s="2">
        <f t="shared" si="0"/>
        <v>-8.8123351958063312E-2</v>
      </c>
    </row>
    <row r="19" spans="1:8" x14ac:dyDescent="0.25">
      <c r="A19" s="1">
        <v>42339</v>
      </c>
      <c r="B19">
        <v>114.150002</v>
      </c>
      <c r="C19">
        <v>115.470001</v>
      </c>
      <c r="D19">
        <v>104.300003</v>
      </c>
      <c r="E19">
        <v>105.08000199999999</v>
      </c>
      <c r="F19">
        <v>105.08000199999999</v>
      </c>
      <c r="G19">
        <v>229028800</v>
      </c>
      <c r="H19" s="2">
        <f t="shared" si="0"/>
        <v>-7.3940239059308799E-2</v>
      </c>
    </row>
    <row r="20" spans="1:8" x14ac:dyDescent="0.25">
      <c r="A20" s="1">
        <v>42309</v>
      </c>
      <c r="B20">
        <v>114.489998</v>
      </c>
      <c r="C20">
        <v>120.650002</v>
      </c>
      <c r="D20">
        <v>110.80999799999999</v>
      </c>
      <c r="E20">
        <v>113.470001</v>
      </c>
      <c r="F20">
        <v>113.470001</v>
      </c>
      <c r="G20">
        <v>193950600</v>
      </c>
      <c r="H20" s="2">
        <f t="shared" si="0"/>
        <v>-2.3738087282189069E-3</v>
      </c>
    </row>
    <row r="21" spans="1:8" x14ac:dyDescent="0.25">
      <c r="A21" s="1">
        <v>42278</v>
      </c>
      <c r="B21">
        <v>102.970001</v>
      </c>
      <c r="C21">
        <v>115.400002</v>
      </c>
      <c r="D21">
        <v>99.879997000000003</v>
      </c>
      <c r="E21">
        <v>113.739998</v>
      </c>
      <c r="F21">
        <v>113.739998</v>
      </c>
      <c r="G21">
        <v>159874200</v>
      </c>
      <c r="H21" s="2">
        <f t="shared" si="0"/>
        <v>0.1129158643713073</v>
      </c>
    </row>
    <row r="22" spans="1:8" x14ac:dyDescent="0.25">
      <c r="A22" s="1">
        <v>42248</v>
      </c>
      <c r="B22">
        <v>99.309997999999993</v>
      </c>
      <c r="C22">
        <v>105.949997</v>
      </c>
      <c r="D22">
        <v>97.769997000000004</v>
      </c>
      <c r="E22">
        <v>102.199997</v>
      </c>
      <c r="F22">
        <v>102.199997</v>
      </c>
      <c r="G22">
        <v>191307900</v>
      </c>
      <c r="H22" s="2">
        <f t="shared" si="0"/>
        <v>3.1409502299062364E-3</v>
      </c>
    </row>
    <row r="23" spans="1:8" x14ac:dyDescent="0.25">
      <c r="A23" s="1">
        <v>42217</v>
      </c>
      <c r="B23">
        <v>120.879997</v>
      </c>
      <c r="C23">
        <v>122.08000199999999</v>
      </c>
      <c r="D23">
        <v>90</v>
      </c>
      <c r="E23">
        <v>101.879997</v>
      </c>
      <c r="F23">
        <v>101.879997</v>
      </c>
      <c r="G23">
        <v>408976200</v>
      </c>
      <c r="H23" s="2">
        <f t="shared" si="0"/>
        <v>-0.15100002499999998</v>
      </c>
    </row>
    <row r="24" spans="1:8" x14ac:dyDescent="0.25">
      <c r="A24" s="1">
        <v>42186</v>
      </c>
      <c r="B24">
        <v>114.949997</v>
      </c>
      <c r="C24">
        <v>120.720001</v>
      </c>
      <c r="D24">
        <v>114.269997</v>
      </c>
      <c r="E24">
        <v>120</v>
      </c>
      <c r="F24">
        <v>120</v>
      </c>
      <c r="G24">
        <v>128643400</v>
      </c>
      <c r="H24" s="2">
        <f t="shared" si="0"/>
        <v>5.1340468296306785E-2</v>
      </c>
    </row>
    <row r="25" spans="1:8" x14ac:dyDescent="0.25">
      <c r="A25" s="1">
        <v>42156</v>
      </c>
      <c r="B25">
        <v>111.480003</v>
      </c>
      <c r="C25">
        <v>115.279999</v>
      </c>
      <c r="D25">
        <v>107.650002</v>
      </c>
      <c r="E25">
        <v>114.139999</v>
      </c>
      <c r="F25">
        <v>114.139999</v>
      </c>
      <c r="G25">
        <v>132407800</v>
      </c>
      <c r="H25" s="2">
        <f t="shared" si="0"/>
        <v>3.4157795574219607E-2</v>
      </c>
    </row>
    <row r="26" spans="1:8" x14ac:dyDescent="0.25">
      <c r="A26" s="1">
        <v>42125</v>
      </c>
      <c r="B26">
        <v>109.949997</v>
      </c>
      <c r="C26">
        <v>113.300003</v>
      </c>
      <c r="D26">
        <v>107.66999800000001</v>
      </c>
      <c r="E26">
        <v>110.370003</v>
      </c>
      <c r="F26">
        <v>110.370003</v>
      </c>
      <c r="G26">
        <v>121219000</v>
      </c>
      <c r="H26" s="2">
        <f t="shared" si="0"/>
        <v>1.5176618697786859E-2</v>
      </c>
    </row>
    <row r="27" spans="1:8" x14ac:dyDescent="0.25">
      <c r="A27" s="1">
        <v>42095</v>
      </c>
      <c r="B27">
        <v>105.43</v>
      </c>
      <c r="C27">
        <v>111.660004</v>
      </c>
      <c r="D27">
        <v>104.25</v>
      </c>
      <c r="E27">
        <v>108.720001</v>
      </c>
      <c r="F27">
        <v>108.720001</v>
      </c>
      <c r="G27">
        <v>118683000</v>
      </c>
      <c r="H27" s="2">
        <f t="shared" si="0"/>
        <v>3.6514463118642926E-2</v>
      </c>
    </row>
    <row r="28" spans="1:8" x14ac:dyDescent="0.25">
      <c r="A28" s="1">
        <v>42064</v>
      </c>
      <c r="B28">
        <v>104.349998</v>
      </c>
      <c r="C28">
        <v>108.94000200000001</v>
      </c>
      <c r="D28">
        <v>102.870003</v>
      </c>
      <c r="E28">
        <v>104.889999</v>
      </c>
      <c r="F28">
        <v>104.889999</v>
      </c>
      <c r="G28">
        <v>127784500</v>
      </c>
      <c r="H28" s="2">
        <f t="shared" si="0"/>
        <v>7.7824460456872302E-3</v>
      </c>
    </row>
    <row r="29" spans="1:8" x14ac:dyDescent="0.25">
      <c r="A29" s="1">
        <v>42036</v>
      </c>
      <c r="B29">
        <v>91.300003000000004</v>
      </c>
      <c r="C29">
        <v>105.980003</v>
      </c>
      <c r="D29">
        <v>90.059997999999993</v>
      </c>
      <c r="E29">
        <v>104.08000199999999</v>
      </c>
      <c r="F29">
        <v>104.08000199999999</v>
      </c>
      <c r="G29">
        <v>150289300</v>
      </c>
      <c r="H29" s="2">
        <f t="shared" si="0"/>
        <v>0.14423926060069547</v>
      </c>
    </row>
    <row r="30" spans="1:8" x14ac:dyDescent="0.25">
      <c r="A30" s="1">
        <v>42005</v>
      </c>
      <c r="B30">
        <v>94.910004000000001</v>
      </c>
      <c r="C30">
        <v>96.43</v>
      </c>
      <c r="D30">
        <v>90.830001999999993</v>
      </c>
      <c r="E30">
        <v>90.959998999999996</v>
      </c>
      <c r="F30">
        <v>90.959998999999996</v>
      </c>
      <c r="G30">
        <v>139476600</v>
      </c>
      <c r="H30" s="2">
        <f t="shared" si="0"/>
        <v>-3.4292418849295792E-2</v>
      </c>
    </row>
    <row r="31" spans="1:8" x14ac:dyDescent="0.25">
      <c r="A31" s="1">
        <v>41974</v>
      </c>
      <c r="B31">
        <v>92.629997000000003</v>
      </c>
      <c r="C31">
        <v>95.93</v>
      </c>
      <c r="D31">
        <v>90.129997000000003</v>
      </c>
      <c r="E31">
        <v>94.190002000000007</v>
      </c>
      <c r="F31">
        <v>94.190002000000007</v>
      </c>
      <c r="G31">
        <v>145232700</v>
      </c>
      <c r="H31" s="2">
        <f t="shared" si="0"/>
        <v>1.8160198504806102E-2</v>
      </c>
    </row>
    <row r="32" spans="1:8" x14ac:dyDescent="0.25">
      <c r="A32" s="1">
        <v>41944</v>
      </c>
      <c r="B32">
        <v>91.239998</v>
      </c>
      <c r="C32">
        <v>92.959998999999996</v>
      </c>
      <c r="D32">
        <v>88.650002000000001</v>
      </c>
      <c r="E32">
        <v>92.510002</v>
      </c>
      <c r="F32">
        <v>92.510002</v>
      </c>
      <c r="G32">
        <v>129883200</v>
      </c>
      <c r="H32" s="2">
        <f t="shared" si="0"/>
        <v>1.2365999530509875E-2</v>
      </c>
    </row>
    <row r="33" spans="1:8" x14ac:dyDescent="0.25">
      <c r="A33" s="1">
        <v>41913</v>
      </c>
      <c r="B33">
        <v>89.080001999999993</v>
      </c>
      <c r="C33">
        <v>91.980002999999996</v>
      </c>
      <c r="D33">
        <v>78.540001000000004</v>
      </c>
      <c r="E33">
        <v>91.379997000000003</v>
      </c>
      <c r="F33">
        <v>91.379997000000003</v>
      </c>
      <c r="G33">
        <v>196405200</v>
      </c>
      <c r="H33" s="2">
        <f t="shared" si="0"/>
        <v>2.6395574821920453E-2</v>
      </c>
    </row>
    <row r="34" spans="1:8" x14ac:dyDescent="0.25">
      <c r="A34" s="1">
        <v>41883</v>
      </c>
      <c r="B34">
        <v>90.18</v>
      </c>
      <c r="C34">
        <v>91.199996999999996</v>
      </c>
      <c r="D34">
        <v>87.360000999999997</v>
      </c>
      <c r="E34">
        <v>89.029999000000004</v>
      </c>
      <c r="F34">
        <v>89.029999000000004</v>
      </c>
      <c r="G34">
        <v>112146900</v>
      </c>
      <c r="H34" s="2">
        <f t="shared" si="0"/>
        <v>-9.4570319133410186E-3</v>
      </c>
    </row>
    <row r="35" spans="1:8" x14ac:dyDescent="0.25">
      <c r="A35" s="1">
        <v>41852</v>
      </c>
      <c r="B35">
        <v>85.389999000000003</v>
      </c>
      <c r="C35">
        <v>91.139999000000003</v>
      </c>
      <c r="D35">
        <v>85.209998999999996</v>
      </c>
      <c r="E35">
        <v>89.879997000000003</v>
      </c>
      <c r="F35">
        <v>89.879997000000003</v>
      </c>
      <c r="G35">
        <v>119719000</v>
      </c>
      <c r="H35" s="2">
        <f t="shared" si="0"/>
        <v>4.6576620164530347E-2</v>
      </c>
    </row>
    <row r="36" spans="1:8" x14ac:dyDescent="0.25">
      <c r="A36" s="1">
        <v>41821</v>
      </c>
      <c r="B36">
        <v>85.809997999999993</v>
      </c>
      <c r="C36">
        <v>87.629997000000003</v>
      </c>
      <c r="D36">
        <v>84.870002999999997</v>
      </c>
      <c r="E36">
        <v>85.879997000000003</v>
      </c>
      <c r="F36">
        <v>85.879997000000003</v>
      </c>
      <c r="G36">
        <v>120676600</v>
      </c>
      <c r="H36" s="2">
        <f t="shared" si="0"/>
        <v>1.6328318552094601E-3</v>
      </c>
    </row>
    <row r="37" spans="1:8" x14ac:dyDescent="0.25">
      <c r="A37" s="1">
        <v>41791</v>
      </c>
      <c r="B37">
        <v>84.269997000000004</v>
      </c>
      <c r="C37">
        <v>86.07</v>
      </c>
      <c r="D37">
        <v>81.800003000000004</v>
      </c>
      <c r="E37">
        <v>85.739998</v>
      </c>
      <c r="F37">
        <v>85.739998</v>
      </c>
      <c r="G37">
        <v>129981800</v>
      </c>
      <c r="H37" s="2">
        <f t="shared" si="0"/>
        <v>2.0592738469402683E-2</v>
      </c>
    </row>
    <row r="38" spans="1:8" x14ac:dyDescent="0.25">
      <c r="A38" s="1">
        <v>41760</v>
      </c>
      <c r="B38">
        <v>79.349997999999999</v>
      </c>
      <c r="C38">
        <v>84.389999000000003</v>
      </c>
      <c r="D38">
        <v>79.209998999999996</v>
      </c>
      <c r="E38">
        <v>84.010002</v>
      </c>
      <c r="F38">
        <v>84.010002</v>
      </c>
      <c r="G38">
        <v>135289000</v>
      </c>
      <c r="H38" s="2">
        <f t="shared" si="0"/>
        <v>5.886067854099708E-2</v>
      </c>
    </row>
    <row r="39" spans="1:8" x14ac:dyDescent="0.25">
      <c r="A39" s="1">
        <v>41730</v>
      </c>
      <c r="B39">
        <v>80.389999000000003</v>
      </c>
      <c r="C39">
        <v>82.849997999999999</v>
      </c>
      <c r="D39">
        <v>76.309997999999993</v>
      </c>
      <c r="E39">
        <v>79.339995999999999</v>
      </c>
      <c r="F39">
        <v>79.339995999999999</v>
      </c>
      <c r="G39">
        <v>141470400</v>
      </c>
      <c r="H39" s="2">
        <f t="shared" si="0"/>
        <v>-9.1170725615086212E-3</v>
      </c>
    </row>
    <row r="40" spans="1:8" x14ac:dyDescent="0.25">
      <c r="A40" s="1">
        <v>41699</v>
      </c>
      <c r="B40">
        <v>80.300003000000004</v>
      </c>
      <c r="C40">
        <v>83.650002000000001</v>
      </c>
      <c r="D40">
        <v>77.279999000000004</v>
      </c>
      <c r="E40">
        <v>80.069999999999993</v>
      </c>
      <c r="F40">
        <v>80.069999999999993</v>
      </c>
      <c r="G40">
        <v>147818100</v>
      </c>
      <c r="H40" t="e">
        <f t="shared" si="0"/>
        <v>#DIV/0!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P34" sqref="P34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195.5</v>
      </c>
      <c r="C2">
        <v>199.89999399999999</v>
      </c>
      <c r="D2">
        <v>194.470001</v>
      </c>
      <c r="E2">
        <v>194.83999600000001</v>
      </c>
      <c r="F2">
        <v>194.83999600000001</v>
      </c>
      <c r="G2">
        <v>23449200</v>
      </c>
      <c r="H2" s="2">
        <f>F2/F3-1</f>
        <v>-5.0554357855748799E-3</v>
      </c>
      <c r="I2" s="2">
        <f>AVERAGE(H2:H39)</f>
        <v>1.0247761426232665E-2</v>
      </c>
      <c r="J2" s="2">
        <f>_xlfn.STDEV.S(H2:H39)</f>
        <v>3.7529365668144007E-2</v>
      </c>
    </row>
    <row r="3" spans="1:10" x14ac:dyDescent="0.25">
      <c r="A3" s="1">
        <v>42826</v>
      </c>
      <c r="B3">
        <v>191.86999499999999</v>
      </c>
      <c r="C3">
        <v>197.11999499999999</v>
      </c>
      <c r="D3">
        <v>188.61999499999999</v>
      </c>
      <c r="E3">
        <v>195.83000200000001</v>
      </c>
      <c r="F3">
        <v>195.83000200000001</v>
      </c>
      <c r="G3">
        <v>34994300</v>
      </c>
      <c r="H3" s="2">
        <f>F3/F4-1</f>
        <v>2.3519573265880167E-2</v>
      </c>
      <c r="J3" s="2"/>
    </row>
    <row r="4" spans="1:10" x14ac:dyDescent="0.25">
      <c r="A4" s="1">
        <v>42795</v>
      </c>
      <c r="B4">
        <v>188.08000200000001</v>
      </c>
      <c r="C4">
        <v>193.5</v>
      </c>
      <c r="D4">
        <v>188.009995</v>
      </c>
      <c r="E4">
        <v>191.33000200000001</v>
      </c>
      <c r="F4">
        <v>191.33000200000001</v>
      </c>
      <c r="G4">
        <v>44760300</v>
      </c>
      <c r="H4" s="2">
        <f t="shared" ref="H4:H40" si="0">F4/F5-1</f>
        <v>2.6723884301887324E-2</v>
      </c>
    </row>
    <row r="5" spans="1:10" x14ac:dyDescent="0.25">
      <c r="A5" s="1">
        <v>42767</v>
      </c>
      <c r="B5">
        <v>175.16999799999999</v>
      </c>
      <c r="C5">
        <v>188.41000399999999</v>
      </c>
      <c r="D5">
        <v>173.550003</v>
      </c>
      <c r="E5">
        <v>186.35000600000001</v>
      </c>
      <c r="F5">
        <v>186.35000600000001</v>
      </c>
      <c r="G5">
        <v>38913300</v>
      </c>
      <c r="H5" s="2">
        <f t="shared" si="0"/>
        <v>6.5953543864118558E-2</v>
      </c>
    </row>
    <row r="6" spans="1:10" x14ac:dyDescent="0.25">
      <c r="A6" s="1">
        <v>42736</v>
      </c>
      <c r="B6">
        <v>178.83000200000001</v>
      </c>
      <c r="C6">
        <v>180</v>
      </c>
      <c r="D6">
        <v>173.80999800000001</v>
      </c>
      <c r="E6">
        <v>174.820007</v>
      </c>
      <c r="F6">
        <v>174.820007</v>
      </c>
      <c r="G6">
        <v>37978100</v>
      </c>
      <c r="H6" s="2">
        <f t="shared" si="0"/>
        <v>-2.05613642063599E-2</v>
      </c>
    </row>
    <row r="7" spans="1:10" x14ac:dyDescent="0.25">
      <c r="A7" s="1">
        <v>42705</v>
      </c>
      <c r="B7">
        <v>171.63999899999999</v>
      </c>
      <c r="C7">
        <v>180.05999800000001</v>
      </c>
      <c r="D7">
        <v>171.08999600000001</v>
      </c>
      <c r="E7">
        <v>178.490005</v>
      </c>
      <c r="F7">
        <v>178.490005</v>
      </c>
      <c r="G7">
        <v>43415800</v>
      </c>
      <c r="H7" s="2">
        <f t="shared" si="0"/>
        <v>3.9303597318516514E-2</v>
      </c>
    </row>
    <row r="8" spans="1:10" x14ac:dyDescent="0.25">
      <c r="A8" s="1">
        <v>42675</v>
      </c>
      <c r="B8">
        <v>165.39999399999999</v>
      </c>
      <c r="C8">
        <v>175.509995</v>
      </c>
      <c r="D8">
        <v>163.85000600000001</v>
      </c>
      <c r="E8">
        <v>171.740005</v>
      </c>
      <c r="F8">
        <v>171.740005</v>
      </c>
      <c r="G8">
        <v>43844700</v>
      </c>
      <c r="H8" s="2">
        <f t="shared" si="0"/>
        <v>3.8959479026748678E-2</v>
      </c>
    </row>
    <row r="9" spans="1:10" x14ac:dyDescent="0.25">
      <c r="A9" s="1">
        <v>42644</v>
      </c>
      <c r="B9">
        <v>175.33000200000001</v>
      </c>
      <c r="C9">
        <v>175.949997</v>
      </c>
      <c r="D9">
        <v>165.11000100000001</v>
      </c>
      <c r="E9">
        <v>165.300003</v>
      </c>
      <c r="F9">
        <v>165.300003</v>
      </c>
      <c r="G9">
        <v>41884100</v>
      </c>
      <c r="H9" s="2">
        <f t="shared" si="0"/>
        <v>-6.2021183953269721E-2</v>
      </c>
    </row>
    <row r="10" spans="1:10" x14ac:dyDescent="0.25">
      <c r="A10" s="1">
        <v>42614</v>
      </c>
      <c r="B10">
        <v>179.30999800000001</v>
      </c>
      <c r="C10">
        <v>181.66000399999999</v>
      </c>
      <c r="D10">
        <v>174.38999899999999</v>
      </c>
      <c r="E10">
        <v>176.229996</v>
      </c>
      <c r="F10">
        <v>176.229996</v>
      </c>
      <c r="G10">
        <v>38143300</v>
      </c>
      <c r="H10" s="2">
        <f t="shared" si="0"/>
        <v>-1.6793176277806965E-2</v>
      </c>
    </row>
    <row r="11" spans="1:10" x14ac:dyDescent="0.25">
      <c r="A11" s="1">
        <v>42583</v>
      </c>
      <c r="B11">
        <v>177.08000200000001</v>
      </c>
      <c r="C11">
        <v>181.470001</v>
      </c>
      <c r="D11">
        <v>177.08000200000001</v>
      </c>
      <c r="E11">
        <v>179.240005</v>
      </c>
      <c r="F11">
        <v>179.240005</v>
      </c>
      <c r="G11">
        <v>30878700</v>
      </c>
      <c r="H11" s="2">
        <f t="shared" si="0"/>
        <v>4.9338640674261303E-3</v>
      </c>
    </row>
    <row r="12" spans="1:10" x14ac:dyDescent="0.25">
      <c r="A12" s="1">
        <v>42552</v>
      </c>
      <c r="B12">
        <v>175.13999899999999</v>
      </c>
      <c r="C12">
        <v>182.270004</v>
      </c>
      <c r="D12">
        <v>173.509995</v>
      </c>
      <c r="E12">
        <v>178.36000100000001</v>
      </c>
      <c r="F12">
        <v>178.36000100000001</v>
      </c>
      <c r="G12">
        <v>38585200</v>
      </c>
      <c r="H12" s="2">
        <f t="shared" si="0"/>
        <v>1.8501633694085085E-2</v>
      </c>
    </row>
    <row r="13" spans="1:10" x14ac:dyDescent="0.25">
      <c r="A13" s="1">
        <v>42522</v>
      </c>
      <c r="B13">
        <v>167.779999</v>
      </c>
      <c r="C13">
        <v>175.13999899999999</v>
      </c>
      <c r="D13">
        <v>165.16000399999999</v>
      </c>
      <c r="E13">
        <v>175.11999499999999</v>
      </c>
      <c r="F13">
        <v>175.11999499999999</v>
      </c>
      <c r="G13">
        <v>46945100</v>
      </c>
      <c r="H13" s="2">
        <f t="shared" si="0"/>
        <v>4.0399166570852074E-2</v>
      </c>
    </row>
    <row r="14" spans="1:10" x14ac:dyDescent="0.25">
      <c r="A14" s="1">
        <v>42491</v>
      </c>
      <c r="B14">
        <v>167.300003</v>
      </c>
      <c r="C14">
        <v>171.270004</v>
      </c>
      <c r="D14">
        <v>163.16999799999999</v>
      </c>
      <c r="E14">
        <v>168.320007</v>
      </c>
      <c r="F14">
        <v>168.320007</v>
      </c>
      <c r="G14">
        <v>36433700</v>
      </c>
      <c r="H14" s="2">
        <f t="shared" si="0"/>
        <v>5.6159754565665576E-3</v>
      </c>
    </row>
    <row r="15" spans="1:10" x14ac:dyDescent="0.25">
      <c r="A15" s="1">
        <v>42461</v>
      </c>
      <c r="B15">
        <v>165.63000500000001</v>
      </c>
      <c r="C15">
        <v>170.770004</v>
      </c>
      <c r="D15">
        <v>164.64999399999999</v>
      </c>
      <c r="E15">
        <v>167.38000500000001</v>
      </c>
      <c r="F15">
        <v>167.38000500000001</v>
      </c>
      <c r="G15">
        <v>38822200</v>
      </c>
      <c r="H15" s="2">
        <f t="shared" si="0"/>
        <v>4.5009900827885918E-3</v>
      </c>
    </row>
    <row r="16" spans="1:10" x14ac:dyDescent="0.25">
      <c r="A16" s="1">
        <v>42430</v>
      </c>
      <c r="B16">
        <v>158.75</v>
      </c>
      <c r="C16">
        <v>167.5</v>
      </c>
      <c r="D16">
        <v>157.61000100000001</v>
      </c>
      <c r="E16">
        <v>166.63000500000001</v>
      </c>
      <c r="F16">
        <v>166.63000500000001</v>
      </c>
      <c r="G16">
        <v>48587700</v>
      </c>
      <c r="H16" s="2">
        <f t="shared" si="0"/>
        <v>6.2217188188219419E-2</v>
      </c>
    </row>
    <row r="17" spans="1:8" x14ac:dyDescent="0.25">
      <c r="A17" s="1">
        <v>42401</v>
      </c>
      <c r="B17">
        <v>149.33000200000001</v>
      </c>
      <c r="C17">
        <v>159.5</v>
      </c>
      <c r="D17">
        <v>146.050003</v>
      </c>
      <c r="E17">
        <v>156.86999499999999</v>
      </c>
      <c r="F17">
        <v>156.86999499999999</v>
      </c>
      <c r="G17">
        <v>52788500</v>
      </c>
      <c r="H17" s="2">
        <f t="shared" si="0"/>
        <v>3.8874139072847536E-2</v>
      </c>
    </row>
    <row r="18" spans="1:8" x14ac:dyDescent="0.25">
      <c r="A18" s="1">
        <v>42370</v>
      </c>
      <c r="B18">
        <v>148.050003</v>
      </c>
      <c r="C18">
        <v>151</v>
      </c>
      <c r="D18">
        <v>134.63999899999999</v>
      </c>
      <c r="E18">
        <v>151</v>
      </c>
      <c r="F18">
        <v>151</v>
      </c>
      <c r="G18">
        <v>63731800</v>
      </c>
      <c r="H18" s="2">
        <f t="shared" si="0"/>
        <v>2.3898101592527699E-3</v>
      </c>
    </row>
    <row r="19" spans="1:8" x14ac:dyDescent="0.25">
      <c r="A19" s="1">
        <v>42339</v>
      </c>
      <c r="B19">
        <v>156.41000399999999</v>
      </c>
      <c r="C19">
        <v>158.69000199999999</v>
      </c>
      <c r="D19">
        <v>146.69000199999999</v>
      </c>
      <c r="E19">
        <v>150.63999899999999</v>
      </c>
      <c r="F19">
        <v>150.63999899999999</v>
      </c>
      <c r="G19">
        <v>61108700</v>
      </c>
      <c r="H19" s="2">
        <f t="shared" si="0"/>
        <v>-3.7935898097638421E-2</v>
      </c>
    </row>
    <row r="20" spans="1:8" x14ac:dyDescent="0.25">
      <c r="A20" s="1">
        <v>42309</v>
      </c>
      <c r="B20">
        <v>157.509995</v>
      </c>
      <c r="C20">
        <v>160.08999600000001</v>
      </c>
      <c r="D20">
        <v>155.60000600000001</v>
      </c>
      <c r="E20">
        <v>156.58000200000001</v>
      </c>
      <c r="F20">
        <v>156.58000200000001</v>
      </c>
      <c r="G20">
        <v>42405000</v>
      </c>
      <c r="H20" s="2">
        <f t="shared" si="0"/>
        <v>-4.0074102916360932E-3</v>
      </c>
    </row>
    <row r="21" spans="1:8" x14ac:dyDescent="0.25">
      <c r="A21" s="1">
        <v>42278</v>
      </c>
      <c r="B21">
        <v>142.21000699999999</v>
      </c>
      <c r="C21">
        <v>158.679993</v>
      </c>
      <c r="D21">
        <v>138.570007</v>
      </c>
      <c r="E21">
        <v>157.21000699999999</v>
      </c>
      <c r="F21">
        <v>157.21000699999999</v>
      </c>
      <c r="G21">
        <v>54363200</v>
      </c>
      <c r="H21" s="2">
        <f t="shared" si="0"/>
        <v>0.10890881402528563</v>
      </c>
    </row>
    <row r="22" spans="1:8" x14ac:dyDescent="0.25">
      <c r="A22" s="1">
        <v>42248</v>
      </c>
      <c r="B22">
        <v>139.479996</v>
      </c>
      <c r="C22">
        <v>145.550003</v>
      </c>
      <c r="D22">
        <v>135.38999899999999</v>
      </c>
      <c r="E22">
        <v>141.770004</v>
      </c>
      <c r="F22">
        <v>141.770004</v>
      </c>
      <c r="G22">
        <v>65251700</v>
      </c>
      <c r="H22" s="2">
        <f t="shared" si="0"/>
        <v>-2.6030322400663053E-3</v>
      </c>
    </row>
    <row r="23" spans="1:8" x14ac:dyDescent="0.25">
      <c r="A23" s="1">
        <v>42217</v>
      </c>
      <c r="B23">
        <v>150.78999300000001</v>
      </c>
      <c r="C23">
        <v>153.240005</v>
      </c>
      <c r="D23">
        <v>134</v>
      </c>
      <c r="E23">
        <v>142.13999899999999</v>
      </c>
      <c r="F23">
        <v>142.13999899999999</v>
      </c>
      <c r="G23">
        <v>59167300</v>
      </c>
      <c r="H23" s="2">
        <f t="shared" si="0"/>
        <v>-6.0790255340036015E-2</v>
      </c>
    </row>
    <row r="24" spans="1:8" x14ac:dyDescent="0.25">
      <c r="A24" s="1">
        <v>42186</v>
      </c>
      <c r="B24">
        <v>156.13000500000001</v>
      </c>
      <c r="C24">
        <v>157.94000199999999</v>
      </c>
      <c r="D24">
        <v>147.699997</v>
      </c>
      <c r="E24">
        <v>151.33999600000001</v>
      </c>
      <c r="F24">
        <v>151.33999600000001</v>
      </c>
      <c r="G24">
        <v>54769600</v>
      </c>
      <c r="H24" s="2">
        <f t="shared" si="0"/>
        <v>-1.9183453936808981E-2</v>
      </c>
    </row>
    <row r="25" spans="1:8" x14ac:dyDescent="0.25">
      <c r="A25" s="1">
        <v>42156</v>
      </c>
      <c r="B25">
        <v>159.10000600000001</v>
      </c>
      <c r="C25">
        <v>160.86999499999999</v>
      </c>
      <c r="D25">
        <v>153.91999799999999</v>
      </c>
      <c r="E25">
        <v>154.300003</v>
      </c>
      <c r="F25">
        <v>154.300003</v>
      </c>
      <c r="G25">
        <v>48517200</v>
      </c>
      <c r="H25" s="2">
        <f t="shared" si="0"/>
        <v>-3.004776804063658E-2</v>
      </c>
    </row>
    <row r="26" spans="1:8" x14ac:dyDescent="0.25">
      <c r="A26" s="1">
        <v>42125</v>
      </c>
      <c r="B26">
        <v>156.78999300000001</v>
      </c>
      <c r="C26">
        <v>163.770004</v>
      </c>
      <c r="D26">
        <v>156.550003</v>
      </c>
      <c r="E26">
        <v>159.08000200000001</v>
      </c>
      <c r="F26">
        <v>159.08000200000001</v>
      </c>
      <c r="G26">
        <v>42817400</v>
      </c>
      <c r="H26" s="2">
        <f t="shared" si="0"/>
        <v>1.7200607565705184E-2</v>
      </c>
    </row>
    <row r="27" spans="1:8" x14ac:dyDescent="0.25">
      <c r="A27" s="1">
        <v>42095</v>
      </c>
      <c r="B27">
        <v>164.28999300000001</v>
      </c>
      <c r="C27">
        <v>167.699997</v>
      </c>
      <c r="D27">
        <v>156.009995</v>
      </c>
      <c r="E27">
        <v>156.38999899999999</v>
      </c>
      <c r="F27">
        <v>156.38999899999999</v>
      </c>
      <c r="G27">
        <v>53240700</v>
      </c>
      <c r="H27" s="2">
        <f t="shared" si="0"/>
        <v>-5.1894502307872181E-2</v>
      </c>
    </row>
    <row r="28" spans="1:8" x14ac:dyDescent="0.25">
      <c r="A28" s="1">
        <v>42064</v>
      </c>
      <c r="B28">
        <v>168.16000399999999</v>
      </c>
      <c r="C28">
        <v>170.5</v>
      </c>
      <c r="D28">
        <v>161.21000699999999</v>
      </c>
      <c r="E28">
        <v>164.949997</v>
      </c>
      <c r="F28">
        <v>164.949997</v>
      </c>
      <c r="G28">
        <v>48144100</v>
      </c>
      <c r="H28" s="2">
        <f t="shared" si="0"/>
        <v>-2.1938909763613679E-2</v>
      </c>
    </row>
    <row r="29" spans="1:8" x14ac:dyDescent="0.25">
      <c r="A29" s="1">
        <v>42036</v>
      </c>
      <c r="B29">
        <v>162.11999499999999</v>
      </c>
      <c r="C29">
        <v>169.979996</v>
      </c>
      <c r="D29">
        <v>160.88999899999999</v>
      </c>
      <c r="E29">
        <v>168.64999399999999</v>
      </c>
      <c r="F29">
        <v>168.64999399999999</v>
      </c>
      <c r="G29">
        <v>37365500</v>
      </c>
      <c r="H29" s="2">
        <f t="shared" si="0"/>
        <v>3.9125020841804803E-2</v>
      </c>
    </row>
    <row r="30" spans="1:8" x14ac:dyDescent="0.25">
      <c r="A30" s="1">
        <v>42005</v>
      </c>
      <c r="B30">
        <v>164.71000699999999</v>
      </c>
      <c r="C30">
        <v>166.570007</v>
      </c>
      <c r="D30">
        <v>157.740005</v>
      </c>
      <c r="E30">
        <v>162.300003</v>
      </c>
      <c r="F30">
        <v>162.300003</v>
      </c>
      <c r="G30">
        <v>54722600</v>
      </c>
      <c r="H30" s="2">
        <f t="shared" si="0"/>
        <v>-1.2293110479236979E-2</v>
      </c>
    </row>
    <row r="31" spans="1:8" x14ac:dyDescent="0.25">
      <c r="A31" s="1">
        <v>41974</v>
      </c>
      <c r="B31">
        <v>158.35000600000001</v>
      </c>
      <c r="C31">
        <v>168.16000399999999</v>
      </c>
      <c r="D31">
        <v>155.58999600000001</v>
      </c>
      <c r="E31">
        <v>164.320007</v>
      </c>
      <c r="F31">
        <v>164.320007</v>
      </c>
      <c r="G31">
        <v>53439800</v>
      </c>
      <c r="H31" s="2">
        <f t="shared" si="0"/>
        <v>2.6422706638083771E-2</v>
      </c>
    </row>
    <row r="32" spans="1:8" x14ac:dyDescent="0.25">
      <c r="A32" s="1">
        <v>41944</v>
      </c>
      <c r="B32">
        <v>153.13999899999999</v>
      </c>
      <c r="C32">
        <v>160.86000100000001</v>
      </c>
      <c r="D32">
        <v>152.979996</v>
      </c>
      <c r="E32">
        <v>160.08999600000001</v>
      </c>
      <c r="F32">
        <v>160.08999600000001</v>
      </c>
      <c r="G32">
        <v>41063300</v>
      </c>
      <c r="H32" s="2">
        <f t="shared" si="0"/>
        <v>4.1100291575722592E-2</v>
      </c>
    </row>
    <row r="33" spans="1:8" x14ac:dyDescent="0.25">
      <c r="A33" s="1">
        <v>41913</v>
      </c>
      <c r="B33">
        <v>141.16000399999999</v>
      </c>
      <c r="C33">
        <v>154.44000199999999</v>
      </c>
      <c r="D33">
        <v>130.60000600000001</v>
      </c>
      <c r="E33">
        <v>153.770004</v>
      </c>
      <c r="F33">
        <v>153.770004</v>
      </c>
      <c r="G33">
        <v>84979600</v>
      </c>
      <c r="H33" s="2">
        <f t="shared" si="0"/>
        <v>8.5333226971573861E-2</v>
      </c>
    </row>
    <row r="34" spans="1:8" x14ac:dyDescent="0.25">
      <c r="A34" s="1">
        <v>41883</v>
      </c>
      <c r="B34">
        <v>143.300003</v>
      </c>
      <c r="C34">
        <v>147.86999499999999</v>
      </c>
      <c r="D34">
        <v>140.66000399999999</v>
      </c>
      <c r="E34">
        <v>141.679993</v>
      </c>
      <c r="F34">
        <v>141.679993</v>
      </c>
      <c r="G34">
        <v>51777700</v>
      </c>
      <c r="H34" s="2">
        <f t="shared" si="0"/>
        <v>-1.6111159722222212E-2</v>
      </c>
    </row>
    <row r="35" spans="1:8" x14ac:dyDescent="0.25">
      <c r="A35" s="1">
        <v>41852</v>
      </c>
      <c r="B35">
        <v>140.14999399999999</v>
      </c>
      <c r="C35">
        <v>145.38999899999999</v>
      </c>
      <c r="D35">
        <v>138.429993</v>
      </c>
      <c r="E35">
        <v>144</v>
      </c>
      <c r="F35">
        <v>144</v>
      </c>
      <c r="G35">
        <v>41032800</v>
      </c>
      <c r="H35" s="2">
        <f t="shared" si="0"/>
        <v>2.2073965661679074E-2</v>
      </c>
    </row>
    <row r="36" spans="1:8" x14ac:dyDescent="0.25">
      <c r="A36" s="1">
        <v>41821</v>
      </c>
      <c r="B36">
        <v>143.41000399999999</v>
      </c>
      <c r="C36">
        <v>146.429993</v>
      </c>
      <c r="D36">
        <v>140.60000600000001</v>
      </c>
      <c r="E36">
        <v>140.88999899999999</v>
      </c>
      <c r="F36">
        <v>140.88999899999999</v>
      </c>
      <c r="G36">
        <v>43313100</v>
      </c>
      <c r="H36" s="2">
        <f t="shared" si="0"/>
        <v>-1.6406073149746181E-2</v>
      </c>
    </row>
    <row r="37" spans="1:8" x14ac:dyDescent="0.25">
      <c r="A37" s="1">
        <v>41791</v>
      </c>
      <c r="B37">
        <v>142.270004</v>
      </c>
      <c r="C37">
        <v>145.529999</v>
      </c>
      <c r="D37">
        <v>141.61000100000001</v>
      </c>
      <c r="E37">
        <v>143.240005</v>
      </c>
      <c r="F37">
        <v>143.240005</v>
      </c>
      <c r="G37">
        <v>35654200</v>
      </c>
      <c r="H37" s="2">
        <f t="shared" si="0"/>
        <v>4.8404208030776719E-3</v>
      </c>
    </row>
    <row r="38" spans="1:8" x14ac:dyDescent="0.25">
      <c r="A38" s="1">
        <v>41760</v>
      </c>
      <c r="B38">
        <v>139.5</v>
      </c>
      <c r="C38">
        <v>143.36999499999999</v>
      </c>
      <c r="D38">
        <v>138.64999399999999</v>
      </c>
      <c r="E38">
        <v>142.550003</v>
      </c>
      <c r="F38">
        <v>142.550003</v>
      </c>
      <c r="G38">
        <v>48494200</v>
      </c>
      <c r="H38" s="2">
        <f t="shared" si="0"/>
        <v>2.4876030624085832E-2</v>
      </c>
    </row>
    <row r="39" spans="1:8" x14ac:dyDescent="0.25">
      <c r="A39" s="1">
        <v>41730</v>
      </c>
      <c r="B39">
        <v>135.88000500000001</v>
      </c>
      <c r="C39">
        <v>139.520004</v>
      </c>
      <c r="D39">
        <v>132.020004</v>
      </c>
      <c r="E39">
        <v>139.08999600000001</v>
      </c>
      <c r="F39">
        <v>139.08999600000001</v>
      </c>
      <c r="G39">
        <v>52411200</v>
      </c>
      <c r="H39" s="2">
        <f t="shared" si="0"/>
        <v>2.528373801315853E-2</v>
      </c>
    </row>
    <row r="40" spans="1:8" x14ac:dyDescent="0.25">
      <c r="A40" s="1">
        <v>41699</v>
      </c>
      <c r="B40">
        <v>133.070007</v>
      </c>
      <c r="C40">
        <v>135.86999499999999</v>
      </c>
      <c r="D40">
        <v>129.699997</v>
      </c>
      <c r="E40">
        <v>135.66000399999999</v>
      </c>
      <c r="F40">
        <v>135.66000399999999</v>
      </c>
      <c r="G40">
        <v>60219300</v>
      </c>
      <c r="H40" t="e">
        <f t="shared" si="0"/>
        <v>#DIV/0!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XFD1048576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91.290001000000004</v>
      </c>
      <c r="C2">
        <v>93.720000999999996</v>
      </c>
      <c r="D2">
        <v>91.139999000000003</v>
      </c>
      <c r="E2">
        <v>91.760002</v>
      </c>
      <c r="F2">
        <v>91.760002</v>
      </c>
      <c r="G2">
        <v>89326600</v>
      </c>
      <c r="H2" s="2">
        <f>F2/F3-1</f>
        <v>5.9197653374285508E-3</v>
      </c>
      <c r="I2" s="2">
        <f>AVERAGE(H2:H39)</f>
        <v>1.5199577745498382E-2</v>
      </c>
      <c r="J2" s="2">
        <f>_xlfn.STDEV.S(H2:H39)</f>
        <v>4.8910156994569486E-2</v>
      </c>
    </row>
    <row r="3" spans="1:10" x14ac:dyDescent="0.25">
      <c r="A3" s="1">
        <v>42826</v>
      </c>
      <c r="B3">
        <v>89.139999000000003</v>
      </c>
      <c r="C3">
        <v>92.800003000000004</v>
      </c>
      <c r="D3">
        <v>88.129997000000003</v>
      </c>
      <c r="E3">
        <v>91.220000999999996</v>
      </c>
      <c r="F3">
        <v>91.220000999999996</v>
      </c>
      <c r="G3">
        <v>156747400</v>
      </c>
      <c r="H3" s="2">
        <f>F3/F4-1</f>
        <v>2.6443095765395608E-2</v>
      </c>
      <c r="J3" s="2"/>
    </row>
    <row r="4" spans="1:10" x14ac:dyDescent="0.25">
      <c r="A4" s="1">
        <v>42795</v>
      </c>
      <c r="B4">
        <v>88.739998</v>
      </c>
      <c r="C4">
        <v>92.050003000000004</v>
      </c>
      <c r="D4">
        <v>87.849997999999999</v>
      </c>
      <c r="E4">
        <v>88.870002999999997</v>
      </c>
      <c r="F4">
        <v>88.870002999999997</v>
      </c>
      <c r="G4">
        <v>176909000</v>
      </c>
      <c r="H4" s="2">
        <f t="shared" ref="H4:H40" si="0">F4/F5-1</f>
        <v>1.0575403443816134E-2</v>
      </c>
    </row>
    <row r="5" spans="1:10" x14ac:dyDescent="0.25">
      <c r="A5" s="1">
        <v>42767</v>
      </c>
      <c r="B5">
        <v>82.900002000000001</v>
      </c>
      <c r="C5">
        <v>88.489998</v>
      </c>
      <c r="D5">
        <v>81.569999999999993</v>
      </c>
      <c r="E5">
        <v>87.940002000000007</v>
      </c>
      <c r="F5">
        <v>87.940002000000007</v>
      </c>
      <c r="G5">
        <v>167748600</v>
      </c>
      <c r="H5" s="2">
        <f t="shared" si="0"/>
        <v>6.3233019746500085E-2</v>
      </c>
    </row>
    <row r="6" spans="1:10" x14ac:dyDescent="0.25">
      <c r="A6" s="1">
        <v>42736</v>
      </c>
      <c r="B6">
        <v>78.760002</v>
      </c>
      <c r="C6">
        <v>84.269997000000004</v>
      </c>
      <c r="D6">
        <v>78.489998</v>
      </c>
      <c r="E6">
        <v>82.709998999999996</v>
      </c>
      <c r="F6">
        <v>82.709998999999996</v>
      </c>
      <c r="G6">
        <v>159183300</v>
      </c>
      <c r="H6" s="2">
        <f t="shared" si="0"/>
        <v>6.0112819537790907E-2</v>
      </c>
    </row>
    <row r="7" spans="1:10" x14ac:dyDescent="0.25">
      <c r="A7" s="1">
        <v>42705</v>
      </c>
      <c r="B7">
        <v>77.569999999999993</v>
      </c>
      <c r="C7">
        <v>80.389999000000003</v>
      </c>
      <c r="D7">
        <v>75.169998000000007</v>
      </c>
      <c r="E7">
        <v>78.019997000000004</v>
      </c>
      <c r="F7">
        <v>78.019997000000004</v>
      </c>
      <c r="G7">
        <v>244921300</v>
      </c>
      <c r="H7" s="2">
        <f t="shared" si="0"/>
        <v>9.0532462493535526E-3</v>
      </c>
    </row>
    <row r="8" spans="1:10" x14ac:dyDescent="0.25">
      <c r="A8" s="1">
        <v>42675</v>
      </c>
      <c r="B8">
        <v>82.639999000000003</v>
      </c>
      <c r="C8">
        <v>83.959998999999996</v>
      </c>
      <c r="D8">
        <v>77.279999000000004</v>
      </c>
      <c r="E8">
        <v>77.319999999999993</v>
      </c>
      <c r="F8">
        <v>77.319999999999993</v>
      </c>
      <c r="G8">
        <v>234725300</v>
      </c>
      <c r="H8" s="2">
        <f t="shared" si="0"/>
        <v>-6.290148920369687E-2</v>
      </c>
    </row>
    <row r="9" spans="1:10" x14ac:dyDescent="0.25">
      <c r="A9" s="1">
        <v>42644</v>
      </c>
      <c r="B9">
        <v>82.419998000000007</v>
      </c>
      <c r="C9">
        <v>83.699996999999996</v>
      </c>
      <c r="D9">
        <v>81.110000999999997</v>
      </c>
      <c r="E9">
        <v>82.510002</v>
      </c>
      <c r="F9">
        <v>82.510002</v>
      </c>
      <c r="G9">
        <v>178715000</v>
      </c>
      <c r="H9" s="2">
        <f t="shared" si="0"/>
        <v>-2.2974003251776676E-3</v>
      </c>
    </row>
    <row r="10" spans="1:10" x14ac:dyDescent="0.25">
      <c r="A10" s="1">
        <v>42614</v>
      </c>
      <c r="B10">
        <v>81.139999000000003</v>
      </c>
      <c r="C10">
        <v>83.790001000000004</v>
      </c>
      <c r="D10">
        <v>80.970000999999996</v>
      </c>
      <c r="E10">
        <v>82.699996999999996</v>
      </c>
      <c r="F10">
        <v>82.699996999999996</v>
      </c>
      <c r="G10">
        <v>178964600</v>
      </c>
      <c r="H10" s="2">
        <f t="shared" si="0"/>
        <v>2.2249628621764383E-2</v>
      </c>
    </row>
    <row r="11" spans="1:10" x14ac:dyDescent="0.25">
      <c r="A11" s="1">
        <v>42583</v>
      </c>
      <c r="B11">
        <v>78.309997999999993</v>
      </c>
      <c r="C11">
        <v>81.760002</v>
      </c>
      <c r="D11">
        <v>77.730002999999996</v>
      </c>
      <c r="E11">
        <v>80.900002000000001</v>
      </c>
      <c r="F11">
        <v>80.900002000000001</v>
      </c>
      <c r="G11">
        <v>149268200</v>
      </c>
      <c r="H11" s="2">
        <f t="shared" si="0"/>
        <v>3.6515040236449359E-2</v>
      </c>
    </row>
    <row r="12" spans="1:10" x14ac:dyDescent="0.25">
      <c r="A12" s="1">
        <v>42552</v>
      </c>
      <c r="B12">
        <v>74.5</v>
      </c>
      <c r="C12">
        <v>80.169998000000007</v>
      </c>
      <c r="D12">
        <v>73.830001999999993</v>
      </c>
      <c r="E12">
        <v>78.050003000000004</v>
      </c>
      <c r="F12">
        <v>78.050003000000004</v>
      </c>
      <c r="G12">
        <v>183766400</v>
      </c>
      <c r="H12" s="2">
        <f t="shared" si="0"/>
        <v>5.2312324452266967E-2</v>
      </c>
    </row>
    <row r="13" spans="1:10" x14ac:dyDescent="0.25">
      <c r="A13" s="1">
        <v>42522</v>
      </c>
      <c r="B13">
        <v>78.690002000000007</v>
      </c>
      <c r="C13">
        <v>81.709998999999996</v>
      </c>
      <c r="D13">
        <v>73.25</v>
      </c>
      <c r="E13">
        <v>74.169998000000007</v>
      </c>
      <c r="F13">
        <v>74.169998000000007</v>
      </c>
      <c r="G13">
        <v>233198700</v>
      </c>
      <c r="H13" s="2">
        <f t="shared" si="0"/>
        <v>-6.0425688866843408E-2</v>
      </c>
    </row>
    <row r="14" spans="1:10" x14ac:dyDescent="0.25">
      <c r="A14" s="1">
        <v>42491</v>
      </c>
      <c r="B14">
        <v>77.809997999999993</v>
      </c>
      <c r="C14">
        <v>79.870002999999997</v>
      </c>
      <c r="D14">
        <v>76.220000999999996</v>
      </c>
      <c r="E14">
        <v>78.940002000000007</v>
      </c>
      <c r="F14">
        <v>78.940002000000007</v>
      </c>
      <c r="G14">
        <v>146378000</v>
      </c>
      <c r="H14" s="2">
        <f t="shared" si="0"/>
        <v>2.2009373951563438E-2</v>
      </c>
    </row>
    <row r="15" spans="1:10" x14ac:dyDescent="0.25">
      <c r="A15" s="1">
        <v>42461</v>
      </c>
      <c r="B15">
        <v>76.25</v>
      </c>
      <c r="C15">
        <v>81.730002999999996</v>
      </c>
      <c r="D15">
        <v>75.800003000000004</v>
      </c>
      <c r="E15">
        <v>77.239998</v>
      </c>
      <c r="F15">
        <v>77.239998</v>
      </c>
      <c r="G15">
        <v>174271100</v>
      </c>
      <c r="H15" s="2">
        <f t="shared" si="0"/>
        <v>9.9371727273598331E-3</v>
      </c>
    </row>
    <row r="16" spans="1:10" x14ac:dyDescent="0.25">
      <c r="A16" s="1">
        <v>42430</v>
      </c>
      <c r="B16">
        <v>72.989998</v>
      </c>
      <c r="C16">
        <v>77</v>
      </c>
      <c r="D16">
        <v>69.580001999999993</v>
      </c>
      <c r="E16">
        <v>76.480002999999996</v>
      </c>
      <c r="F16">
        <v>76.480002999999996</v>
      </c>
      <c r="G16">
        <v>195619100</v>
      </c>
      <c r="H16" s="2">
        <f t="shared" si="0"/>
        <v>5.6499572544544296E-2</v>
      </c>
    </row>
    <row r="17" spans="1:8" x14ac:dyDescent="0.25">
      <c r="A17" s="1">
        <v>42401</v>
      </c>
      <c r="B17">
        <v>74.080001999999993</v>
      </c>
      <c r="C17">
        <v>74.779999000000004</v>
      </c>
      <c r="D17">
        <v>66.120002999999997</v>
      </c>
      <c r="E17">
        <v>72.389999000000003</v>
      </c>
      <c r="F17">
        <v>72.389999000000003</v>
      </c>
      <c r="G17">
        <v>213972400</v>
      </c>
      <c r="H17" s="2">
        <f t="shared" si="0"/>
        <v>-2.8191690916678502E-2</v>
      </c>
    </row>
    <row r="18" spans="1:8" x14ac:dyDescent="0.25">
      <c r="A18" s="1">
        <v>42370</v>
      </c>
      <c r="B18">
        <v>76.059997999999993</v>
      </c>
      <c r="C18">
        <v>76.510002</v>
      </c>
      <c r="D18">
        <v>68.760002</v>
      </c>
      <c r="E18">
        <v>74.489998</v>
      </c>
      <c r="F18">
        <v>74.489998</v>
      </c>
      <c r="G18">
        <v>260061300</v>
      </c>
      <c r="H18" s="2">
        <f t="shared" si="0"/>
        <v>-3.9458476874591475E-2</v>
      </c>
    </row>
    <row r="19" spans="1:8" x14ac:dyDescent="0.25">
      <c r="A19" s="1">
        <v>42339</v>
      </c>
      <c r="B19">
        <v>79.529999000000004</v>
      </c>
      <c r="C19">
        <v>80.489998</v>
      </c>
      <c r="D19">
        <v>75.519997000000004</v>
      </c>
      <c r="E19">
        <v>77.550003000000004</v>
      </c>
      <c r="F19">
        <v>77.550003000000004</v>
      </c>
      <c r="G19">
        <v>196576700</v>
      </c>
      <c r="H19" s="2">
        <f t="shared" si="0"/>
        <v>-1.8478660461241248E-2</v>
      </c>
    </row>
    <row r="20" spans="1:8" x14ac:dyDescent="0.25">
      <c r="A20" s="1">
        <v>42309</v>
      </c>
      <c r="B20">
        <v>75.190002000000007</v>
      </c>
      <c r="C20">
        <v>81.010002</v>
      </c>
      <c r="D20">
        <v>74.529999000000004</v>
      </c>
      <c r="E20">
        <v>79.010002</v>
      </c>
      <c r="F20">
        <v>79.010002</v>
      </c>
      <c r="G20">
        <v>183636600</v>
      </c>
      <c r="H20" s="2">
        <f t="shared" si="0"/>
        <v>1.8432585242779576E-2</v>
      </c>
    </row>
    <row r="21" spans="1:8" x14ac:dyDescent="0.25">
      <c r="A21" s="1">
        <v>42278</v>
      </c>
      <c r="B21">
        <v>70.089995999999999</v>
      </c>
      <c r="C21">
        <v>78.889999000000003</v>
      </c>
      <c r="D21">
        <v>68.360000999999997</v>
      </c>
      <c r="E21">
        <v>77.580001999999993</v>
      </c>
      <c r="F21">
        <v>77.580001999999993</v>
      </c>
      <c r="G21">
        <v>177131300</v>
      </c>
      <c r="H21" s="2">
        <f t="shared" si="0"/>
        <v>0.11369505519982437</v>
      </c>
    </row>
    <row r="22" spans="1:8" x14ac:dyDescent="0.25">
      <c r="A22" s="1">
        <v>42248</v>
      </c>
      <c r="B22">
        <v>69.410004000000001</v>
      </c>
      <c r="C22">
        <v>72.319999999999993</v>
      </c>
      <c r="D22">
        <v>67.029999000000004</v>
      </c>
      <c r="E22">
        <v>69.660004000000001</v>
      </c>
      <c r="F22">
        <v>69.660004000000001</v>
      </c>
      <c r="G22">
        <v>201185100</v>
      </c>
      <c r="H22" s="2">
        <f t="shared" si="0"/>
        <v>-2.3001387531498496E-2</v>
      </c>
    </row>
    <row r="23" spans="1:8" x14ac:dyDescent="0.25">
      <c r="A23" s="1">
        <v>42217</v>
      </c>
      <c r="B23">
        <v>75.589995999999999</v>
      </c>
      <c r="C23">
        <v>76.169998000000007</v>
      </c>
      <c r="D23">
        <v>60</v>
      </c>
      <c r="E23">
        <v>71.300003000000004</v>
      </c>
      <c r="F23">
        <v>71.300003000000004</v>
      </c>
      <c r="G23">
        <v>179089700</v>
      </c>
      <c r="H23" s="2">
        <f t="shared" si="0"/>
        <v>-5.3623483070001643E-2</v>
      </c>
    </row>
    <row r="24" spans="1:8" x14ac:dyDescent="0.25">
      <c r="A24" s="1">
        <v>42186</v>
      </c>
      <c r="B24">
        <v>67.940002000000007</v>
      </c>
      <c r="C24">
        <v>76.919998000000007</v>
      </c>
      <c r="D24">
        <v>66.529999000000004</v>
      </c>
      <c r="E24">
        <v>75.339995999999999</v>
      </c>
      <c r="F24">
        <v>75.339995999999999</v>
      </c>
      <c r="G24">
        <v>177262400</v>
      </c>
      <c r="H24" s="2">
        <f t="shared" si="0"/>
        <v>0.12196565533981674</v>
      </c>
    </row>
    <row r="25" spans="1:8" x14ac:dyDescent="0.25">
      <c r="A25" s="1">
        <v>42156</v>
      </c>
      <c r="B25">
        <v>69.129997000000003</v>
      </c>
      <c r="C25">
        <v>70.019997000000004</v>
      </c>
      <c r="D25">
        <v>66.690002000000007</v>
      </c>
      <c r="E25">
        <v>67.150002000000001</v>
      </c>
      <c r="F25">
        <v>67.150002000000001</v>
      </c>
      <c r="G25">
        <v>131189600</v>
      </c>
      <c r="H25" s="2">
        <f t="shared" si="0"/>
        <v>-2.2277198602213222E-2</v>
      </c>
    </row>
    <row r="26" spans="1:8" x14ac:dyDescent="0.25">
      <c r="A26" s="1">
        <v>42125</v>
      </c>
      <c r="B26">
        <v>65.220000999999996</v>
      </c>
      <c r="C26">
        <v>70.690002000000007</v>
      </c>
      <c r="D26">
        <v>65.150002000000001</v>
      </c>
      <c r="E26">
        <v>68.680000000000007</v>
      </c>
      <c r="F26">
        <v>68.680000000000007</v>
      </c>
      <c r="G26">
        <v>144586800</v>
      </c>
      <c r="H26" s="2">
        <f t="shared" si="0"/>
        <v>3.9818272226270768E-2</v>
      </c>
    </row>
    <row r="27" spans="1:8" x14ac:dyDescent="0.25">
      <c r="A27" s="1">
        <v>42095</v>
      </c>
      <c r="B27">
        <v>65.449996999999996</v>
      </c>
      <c r="C27">
        <v>69.980002999999996</v>
      </c>
      <c r="D27">
        <v>64.349997999999999</v>
      </c>
      <c r="E27">
        <v>66.050003000000004</v>
      </c>
      <c r="F27">
        <v>66.050003000000004</v>
      </c>
      <c r="G27">
        <v>160639300</v>
      </c>
      <c r="H27" s="2">
        <f t="shared" si="0"/>
        <v>9.7844207439583553E-3</v>
      </c>
    </row>
    <row r="28" spans="1:8" x14ac:dyDescent="0.25">
      <c r="A28" s="1">
        <v>42064</v>
      </c>
      <c r="B28">
        <v>69.177498</v>
      </c>
      <c r="C28">
        <v>69.662497999999999</v>
      </c>
      <c r="D28">
        <v>64.752502000000007</v>
      </c>
      <c r="E28">
        <v>261.64001500000001</v>
      </c>
      <c r="F28">
        <v>65.410004000000001</v>
      </c>
      <c r="G28">
        <v>269012100</v>
      </c>
      <c r="H28" s="2">
        <f t="shared" si="0"/>
        <v>-3.5641812474907941E-2</v>
      </c>
    </row>
    <row r="29" spans="1:8" x14ac:dyDescent="0.25">
      <c r="A29" s="1">
        <v>42036</v>
      </c>
      <c r="B29">
        <v>64.077499000000003</v>
      </c>
      <c r="C29">
        <v>68.625</v>
      </c>
      <c r="D29">
        <v>62.424999</v>
      </c>
      <c r="E29">
        <v>271.30999800000001</v>
      </c>
      <c r="F29">
        <v>67.827499000000003</v>
      </c>
      <c r="G29">
        <v>196760400</v>
      </c>
      <c r="H29" s="2">
        <f t="shared" si="0"/>
        <v>6.4336400073180533E-2</v>
      </c>
    </row>
    <row r="30" spans="1:8" x14ac:dyDescent="0.25">
      <c r="A30" s="1">
        <v>42005</v>
      </c>
      <c r="B30">
        <v>65.845000999999996</v>
      </c>
      <c r="C30">
        <v>66.6875</v>
      </c>
      <c r="D30">
        <v>61.292499999999997</v>
      </c>
      <c r="E30">
        <v>254.91000399999999</v>
      </c>
      <c r="F30">
        <v>63.727500999999997</v>
      </c>
      <c r="G30">
        <v>224439200</v>
      </c>
      <c r="H30" s="2">
        <f t="shared" si="0"/>
        <v>-2.7803232899928476E-2</v>
      </c>
    </row>
    <row r="31" spans="1:8" x14ac:dyDescent="0.25">
      <c r="A31" s="1">
        <v>41974</v>
      </c>
      <c r="B31">
        <v>64.067497000000003</v>
      </c>
      <c r="C31">
        <v>67.330001999999993</v>
      </c>
      <c r="D31">
        <v>63.087502000000001</v>
      </c>
      <c r="E31">
        <v>262.20001200000002</v>
      </c>
      <c r="F31">
        <v>65.550003000000004</v>
      </c>
      <c r="G31">
        <v>201720000</v>
      </c>
      <c r="H31" s="2">
        <f t="shared" si="0"/>
        <v>1.5531228699311006E-2</v>
      </c>
    </row>
    <row r="32" spans="1:8" x14ac:dyDescent="0.25">
      <c r="A32" s="1">
        <v>41944</v>
      </c>
      <c r="B32">
        <v>60.244999</v>
      </c>
      <c r="C32">
        <v>64.875</v>
      </c>
      <c r="D32">
        <v>59.75</v>
      </c>
      <c r="E32">
        <v>258.19000199999999</v>
      </c>
      <c r="F32">
        <v>64.547500999999997</v>
      </c>
      <c r="G32">
        <v>207148400</v>
      </c>
      <c r="H32" s="2">
        <f t="shared" si="0"/>
        <v>6.941975957982871E-2</v>
      </c>
    </row>
    <row r="33" spans="1:8" x14ac:dyDescent="0.25">
      <c r="A33" s="1">
        <v>41913</v>
      </c>
      <c r="B33">
        <v>53.212502000000001</v>
      </c>
      <c r="C33">
        <v>60.625</v>
      </c>
      <c r="D33">
        <v>48.797500999999997</v>
      </c>
      <c r="E33">
        <v>241.429993</v>
      </c>
      <c r="F33">
        <v>60.357498</v>
      </c>
      <c r="G33">
        <v>323304000</v>
      </c>
      <c r="H33" s="2">
        <f t="shared" si="0"/>
        <v>0.13150863066989049</v>
      </c>
    </row>
    <row r="34" spans="1:8" x14ac:dyDescent="0.25">
      <c r="A34" s="1">
        <v>41883</v>
      </c>
      <c r="B34">
        <v>53.352500999999997</v>
      </c>
      <c r="C34">
        <v>54.662497999999999</v>
      </c>
      <c r="D34">
        <v>52.279998999999997</v>
      </c>
      <c r="E34">
        <v>213.36999499999999</v>
      </c>
      <c r="F34">
        <v>53.342498999999997</v>
      </c>
      <c r="G34">
        <v>204146800</v>
      </c>
      <c r="H34" s="2">
        <f t="shared" si="0"/>
        <v>3.9995858460457612E-3</v>
      </c>
    </row>
    <row r="35" spans="1:8" x14ac:dyDescent="0.25">
      <c r="A35" s="1">
        <v>41852</v>
      </c>
      <c r="B35">
        <v>52.467498999999997</v>
      </c>
      <c r="C35">
        <v>54.5</v>
      </c>
      <c r="D35">
        <v>52.052501999999997</v>
      </c>
      <c r="E35">
        <v>212.520004</v>
      </c>
      <c r="F35">
        <v>53.130001</v>
      </c>
      <c r="G35">
        <v>179954800</v>
      </c>
      <c r="H35" s="2">
        <f t="shared" si="0"/>
        <v>7.1560970031012694E-3</v>
      </c>
    </row>
    <row r="36" spans="1:8" x14ac:dyDescent="0.25">
      <c r="A36" s="1">
        <v>41821</v>
      </c>
      <c r="B36">
        <v>52.987499</v>
      </c>
      <c r="C36">
        <v>56.1875</v>
      </c>
      <c r="D36">
        <v>52.752499</v>
      </c>
      <c r="E36">
        <v>211.009995</v>
      </c>
      <c r="F36">
        <v>52.752499</v>
      </c>
      <c r="G36">
        <v>221661200</v>
      </c>
      <c r="H36" s="2">
        <f t="shared" si="0"/>
        <v>1.4237007669801738E-3</v>
      </c>
    </row>
    <row r="37" spans="1:8" x14ac:dyDescent="0.25">
      <c r="A37" s="1">
        <v>41791</v>
      </c>
      <c r="B37">
        <v>53.842498999999997</v>
      </c>
      <c r="C37">
        <v>53.922500999999997</v>
      </c>
      <c r="D37">
        <v>51.827499000000003</v>
      </c>
      <c r="E37">
        <v>210.71000699999999</v>
      </c>
      <c r="F37">
        <v>52.677501999999997</v>
      </c>
      <c r="G37">
        <v>202218800</v>
      </c>
      <c r="H37" s="2">
        <f t="shared" si="0"/>
        <v>-1.9177917423078839E-2</v>
      </c>
    </row>
    <row r="38" spans="1:8" x14ac:dyDescent="0.25">
      <c r="A38" s="1">
        <v>41760</v>
      </c>
      <c r="B38">
        <v>51.025002000000001</v>
      </c>
      <c r="C38">
        <v>53.987499</v>
      </c>
      <c r="D38">
        <v>50.75</v>
      </c>
      <c r="E38">
        <v>214.83000200000001</v>
      </c>
      <c r="F38">
        <v>53.707500000000003</v>
      </c>
      <c r="G38">
        <v>219822800</v>
      </c>
      <c r="H38" s="2">
        <f t="shared" si="0"/>
        <v>6.0312916440452113E-2</v>
      </c>
    </row>
    <row r="39" spans="1:8" x14ac:dyDescent="0.25">
      <c r="A39" s="1">
        <v>41730</v>
      </c>
      <c r="B39">
        <v>54.27</v>
      </c>
      <c r="C39">
        <v>54.540000999999997</v>
      </c>
      <c r="D39">
        <v>48.709999000000003</v>
      </c>
      <c r="E39">
        <v>202.61000100000001</v>
      </c>
      <c r="F39">
        <v>50.652500000000003</v>
      </c>
      <c r="G39">
        <v>387414000</v>
      </c>
      <c r="H39" s="2">
        <f t="shared" si="0"/>
        <v>-6.1382377466876692E-2</v>
      </c>
    </row>
    <row r="40" spans="1:8" x14ac:dyDescent="0.25">
      <c r="A40" s="1">
        <v>41699</v>
      </c>
      <c r="B40">
        <v>55.810001</v>
      </c>
      <c r="C40">
        <v>58.167499999999997</v>
      </c>
      <c r="D40">
        <v>52.630001</v>
      </c>
      <c r="E40">
        <v>215.86000100000001</v>
      </c>
      <c r="F40">
        <v>53.965000000000003</v>
      </c>
      <c r="G40">
        <v>266839600</v>
      </c>
      <c r="H40" t="e">
        <f t="shared" si="0"/>
        <v>#DIV/0!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XFD1048576"/>
    </sheetView>
  </sheetViews>
  <sheetFormatPr defaultColWidth="8.85546875" defaultRowHeight="15" x14ac:dyDescent="0.25"/>
  <cols>
    <col min="1" max="1" width="8.42578125" bestFit="1" customWidth="1"/>
    <col min="2" max="7" width="10" bestFit="1" customWidth="1"/>
    <col min="8" max="8" width="15" bestFit="1" customWidth="1"/>
    <col min="9" max="9" width="7.28515625" bestFit="1" customWidth="1"/>
    <col min="10" max="10" width="1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46.060001</v>
      </c>
      <c r="C2">
        <v>46.740001999999997</v>
      </c>
      <c r="D2">
        <v>44.459999000000003</v>
      </c>
      <c r="E2">
        <v>44.48</v>
      </c>
      <c r="F2">
        <v>44.48</v>
      </c>
      <c r="G2">
        <v>211204200</v>
      </c>
      <c r="H2" s="2">
        <f>F2/F3-1</f>
        <v>-3.1147898061424484E-2</v>
      </c>
      <c r="I2" s="2">
        <f>AVERAGE(H2:H39)</f>
        <v>-6.4454642372556068E-4</v>
      </c>
      <c r="J2" s="2">
        <f>_xlfn.STDEV.S(H2:H39)</f>
        <v>4.8174541197551608E-2</v>
      </c>
    </row>
    <row r="3" spans="1:10" x14ac:dyDescent="0.25">
      <c r="A3" s="1">
        <v>42826</v>
      </c>
      <c r="B3">
        <v>48.73</v>
      </c>
      <c r="C3">
        <v>49.549999</v>
      </c>
      <c r="D3">
        <v>45.889999000000003</v>
      </c>
      <c r="E3">
        <v>45.91</v>
      </c>
      <c r="F3">
        <v>45.91</v>
      </c>
      <c r="G3">
        <v>353224600</v>
      </c>
      <c r="H3" s="2">
        <f>F3/F4-1</f>
        <v>-5.8256410256410374E-2</v>
      </c>
      <c r="J3" s="2"/>
    </row>
    <row r="4" spans="1:10" x14ac:dyDescent="0.25">
      <c r="A4" s="1">
        <v>42795</v>
      </c>
      <c r="B4">
        <v>49.560001</v>
      </c>
      <c r="C4">
        <v>50.630001</v>
      </c>
      <c r="D4">
        <v>48.669998</v>
      </c>
      <c r="E4">
        <v>48.75</v>
      </c>
      <c r="F4">
        <v>48.75</v>
      </c>
      <c r="G4">
        <v>287990200</v>
      </c>
      <c r="H4" s="2">
        <f t="shared" ref="H4:H40" si="0">F4/F5-1</f>
        <v>-1.7731230752947247E-2</v>
      </c>
    </row>
    <row r="5" spans="1:10" x14ac:dyDescent="0.25">
      <c r="A5" s="1">
        <v>42767</v>
      </c>
      <c r="B5">
        <v>49.34</v>
      </c>
      <c r="C5">
        <v>50.950001</v>
      </c>
      <c r="D5">
        <v>47.799999</v>
      </c>
      <c r="E5">
        <v>49.630001</v>
      </c>
      <c r="F5">
        <v>49.630001</v>
      </c>
      <c r="G5">
        <v>323243700</v>
      </c>
      <c r="H5" s="2">
        <f t="shared" si="0"/>
        <v>1.2650541222221534E-2</v>
      </c>
    </row>
    <row r="6" spans="1:10" x14ac:dyDescent="0.25">
      <c r="A6" s="1">
        <v>42736</v>
      </c>
      <c r="B6">
        <v>53.959999000000003</v>
      </c>
      <c r="C6">
        <v>54.830002</v>
      </c>
      <c r="D6">
        <v>48.509998000000003</v>
      </c>
      <c r="E6">
        <v>49.009998000000003</v>
      </c>
      <c r="F6">
        <v>49.009998000000003</v>
      </c>
      <c r="G6">
        <v>361091700</v>
      </c>
      <c r="H6" s="2">
        <f t="shared" si="0"/>
        <v>-8.1865922033234839E-2</v>
      </c>
    </row>
    <row r="7" spans="1:10" x14ac:dyDescent="0.25">
      <c r="A7" s="1">
        <v>42705</v>
      </c>
      <c r="B7">
        <v>49.799999</v>
      </c>
      <c r="C7">
        <v>53.900002000000001</v>
      </c>
      <c r="D7">
        <v>49.310001</v>
      </c>
      <c r="E7">
        <v>53.380001</v>
      </c>
      <c r="F7">
        <v>53.380001</v>
      </c>
      <c r="G7">
        <v>256148900</v>
      </c>
      <c r="H7" s="2">
        <f t="shared" si="0"/>
        <v>6.9739456122667187E-2</v>
      </c>
    </row>
    <row r="8" spans="1:10" x14ac:dyDescent="0.25">
      <c r="A8" s="1">
        <v>42675</v>
      </c>
      <c r="B8">
        <v>48.32</v>
      </c>
      <c r="C8">
        <v>51.200001</v>
      </c>
      <c r="D8">
        <v>46.009998000000003</v>
      </c>
      <c r="E8">
        <v>49.900002000000001</v>
      </c>
      <c r="F8">
        <v>49.900002000000001</v>
      </c>
      <c r="G8">
        <v>336068200</v>
      </c>
      <c r="H8" s="2">
        <f t="shared" si="0"/>
        <v>3.7422122138133895E-2</v>
      </c>
    </row>
    <row r="9" spans="1:10" x14ac:dyDescent="0.25">
      <c r="A9" s="1">
        <v>42644</v>
      </c>
      <c r="B9">
        <v>51.84</v>
      </c>
      <c r="C9">
        <v>52.139999000000003</v>
      </c>
      <c r="D9">
        <v>47.580002</v>
      </c>
      <c r="E9">
        <v>48.099997999999999</v>
      </c>
      <c r="F9">
        <v>48.099997999999999</v>
      </c>
      <c r="G9">
        <v>297123000</v>
      </c>
      <c r="H9" s="2">
        <f t="shared" si="0"/>
        <v>-7.4644132358599458E-2</v>
      </c>
    </row>
    <row r="10" spans="1:10" x14ac:dyDescent="0.25">
      <c r="A10" s="1">
        <v>42614</v>
      </c>
      <c r="B10">
        <v>52.139999000000003</v>
      </c>
      <c r="C10">
        <v>53.880001</v>
      </c>
      <c r="D10">
        <v>51.02</v>
      </c>
      <c r="E10">
        <v>51.98</v>
      </c>
      <c r="F10">
        <v>51.98</v>
      </c>
      <c r="G10">
        <v>281303900</v>
      </c>
      <c r="H10" s="2">
        <f t="shared" si="0"/>
        <v>-6.6883620604486493E-3</v>
      </c>
    </row>
    <row r="11" spans="1:10" x14ac:dyDescent="0.25">
      <c r="A11" s="1">
        <v>42583</v>
      </c>
      <c r="B11">
        <v>55.580002</v>
      </c>
      <c r="C11">
        <v>55.82</v>
      </c>
      <c r="D11">
        <v>51.900002000000001</v>
      </c>
      <c r="E11">
        <v>52.330002</v>
      </c>
      <c r="F11">
        <v>52.330002</v>
      </c>
      <c r="G11">
        <v>251622100</v>
      </c>
      <c r="H11" s="2">
        <f t="shared" si="0"/>
        <v>-5.5585598267460679E-2</v>
      </c>
    </row>
    <row r="12" spans="1:10" x14ac:dyDescent="0.25">
      <c r="A12" s="1">
        <v>42552</v>
      </c>
      <c r="B12">
        <v>55.849997999999999</v>
      </c>
      <c r="C12">
        <v>56.950001</v>
      </c>
      <c r="D12">
        <v>54.439999</v>
      </c>
      <c r="E12">
        <v>55.41</v>
      </c>
      <c r="F12">
        <v>55.41</v>
      </c>
      <c r="G12">
        <v>271399200</v>
      </c>
      <c r="H12" s="2">
        <f t="shared" si="0"/>
        <v>-7.7005730659026606E-3</v>
      </c>
    </row>
    <row r="13" spans="1:10" x14ac:dyDescent="0.25">
      <c r="A13" s="1">
        <v>42522</v>
      </c>
      <c r="B13">
        <v>50.869999</v>
      </c>
      <c r="C13">
        <v>55.919998</v>
      </c>
      <c r="D13">
        <v>50.119999</v>
      </c>
      <c r="E13">
        <v>55.84</v>
      </c>
      <c r="F13">
        <v>55.84</v>
      </c>
      <c r="G13">
        <v>330323100</v>
      </c>
      <c r="H13" s="2">
        <f t="shared" si="0"/>
        <v>9.7053002080432105E-2</v>
      </c>
    </row>
    <row r="14" spans="1:10" x14ac:dyDescent="0.25">
      <c r="A14" s="1">
        <v>42491</v>
      </c>
      <c r="B14">
        <v>51.220001000000003</v>
      </c>
      <c r="C14">
        <v>51.700001</v>
      </c>
      <c r="D14">
        <v>49.049999</v>
      </c>
      <c r="E14">
        <v>50.900002000000001</v>
      </c>
      <c r="F14">
        <v>50.900002000000001</v>
      </c>
      <c r="G14">
        <v>230411200</v>
      </c>
      <c r="H14" s="2">
        <f t="shared" si="0"/>
        <v>-7.8517865695282296E-4</v>
      </c>
    </row>
    <row r="15" spans="1:10" x14ac:dyDescent="0.25">
      <c r="A15" s="1">
        <v>42461</v>
      </c>
      <c r="B15">
        <v>53.32</v>
      </c>
      <c r="C15">
        <v>54.490001999999997</v>
      </c>
      <c r="D15">
        <v>49.470001000000003</v>
      </c>
      <c r="E15">
        <v>50.939999</v>
      </c>
      <c r="F15">
        <v>50.939999</v>
      </c>
      <c r="G15">
        <v>312837700</v>
      </c>
      <c r="H15" s="2">
        <f t="shared" si="0"/>
        <v>-5.806218350361747E-2</v>
      </c>
    </row>
    <row r="16" spans="1:10" x14ac:dyDescent="0.25">
      <c r="A16" s="1">
        <v>42430</v>
      </c>
      <c r="B16">
        <v>50.990001999999997</v>
      </c>
      <c r="C16">
        <v>54.369999</v>
      </c>
      <c r="D16">
        <v>50.98</v>
      </c>
      <c r="E16">
        <v>54.080002</v>
      </c>
      <c r="F16">
        <v>54.080002</v>
      </c>
      <c r="G16">
        <v>298263500</v>
      </c>
      <c r="H16" s="2">
        <f t="shared" si="0"/>
        <v>6.6035915631776243E-2</v>
      </c>
    </row>
    <row r="17" spans="1:8" x14ac:dyDescent="0.25">
      <c r="A17" s="1">
        <v>42401</v>
      </c>
      <c r="B17">
        <v>49.939999</v>
      </c>
      <c r="C17">
        <v>51.380001</v>
      </c>
      <c r="D17">
        <v>49.27</v>
      </c>
      <c r="E17">
        <v>50.73</v>
      </c>
      <c r="F17">
        <v>50.73</v>
      </c>
      <c r="G17">
        <v>379201400</v>
      </c>
      <c r="H17" s="2">
        <f t="shared" si="0"/>
        <v>1.5209105158913161E-2</v>
      </c>
    </row>
    <row r="18" spans="1:8" x14ac:dyDescent="0.25">
      <c r="A18" s="1">
        <v>42370</v>
      </c>
      <c r="B18">
        <v>45.669998</v>
      </c>
      <c r="C18">
        <v>49.990001999999997</v>
      </c>
      <c r="D18">
        <v>43.790000999999997</v>
      </c>
      <c r="E18">
        <v>49.970001000000003</v>
      </c>
      <c r="F18">
        <v>49.970001000000003</v>
      </c>
      <c r="G18">
        <v>416226700</v>
      </c>
      <c r="H18" s="2">
        <f t="shared" si="0"/>
        <v>8.1133706595982069E-2</v>
      </c>
    </row>
    <row r="19" spans="1:8" x14ac:dyDescent="0.25">
      <c r="A19" s="1">
        <v>42339</v>
      </c>
      <c r="B19">
        <v>45.509998000000003</v>
      </c>
      <c r="C19">
        <v>47.23</v>
      </c>
      <c r="D19">
        <v>44.330002</v>
      </c>
      <c r="E19">
        <v>46.220001000000003</v>
      </c>
      <c r="F19">
        <v>46.220001000000003</v>
      </c>
      <c r="G19">
        <v>293454500</v>
      </c>
      <c r="H19" s="2">
        <f t="shared" si="0"/>
        <v>1.6941693796662438E-2</v>
      </c>
    </row>
    <row r="20" spans="1:8" x14ac:dyDescent="0.25">
      <c r="A20" s="1">
        <v>42309</v>
      </c>
      <c r="B20">
        <v>47.02</v>
      </c>
      <c r="C20">
        <v>47.080002</v>
      </c>
      <c r="D20">
        <v>44.18</v>
      </c>
      <c r="E20">
        <v>45.450001</v>
      </c>
      <c r="F20">
        <v>45.450001</v>
      </c>
      <c r="G20">
        <v>219242200</v>
      </c>
      <c r="H20" s="2">
        <f t="shared" si="0"/>
        <v>-3.0503412318613199E-2</v>
      </c>
    </row>
    <row r="21" spans="1:8" x14ac:dyDescent="0.25">
      <c r="A21" s="1">
        <v>42278</v>
      </c>
      <c r="B21">
        <v>43.490001999999997</v>
      </c>
      <c r="C21">
        <v>46.98</v>
      </c>
      <c r="D21">
        <v>42.200001</v>
      </c>
      <c r="E21">
        <v>46.880001</v>
      </c>
      <c r="F21">
        <v>46.880001</v>
      </c>
      <c r="G21">
        <v>314165500</v>
      </c>
      <c r="H21" s="2">
        <f t="shared" si="0"/>
        <v>7.7453531484878324E-2</v>
      </c>
    </row>
    <row r="22" spans="1:8" x14ac:dyDescent="0.25">
      <c r="A22" s="1">
        <v>42248</v>
      </c>
      <c r="B22">
        <v>45.09</v>
      </c>
      <c r="C22">
        <v>46.549999</v>
      </c>
      <c r="D22">
        <v>43.279998999999997</v>
      </c>
      <c r="E22">
        <v>43.509998000000003</v>
      </c>
      <c r="F22">
        <v>43.509998000000003</v>
      </c>
      <c r="G22">
        <v>333012400</v>
      </c>
      <c r="H22" s="2">
        <f t="shared" si="0"/>
        <v>-5.4336016271941623E-2</v>
      </c>
    </row>
    <row r="23" spans="1:8" x14ac:dyDescent="0.25">
      <c r="A23" s="1">
        <v>42217</v>
      </c>
      <c r="B23">
        <v>47.18</v>
      </c>
      <c r="C23">
        <v>48.209999000000003</v>
      </c>
      <c r="D23">
        <v>38.060001</v>
      </c>
      <c r="E23">
        <v>46.009998000000003</v>
      </c>
      <c r="F23">
        <v>46.009998000000003</v>
      </c>
      <c r="G23">
        <v>327876400</v>
      </c>
      <c r="H23" s="2">
        <f t="shared" si="0"/>
        <v>-1.6670292441327228E-2</v>
      </c>
    </row>
    <row r="24" spans="1:8" x14ac:dyDescent="0.25">
      <c r="A24" s="1">
        <v>42186</v>
      </c>
      <c r="B24">
        <v>46.639999000000003</v>
      </c>
      <c r="C24">
        <v>48.259998000000003</v>
      </c>
      <c r="D24">
        <v>45.66</v>
      </c>
      <c r="E24">
        <v>46.790000999999997</v>
      </c>
      <c r="F24">
        <v>46.790000999999997</v>
      </c>
      <c r="G24">
        <v>325764600</v>
      </c>
      <c r="H24" s="2">
        <f t="shared" si="0"/>
        <v>3.8618321419903179E-3</v>
      </c>
    </row>
    <row r="25" spans="1:8" x14ac:dyDescent="0.25">
      <c r="A25" s="1">
        <v>42156</v>
      </c>
      <c r="B25">
        <v>49.439999</v>
      </c>
      <c r="C25">
        <v>49.540000999999997</v>
      </c>
      <c r="D25">
        <v>46.599997999999999</v>
      </c>
      <c r="E25">
        <v>46.610000999999997</v>
      </c>
      <c r="F25">
        <v>46.610000999999997</v>
      </c>
      <c r="G25">
        <v>350830300</v>
      </c>
      <c r="H25" s="2">
        <f t="shared" si="0"/>
        <v>-5.7241061028338702E-2</v>
      </c>
    </row>
    <row r="26" spans="1:8" x14ac:dyDescent="0.25">
      <c r="A26" s="1">
        <v>42125</v>
      </c>
      <c r="B26">
        <v>50.75</v>
      </c>
      <c r="C26">
        <v>50.860000999999997</v>
      </c>
      <c r="D26">
        <v>48.970001000000003</v>
      </c>
      <c r="E26">
        <v>49.439999</v>
      </c>
      <c r="F26">
        <v>49.439999</v>
      </c>
      <c r="G26">
        <v>278931500</v>
      </c>
      <c r="H26" s="2">
        <f t="shared" si="0"/>
        <v>-1.9825535682504669E-2</v>
      </c>
    </row>
    <row r="27" spans="1:8" x14ac:dyDescent="0.25">
      <c r="A27" s="1">
        <v>42095</v>
      </c>
      <c r="B27">
        <v>48.450001</v>
      </c>
      <c r="C27">
        <v>50.650002000000001</v>
      </c>
      <c r="D27">
        <v>48.43</v>
      </c>
      <c r="E27">
        <v>50.439999</v>
      </c>
      <c r="F27">
        <v>50.439999</v>
      </c>
      <c r="G27">
        <v>324350500</v>
      </c>
      <c r="H27" s="2">
        <f t="shared" si="0"/>
        <v>3.7219781262188389E-2</v>
      </c>
    </row>
    <row r="28" spans="1:8" x14ac:dyDescent="0.25">
      <c r="A28" s="1">
        <v>42064</v>
      </c>
      <c r="B28">
        <v>49.119999</v>
      </c>
      <c r="C28">
        <v>49.900002000000001</v>
      </c>
      <c r="D28">
        <v>47.360000999999997</v>
      </c>
      <c r="E28">
        <v>48.630001</v>
      </c>
      <c r="F28">
        <v>48.630001</v>
      </c>
      <c r="G28">
        <v>326985200</v>
      </c>
      <c r="H28" s="2">
        <f t="shared" si="0"/>
        <v>-1.6582406135846162E-2</v>
      </c>
    </row>
    <row r="29" spans="1:8" x14ac:dyDescent="0.25">
      <c r="A29" s="1">
        <v>42036</v>
      </c>
      <c r="B29">
        <v>46.200001</v>
      </c>
      <c r="C29">
        <v>49.990001999999997</v>
      </c>
      <c r="D29">
        <v>45.759998000000003</v>
      </c>
      <c r="E29">
        <v>49.450001</v>
      </c>
      <c r="F29">
        <v>49.450001</v>
      </c>
      <c r="G29">
        <v>346485300</v>
      </c>
      <c r="H29" s="2">
        <f t="shared" si="0"/>
        <v>8.1820216185084504E-2</v>
      </c>
    </row>
    <row r="30" spans="1:8" x14ac:dyDescent="0.25">
      <c r="A30" s="1">
        <v>42005</v>
      </c>
      <c r="B30">
        <v>47</v>
      </c>
      <c r="C30">
        <v>48.48</v>
      </c>
      <c r="D30">
        <v>45.369999</v>
      </c>
      <c r="E30">
        <v>45.709999000000003</v>
      </c>
      <c r="F30">
        <v>45.709999000000003</v>
      </c>
      <c r="G30">
        <v>373527700</v>
      </c>
      <c r="H30" s="2">
        <f t="shared" si="0"/>
        <v>-2.2873023148204719E-2</v>
      </c>
    </row>
    <row r="31" spans="1:8" x14ac:dyDescent="0.25">
      <c r="A31" s="1">
        <v>41974</v>
      </c>
      <c r="B31">
        <v>50.68</v>
      </c>
      <c r="C31">
        <v>50.84</v>
      </c>
      <c r="D31">
        <v>45.09</v>
      </c>
      <c r="E31">
        <v>46.779998999999997</v>
      </c>
      <c r="F31">
        <v>46.779998999999997</v>
      </c>
      <c r="G31">
        <v>419728200</v>
      </c>
      <c r="H31" s="2">
        <f t="shared" si="0"/>
        <v>-7.5311346115833344E-2</v>
      </c>
    </row>
    <row r="32" spans="1:8" x14ac:dyDescent="0.25">
      <c r="A32" s="1">
        <v>41944</v>
      </c>
      <c r="B32">
        <v>50.490001999999997</v>
      </c>
      <c r="C32">
        <v>51.73</v>
      </c>
      <c r="D32">
        <v>48.860000999999997</v>
      </c>
      <c r="E32">
        <v>50.59</v>
      </c>
      <c r="F32">
        <v>50.59</v>
      </c>
      <c r="G32">
        <v>238980300</v>
      </c>
      <c r="H32" s="2">
        <f t="shared" si="0"/>
        <v>6.766169154228896E-3</v>
      </c>
    </row>
    <row r="33" spans="1:8" x14ac:dyDescent="0.25">
      <c r="A33" s="1">
        <v>41913</v>
      </c>
      <c r="B33">
        <v>49.73</v>
      </c>
      <c r="C33">
        <v>50.5</v>
      </c>
      <c r="D33">
        <v>46.889999000000003</v>
      </c>
      <c r="E33">
        <v>50.25</v>
      </c>
      <c r="F33">
        <v>50.25</v>
      </c>
      <c r="G33">
        <v>369933200</v>
      </c>
      <c r="H33" s="2">
        <f t="shared" si="0"/>
        <v>5.2009999919584438E-3</v>
      </c>
    </row>
    <row r="34" spans="1:8" x14ac:dyDescent="0.25">
      <c r="A34" s="1">
        <v>41883</v>
      </c>
      <c r="B34">
        <v>49.82</v>
      </c>
      <c r="C34">
        <v>50.380001</v>
      </c>
      <c r="D34">
        <v>48.259998000000003</v>
      </c>
      <c r="E34">
        <v>49.990001999999997</v>
      </c>
      <c r="F34">
        <v>49.990001999999997</v>
      </c>
      <c r="G34">
        <v>273455600</v>
      </c>
      <c r="H34" s="2">
        <f t="shared" si="0"/>
        <v>3.4123243677237625E-3</v>
      </c>
    </row>
    <row r="35" spans="1:8" x14ac:dyDescent="0.25">
      <c r="A35" s="1">
        <v>41852</v>
      </c>
      <c r="B35">
        <v>50.52</v>
      </c>
      <c r="C35">
        <v>50.52</v>
      </c>
      <c r="D35">
        <v>48.200001</v>
      </c>
      <c r="E35">
        <v>49.82</v>
      </c>
      <c r="F35">
        <v>49.82</v>
      </c>
      <c r="G35">
        <v>262979800</v>
      </c>
      <c r="H35" s="2">
        <f t="shared" si="0"/>
        <v>-1.1900000472034877E-2</v>
      </c>
    </row>
    <row r="36" spans="1:8" x14ac:dyDescent="0.25">
      <c r="A36" s="1">
        <v>41821</v>
      </c>
      <c r="B36">
        <v>48.880001</v>
      </c>
      <c r="C36">
        <v>53.66</v>
      </c>
      <c r="D36">
        <v>48.540000999999997</v>
      </c>
      <c r="E36">
        <v>50.419998</v>
      </c>
      <c r="F36">
        <v>50.419998</v>
      </c>
      <c r="G36">
        <v>316714100</v>
      </c>
      <c r="H36" s="2">
        <f t="shared" si="0"/>
        <v>3.0451624770079677E-2</v>
      </c>
    </row>
    <row r="37" spans="1:8" x14ac:dyDescent="0.25">
      <c r="A37" s="1">
        <v>41791</v>
      </c>
      <c r="B37">
        <v>50.02</v>
      </c>
      <c r="C37">
        <v>50.330002</v>
      </c>
      <c r="D37">
        <v>48.75</v>
      </c>
      <c r="E37">
        <v>48.93</v>
      </c>
      <c r="F37">
        <v>48.93</v>
      </c>
      <c r="G37">
        <v>261278100</v>
      </c>
      <c r="H37" s="2">
        <f t="shared" si="0"/>
        <v>-2.0616473591202555E-2</v>
      </c>
    </row>
    <row r="38" spans="1:8" x14ac:dyDescent="0.25">
      <c r="A38" s="1">
        <v>41760</v>
      </c>
      <c r="B38">
        <v>46.630001</v>
      </c>
      <c r="C38">
        <v>50.009998000000003</v>
      </c>
      <c r="D38">
        <v>46.599997999999999</v>
      </c>
      <c r="E38">
        <v>49.959999000000003</v>
      </c>
      <c r="F38">
        <v>49.959999000000003</v>
      </c>
      <c r="G38">
        <v>330389300</v>
      </c>
      <c r="H38" s="2">
        <f t="shared" si="0"/>
        <v>6.9120457949925163E-2</v>
      </c>
    </row>
    <row r="39" spans="1:8" x14ac:dyDescent="0.25">
      <c r="A39" s="1">
        <v>41730</v>
      </c>
      <c r="B39">
        <v>47.540000999999997</v>
      </c>
      <c r="C39">
        <v>48.459999000000003</v>
      </c>
      <c r="D39">
        <v>45.849997999999999</v>
      </c>
      <c r="E39">
        <v>46.73</v>
      </c>
      <c r="F39">
        <v>46.73</v>
      </c>
      <c r="G39">
        <v>516078100</v>
      </c>
      <c r="H39" s="2">
        <f t="shared" si="0"/>
        <v>-1.7658187933571656E-2</v>
      </c>
    </row>
    <row r="40" spans="1:8" x14ac:dyDescent="0.25">
      <c r="A40" s="1">
        <v>41699</v>
      </c>
      <c r="B40">
        <v>47.299999</v>
      </c>
      <c r="C40">
        <v>48.389999000000003</v>
      </c>
      <c r="D40">
        <v>45.830002</v>
      </c>
      <c r="E40">
        <v>47.57</v>
      </c>
      <c r="F40">
        <v>47.57</v>
      </c>
      <c r="G40">
        <v>728108800</v>
      </c>
      <c r="H40" t="e">
        <f t="shared" si="0"/>
        <v>#DIV/0!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XFD1048576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29.01</v>
      </c>
      <c r="C2">
        <v>29.309999000000001</v>
      </c>
      <c r="D2">
        <v>27.41</v>
      </c>
      <c r="E2">
        <v>27.41</v>
      </c>
      <c r="F2">
        <v>27.41</v>
      </c>
      <c r="G2">
        <v>410188200</v>
      </c>
      <c r="H2" s="2">
        <f>F2/F3-1</f>
        <v>-5.4501552259399788E-2</v>
      </c>
      <c r="I2" s="2">
        <f>AVERAGE(H2:H39)</f>
        <v>2.6035011927658378E-3</v>
      </c>
      <c r="J2" s="2">
        <f>_xlfn.STDEV.S(H2:H39)</f>
        <v>4.8245047047955063E-2</v>
      </c>
    </row>
    <row r="3" spans="1:10" x14ac:dyDescent="0.25">
      <c r="A3" s="1">
        <v>42826</v>
      </c>
      <c r="B3">
        <v>29.76</v>
      </c>
      <c r="C3">
        <v>30.540001</v>
      </c>
      <c r="D3">
        <v>28.93</v>
      </c>
      <c r="E3">
        <v>28.99</v>
      </c>
      <c r="F3">
        <v>28.99</v>
      </c>
      <c r="G3">
        <v>575254700</v>
      </c>
      <c r="H3" s="2">
        <f>F3/F4-1</f>
        <v>-2.7181175408764302E-2</v>
      </c>
      <c r="J3" s="2"/>
    </row>
    <row r="4" spans="1:10" x14ac:dyDescent="0.25">
      <c r="A4" s="1">
        <v>42795</v>
      </c>
      <c r="B4">
        <v>29.98</v>
      </c>
      <c r="C4">
        <v>30.43</v>
      </c>
      <c r="D4">
        <v>29.25</v>
      </c>
      <c r="E4">
        <v>29.799999</v>
      </c>
      <c r="F4">
        <v>29.799999</v>
      </c>
      <c r="G4">
        <v>693741700</v>
      </c>
      <c r="H4" s="2">
        <f t="shared" ref="H4:H40" si="0">F4/F5-1</f>
        <v>-3.3545791128675173E-4</v>
      </c>
    </row>
    <row r="5" spans="1:10" x14ac:dyDescent="0.25">
      <c r="A5" s="1">
        <v>42767</v>
      </c>
      <c r="B5">
        <v>29.73</v>
      </c>
      <c r="C5">
        <v>30.59</v>
      </c>
      <c r="D5">
        <v>29.26</v>
      </c>
      <c r="E5">
        <v>29.809999000000001</v>
      </c>
      <c r="F5">
        <v>29.809999000000001</v>
      </c>
      <c r="G5">
        <v>527257300</v>
      </c>
      <c r="H5" s="2">
        <f t="shared" si="0"/>
        <v>3.703636238934882E-3</v>
      </c>
    </row>
    <row r="6" spans="1:10" x14ac:dyDescent="0.25">
      <c r="A6" s="1">
        <v>42736</v>
      </c>
      <c r="B6">
        <v>31.67</v>
      </c>
      <c r="C6">
        <v>31.84</v>
      </c>
      <c r="D6">
        <v>29.5</v>
      </c>
      <c r="E6">
        <v>29.700001</v>
      </c>
      <c r="F6">
        <v>29.700001</v>
      </c>
      <c r="G6">
        <v>659888400</v>
      </c>
      <c r="H6" s="2">
        <f t="shared" si="0"/>
        <v>-6.0126550632911391E-2</v>
      </c>
    </row>
    <row r="7" spans="1:10" x14ac:dyDescent="0.25">
      <c r="A7" s="1">
        <v>42705</v>
      </c>
      <c r="B7">
        <v>30.639999</v>
      </c>
      <c r="C7">
        <v>32.380001</v>
      </c>
      <c r="D7">
        <v>30.620000999999998</v>
      </c>
      <c r="E7">
        <v>31.6</v>
      </c>
      <c r="F7">
        <v>31.6</v>
      </c>
      <c r="G7">
        <v>640660100</v>
      </c>
      <c r="H7" s="2">
        <f t="shared" si="0"/>
        <v>2.7308192457737412E-2</v>
      </c>
    </row>
    <row r="8" spans="1:10" x14ac:dyDescent="0.25">
      <c r="A8" s="1">
        <v>42675</v>
      </c>
      <c r="B8">
        <v>29</v>
      </c>
      <c r="C8">
        <v>31.49</v>
      </c>
      <c r="D8">
        <v>28.190000999999999</v>
      </c>
      <c r="E8">
        <v>30.76</v>
      </c>
      <c r="F8">
        <v>30.76</v>
      </c>
      <c r="G8">
        <v>712972800</v>
      </c>
      <c r="H8" s="2">
        <f t="shared" si="0"/>
        <v>5.704467353951892E-2</v>
      </c>
    </row>
    <row r="9" spans="1:10" x14ac:dyDescent="0.25">
      <c r="A9" s="1">
        <v>42644</v>
      </c>
      <c r="B9">
        <v>29.459999</v>
      </c>
      <c r="C9">
        <v>29.75</v>
      </c>
      <c r="D9">
        <v>28.33</v>
      </c>
      <c r="E9">
        <v>29.1</v>
      </c>
      <c r="F9">
        <v>29.1</v>
      </c>
      <c r="G9">
        <v>693954000</v>
      </c>
      <c r="H9" s="2">
        <f t="shared" si="0"/>
        <v>-1.7555738772594864E-2</v>
      </c>
    </row>
    <row r="10" spans="1:10" x14ac:dyDescent="0.25">
      <c r="A10" s="1">
        <v>42614</v>
      </c>
      <c r="B10">
        <v>31.15</v>
      </c>
      <c r="C10">
        <v>31.450001</v>
      </c>
      <c r="D10">
        <v>29.4</v>
      </c>
      <c r="E10">
        <v>29.620000999999998</v>
      </c>
      <c r="F10">
        <v>29.620000999999998</v>
      </c>
      <c r="G10">
        <v>737270300</v>
      </c>
      <c r="H10" s="2">
        <f t="shared" si="0"/>
        <v>-5.1856562099871994E-2</v>
      </c>
    </row>
    <row r="11" spans="1:10" x14ac:dyDescent="0.25">
      <c r="A11" s="1">
        <v>42583</v>
      </c>
      <c r="B11">
        <v>31.120000999999998</v>
      </c>
      <c r="C11">
        <v>31.57</v>
      </c>
      <c r="D11">
        <v>31</v>
      </c>
      <c r="E11">
        <v>31.24</v>
      </c>
      <c r="F11">
        <v>31.24</v>
      </c>
      <c r="G11">
        <v>537464600</v>
      </c>
      <c r="H11" s="2">
        <f t="shared" si="0"/>
        <v>3.2113360055021634E-3</v>
      </c>
    </row>
    <row r="12" spans="1:10" x14ac:dyDescent="0.25">
      <c r="A12" s="1">
        <v>42552</v>
      </c>
      <c r="B12">
        <v>31.48</v>
      </c>
      <c r="C12">
        <v>33</v>
      </c>
      <c r="D12">
        <v>31.08</v>
      </c>
      <c r="E12">
        <v>31.139999</v>
      </c>
      <c r="F12">
        <v>31.139999</v>
      </c>
      <c r="G12">
        <v>767727000</v>
      </c>
      <c r="H12" s="2">
        <f t="shared" si="0"/>
        <v>-1.0800540025412975E-2</v>
      </c>
    </row>
    <row r="13" spans="1:10" x14ac:dyDescent="0.25">
      <c r="A13" s="1">
        <v>42522</v>
      </c>
      <c r="B13">
        <v>30.040001</v>
      </c>
      <c r="C13">
        <v>31.5</v>
      </c>
      <c r="D13">
        <v>29.17</v>
      </c>
      <c r="E13">
        <v>31.48</v>
      </c>
      <c r="F13">
        <v>31.48</v>
      </c>
      <c r="G13">
        <v>865488800</v>
      </c>
      <c r="H13" s="2">
        <f t="shared" si="0"/>
        <v>4.1349652662917569E-2</v>
      </c>
    </row>
    <row r="14" spans="1:10" x14ac:dyDescent="0.25">
      <c r="A14" s="1">
        <v>42491</v>
      </c>
      <c r="B14">
        <v>30.639999</v>
      </c>
      <c r="C14">
        <v>30.99</v>
      </c>
      <c r="D14">
        <v>29.059999000000001</v>
      </c>
      <c r="E14">
        <v>30.23</v>
      </c>
      <c r="F14">
        <v>30.23</v>
      </c>
      <c r="G14">
        <v>608773100</v>
      </c>
      <c r="H14" s="2">
        <f t="shared" si="0"/>
        <v>-1.6910569105690998E-2</v>
      </c>
    </row>
    <row r="15" spans="1:10" x14ac:dyDescent="0.25">
      <c r="A15" s="1">
        <v>42461</v>
      </c>
      <c r="B15">
        <v>31.5</v>
      </c>
      <c r="C15">
        <v>32.020000000000003</v>
      </c>
      <c r="D15">
        <v>30.309999000000001</v>
      </c>
      <c r="E15">
        <v>30.75</v>
      </c>
      <c r="F15">
        <v>30.75</v>
      </c>
      <c r="G15">
        <v>646413400</v>
      </c>
      <c r="H15" s="2">
        <f t="shared" si="0"/>
        <v>-3.2714720581480949E-2</v>
      </c>
    </row>
    <row r="16" spans="1:10" x14ac:dyDescent="0.25">
      <c r="A16" s="1">
        <v>42430</v>
      </c>
      <c r="B16">
        <v>29.41</v>
      </c>
      <c r="C16">
        <v>32.049999</v>
      </c>
      <c r="D16">
        <v>29.309999000000001</v>
      </c>
      <c r="E16">
        <v>31.790001</v>
      </c>
      <c r="F16">
        <v>31.790001</v>
      </c>
      <c r="G16">
        <v>733350000</v>
      </c>
      <c r="H16" s="2">
        <f t="shared" si="0"/>
        <v>9.0940360018543664E-2</v>
      </c>
    </row>
    <row r="17" spans="1:8" x14ac:dyDescent="0.25">
      <c r="A17" s="1">
        <v>42401</v>
      </c>
      <c r="B17">
        <v>29.01</v>
      </c>
      <c r="C17">
        <v>29.610001</v>
      </c>
      <c r="D17">
        <v>27.1</v>
      </c>
      <c r="E17">
        <v>29.139999</v>
      </c>
      <c r="F17">
        <v>29.139999</v>
      </c>
      <c r="G17">
        <v>856157400</v>
      </c>
      <c r="H17" s="2">
        <f t="shared" si="0"/>
        <v>1.3745360824741759E-3</v>
      </c>
    </row>
    <row r="18" spans="1:8" x14ac:dyDescent="0.25">
      <c r="A18" s="1">
        <v>42370</v>
      </c>
      <c r="B18">
        <v>30.549999</v>
      </c>
      <c r="C18">
        <v>30.84</v>
      </c>
      <c r="D18">
        <v>27.48</v>
      </c>
      <c r="E18">
        <v>29.1</v>
      </c>
      <c r="F18">
        <v>29.1</v>
      </c>
      <c r="G18">
        <v>1152691400</v>
      </c>
      <c r="H18" s="2">
        <f t="shared" si="0"/>
        <v>-6.5810593900481495E-2</v>
      </c>
    </row>
    <row r="19" spans="1:8" x14ac:dyDescent="0.25">
      <c r="A19" s="1">
        <v>42339</v>
      </c>
      <c r="B19">
        <v>29.99</v>
      </c>
      <c r="C19">
        <v>31.49</v>
      </c>
      <c r="D19">
        <v>29.77</v>
      </c>
      <c r="E19">
        <v>31.15</v>
      </c>
      <c r="F19">
        <v>31.15</v>
      </c>
      <c r="G19">
        <v>1112278800</v>
      </c>
      <c r="H19" s="2">
        <f t="shared" si="0"/>
        <v>4.0414126906675785E-2</v>
      </c>
    </row>
    <row r="20" spans="1:8" x14ac:dyDescent="0.25">
      <c r="A20" s="1">
        <v>42309</v>
      </c>
      <c r="B20">
        <v>28.940000999999999</v>
      </c>
      <c r="C20">
        <v>30.99</v>
      </c>
      <c r="D20">
        <v>28.879999000000002</v>
      </c>
      <c r="E20">
        <v>29.940000999999999</v>
      </c>
      <c r="F20">
        <v>29.940000999999999</v>
      </c>
      <c r="G20">
        <v>3283531300</v>
      </c>
      <c r="H20" s="2">
        <f t="shared" si="0"/>
        <v>3.5269744121714908E-2</v>
      </c>
    </row>
    <row r="21" spans="1:8" x14ac:dyDescent="0.25">
      <c r="A21" s="1">
        <v>42278</v>
      </c>
      <c r="B21">
        <v>25.15</v>
      </c>
      <c r="C21">
        <v>29.83</v>
      </c>
      <c r="D21">
        <v>24.790001</v>
      </c>
      <c r="E21">
        <v>28.92</v>
      </c>
      <c r="F21">
        <v>28.92</v>
      </c>
      <c r="G21">
        <v>1479616700</v>
      </c>
      <c r="H21" s="2">
        <f t="shared" si="0"/>
        <v>0.1467090066101906</v>
      </c>
    </row>
    <row r="22" spans="1:8" x14ac:dyDescent="0.25">
      <c r="A22" s="1">
        <v>42248</v>
      </c>
      <c r="B22">
        <v>24.24</v>
      </c>
      <c r="C22">
        <v>26.030000999999999</v>
      </c>
      <c r="D22">
        <v>23.68</v>
      </c>
      <c r="E22">
        <v>25.219999000000001</v>
      </c>
      <c r="F22">
        <v>25.219999000000001</v>
      </c>
      <c r="G22">
        <v>928804800</v>
      </c>
      <c r="H22" s="2">
        <f t="shared" si="0"/>
        <v>8.3966013594563016E-3</v>
      </c>
    </row>
    <row r="23" spans="1:8" x14ac:dyDescent="0.25">
      <c r="A23" s="1">
        <v>42217</v>
      </c>
      <c r="B23">
        <v>26.120000999999998</v>
      </c>
      <c r="C23">
        <v>26.33</v>
      </c>
      <c r="D23">
        <v>19.370000999999998</v>
      </c>
      <c r="E23">
        <v>25.01</v>
      </c>
      <c r="F23">
        <v>25.01</v>
      </c>
      <c r="G23">
        <v>921152700</v>
      </c>
      <c r="H23" s="2">
        <f t="shared" si="0"/>
        <v>-4.1762452107279691E-2</v>
      </c>
    </row>
    <row r="24" spans="1:8" x14ac:dyDescent="0.25">
      <c r="A24" s="1">
        <v>42186</v>
      </c>
      <c r="B24">
        <v>26.67</v>
      </c>
      <c r="C24">
        <v>27.33</v>
      </c>
      <c r="D24">
        <v>25.52</v>
      </c>
      <c r="E24">
        <v>26.1</v>
      </c>
      <c r="F24">
        <v>26.1</v>
      </c>
      <c r="G24">
        <v>616190600</v>
      </c>
      <c r="H24" s="2">
        <f t="shared" si="0"/>
        <v>-1.7689123071132795E-2</v>
      </c>
    </row>
    <row r="25" spans="1:8" x14ac:dyDescent="0.25">
      <c r="A25" s="1">
        <v>42156</v>
      </c>
      <c r="B25">
        <v>27.26</v>
      </c>
      <c r="C25">
        <v>27.68</v>
      </c>
      <c r="D25">
        <v>26.530000999999999</v>
      </c>
      <c r="E25">
        <v>26.57</v>
      </c>
      <c r="F25">
        <v>26.57</v>
      </c>
      <c r="G25">
        <v>698687800</v>
      </c>
      <c r="H25" s="2">
        <f t="shared" si="0"/>
        <v>-2.5669233590025597E-2</v>
      </c>
    </row>
    <row r="26" spans="1:8" x14ac:dyDescent="0.25">
      <c r="A26" s="1">
        <v>42125</v>
      </c>
      <c r="B26">
        <v>27.09</v>
      </c>
      <c r="C26">
        <v>27.790001</v>
      </c>
      <c r="D26">
        <v>26.610001</v>
      </c>
      <c r="E26">
        <v>27.27</v>
      </c>
      <c r="F26">
        <v>27.27</v>
      </c>
      <c r="G26">
        <v>639317000</v>
      </c>
      <c r="H26" s="2">
        <f t="shared" si="0"/>
        <v>7.0162481536188981E-3</v>
      </c>
    </row>
    <row r="27" spans="1:8" x14ac:dyDescent="0.25">
      <c r="A27" s="1">
        <v>42095</v>
      </c>
      <c r="B27">
        <v>24.719999000000001</v>
      </c>
      <c r="C27">
        <v>28.68</v>
      </c>
      <c r="D27">
        <v>24.57</v>
      </c>
      <c r="E27">
        <v>27.08</v>
      </c>
      <c r="F27">
        <v>27.08</v>
      </c>
      <c r="G27">
        <v>1380578600</v>
      </c>
      <c r="H27" s="2">
        <f t="shared" si="0"/>
        <v>9.1495408766441244E-2</v>
      </c>
    </row>
    <row r="28" spans="1:8" x14ac:dyDescent="0.25">
      <c r="A28" s="1">
        <v>42064</v>
      </c>
      <c r="B28">
        <v>25.879999000000002</v>
      </c>
      <c r="C28">
        <v>26.120000999999998</v>
      </c>
      <c r="D28">
        <v>24.67</v>
      </c>
      <c r="E28">
        <v>24.809999000000001</v>
      </c>
      <c r="F28">
        <v>24.809999000000001</v>
      </c>
      <c r="G28">
        <v>746913600</v>
      </c>
      <c r="H28" s="2">
        <f t="shared" si="0"/>
        <v>-4.5402116198537845E-2</v>
      </c>
    </row>
    <row r="29" spans="1:8" x14ac:dyDescent="0.25">
      <c r="A29" s="1">
        <v>42036</v>
      </c>
      <c r="B29">
        <v>24</v>
      </c>
      <c r="C29">
        <v>26.27</v>
      </c>
      <c r="D29">
        <v>23.9</v>
      </c>
      <c r="E29">
        <v>25.99</v>
      </c>
      <c r="F29">
        <v>25.99</v>
      </c>
      <c r="G29">
        <v>673185500</v>
      </c>
      <c r="H29" s="2">
        <f t="shared" si="0"/>
        <v>8.7902933775761083E-2</v>
      </c>
    </row>
    <row r="30" spans="1:8" x14ac:dyDescent="0.25">
      <c r="A30" s="1">
        <v>42005</v>
      </c>
      <c r="B30">
        <v>25.34</v>
      </c>
      <c r="C30">
        <v>25.459999</v>
      </c>
      <c r="D30">
        <v>23.41</v>
      </c>
      <c r="E30">
        <v>23.889999</v>
      </c>
      <c r="F30">
        <v>23.889999</v>
      </c>
      <c r="G30">
        <v>899028000</v>
      </c>
      <c r="H30" s="2">
        <f t="shared" si="0"/>
        <v>-5.4610249307479264E-2</v>
      </c>
    </row>
    <row r="31" spans="1:8" x14ac:dyDescent="0.25">
      <c r="A31" s="1">
        <v>41974</v>
      </c>
      <c r="B31">
        <v>26.16</v>
      </c>
      <c r="C31">
        <v>26.469999000000001</v>
      </c>
      <c r="D31">
        <v>24.059999000000001</v>
      </c>
      <c r="E31">
        <v>25.27</v>
      </c>
      <c r="F31">
        <v>25.27</v>
      </c>
      <c r="G31">
        <v>866969500</v>
      </c>
      <c r="H31" s="2">
        <f t="shared" si="0"/>
        <v>-4.6055115137787817E-2</v>
      </c>
    </row>
    <row r="32" spans="1:8" x14ac:dyDescent="0.25">
      <c r="A32" s="1">
        <v>41944</v>
      </c>
      <c r="B32">
        <v>25.49</v>
      </c>
      <c r="C32">
        <v>27.1</v>
      </c>
      <c r="D32">
        <v>25.48</v>
      </c>
      <c r="E32">
        <v>26.49</v>
      </c>
      <c r="F32">
        <v>26.49</v>
      </c>
      <c r="G32">
        <v>516580000</v>
      </c>
      <c r="H32" s="2">
        <f t="shared" si="0"/>
        <v>2.6346417138567002E-2</v>
      </c>
    </row>
    <row r="33" spans="1:8" x14ac:dyDescent="0.25">
      <c r="A33" s="1">
        <v>41913</v>
      </c>
      <c r="B33">
        <v>25.43</v>
      </c>
      <c r="C33">
        <v>25.93</v>
      </c>
      <c r="D33">
        <v>23.690000999999999</v>
      </c>
      <c r="E33">
        <v>25.809999000000001</v>
      </c>
      <c r="F33">
        <v>25.809999000000001</v>
      </c>
      <c r="G33">
        <v>815190300</v>
      </c>
      <c r="H33" s="2">
        <f t="shared" si="0"/>
        <v>7.4160028330991778E-3</v>
      </c>
    </row>
    <row r="34" spans="1:8" x14ac:dyDescent="0.25">
      <c r="A34" s="1">
        <v>41883</v>
      </c>
      <c r="B34">
        <v>25.889999</v>
      </c>
      <c r="C34">
        <v>26.4</v>
      </c>
      <c r="D34">
        <v>25.299999</v>
      </c>
      <c r="E34">
        <v>25.620000999999998</v>
      </c>
      <c r="F34">
        <v>25.620000999999998</v>
      </c>
      <c r="G34">
        <v>552819100</v>
      </c>
      <c r="H34" s="2">
        <f t="shared" si="0"/>
        <v>-1.3856774441878494E-2</v>
      </c>
    </row>
    <row r="35" spans="1:8" x14ac:dyDescent="0.25">
      <c r="A35" s="1">
        <v>41852</v>
      </c>
      <c r="B35">
        <v>25.07</v>
      </c>
      <c r="C35">
        <v>26.450001</v>
      </c>
      <c r="D35">
        <v>24.75</v>
      </c>
      <c r="E35">
        <v>25.98</v>
      </c>
      <c r="F35">
        <v>25.98</v>
      </c>
      <c r="G35">
        <v>545107600</v>
      </c>
      <c r="H35" s="2">
        <f t="shared" si="0"/>
        <v>3.300198807157062E-2</v>
      </c>
    </row>
    <row r="36" spans="1:8" x14ac:dyDescent="0.25">
      <c r="A36" s="1">
        <v>41821</v>
      </c>
      <c r="B36">
        <v>26.27</v>
      </c>
      <c r="C36">
        <v>27.15</v>
      </c>
      <c r="D36">
        <v>25.15</v>
      </c>
      <c r="E36">
        <v>25.15</v>
      </c>
      <c r="F36">
        <v>25.15</v>
      </c>
      <c r="G36">
        <v>729305700</v>
      </c>
      <c r="H36" s="2">
        <f t="shared" si="0"/>
        <v>-4.2998514345566452E-2</v>
      </c>
    </row>
    <row r="37" spans="1:8" x14ac:dyDescent="0.25">
      <c r="A37" s="1">
        <v>41791</v>
      </c>
      <c r="B37">
        <v>26.709999</v>
      </c>
      <c r="C37">
        <v>27.530000999999999</v>
      </c>
      <c r="D37">
        <v>26.200001</v>
      </c>
      <c r="E37">
        <v>26.280000999999999</v>
      </c>
      <c r="F37">
        <v>26.280000999999999</v>
      </c>
      <c r="G37">
        <v>561713900</v>
      </c>
      <c r="H37" s="2">
        <f t="shared" si="0"/>
        <v>-1.9036953376746824E-2</v>
      </c>
    </row>
    <row r="38" spans="1:8" x14ac:dyDescent="0.25">
      <c r="A38" s="1">
        <v>41760</v>
      </c>
      <c r="B38">
        <v>26.73</v>
      </c>
      <c r="C38">
        <v>26.959999</v>
      </c>
      <c r="D38">
        <v>26.15</v>
      </c>
      <c r="E38">
        <v>26.790001</v>
      </c>
      <c r="F38">
        <v>26.790001</v>
      </c>
      <c r="G38">
        <v>441075100</v>
      </c>
      <c r="H38" s="2">
        <f t="shared" si="0"/>
        <v>-3.718780353989537E-3</v>
      </c>
    </row>
    <row r="39" spans="1:8" x14ac:dyDescent="0.25">
      <c r="A39" s="1">
        <v>41730</v>
      </c>
      <c r="B39">
        <v>25.83</v>
      </c>
      <c r="C39">
        <v>26.9</v>
      </c>
      <c r="D39">
        <v>25.43</v>
      </c>
      <c r="E39">
        <v>26.889999</v>
      </c>
      <c r="F39">
        <v>26.889999</v>
      </c>
      <c r="G39">
        <v>658186900</v>
      </c>
      <c r="H39" s="2">
        <f t="shared" si="0"/>
        <v>3.8624953210697255E-2</v>
      </c>
    </row>
    <row r="40" spans="1:8" x14ac:dyDescent="0.25">
      <c r="A40" s="1">
        <v>41699</v>
      </c>
      <c r="B40">
        <v>25.209999</v>
      </c>
      <c r="C40">
        <v>26.35</v>
      </c>
      <c r="D40">
        <v>24.92</v>
      </c>
      <c r="E40">
        <v>25.889999</v>
      </c>
      <c r="F40">
        <v>25.889999</v>
      </c>
      <c r="G40">
        <v>682155500</v>
      </c>
      <c r="H40" t="e">
        <f t="shared" si="0"/>
        <v>#DIV/0!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P34" sqref="P34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184.229996</v>
      </c>
      <c r="C2">
        <v>187.21000699999999</v>
      </c>
      <c r="D2">
        <v>178.179993</v>
      </c>
      <c r="E2">
        <v>178.779999</v>
      </c>
      <c r="F2">
        <v>178.779999</v>
      </c>
      <c r="G2">
        <v>39811500</v>
      </c>
      <c r="H2" s="2">
        <f>F2/F3-1</f>
        <v>-3.2732797351806564E-2</v>
      </c>
      <c r="I2" s="2">
        <f>AVERAGE(H2:H39)</f>
        <v>1.1133195881290881E-2</v>
      </c>
      <c r="J2" s="2">
        <f>_xlfn.STDEV.S(H2:H39)</f>
        <v>6.0025612745305872E-2</v>
      </c>
    </row>
    <row r="3" spans="1:10" x14ac:dyDescent="0.25">
      <c r="A3" s="1">
        <v>42826</v>
      </c>
      <c r="B3">
        <v>177.08000200000001</v>
      </c>
      <c r="C3">
        <v>184.929993</v>
      </c>
      <c r="D3">
        <v>175.5</v>
      </c>
      <c r="E3">
        <v>184.83000200000001</v>
      </c>
      <c r="F3">
        <v>184.83000200000001</v>
      </c>
      <c r="G3">
        <v>52177700</v>
      </c>
      <c r="H3" s="2">
        <f>F3/F4-1</f>
        <v>4.5063897743617076E-2</v>
      </c>
      <c r="J3" s="2"/>
    </row>
    <row r="4" spans="1:10" x14ac:dyDescent="0.25">
      <c r="A4" s="1">
        <v>42795</v>
      </c>
      <c r="B4">
        <v>181.85000600000001</v>
      </c>
      <c r="C4">
        <v>185.71000699999999</v>
      </c>
      <c r="D4">
        <v>173.75</v>
      </c>
      <c r="E4">
        <v>176.86000100000001</v>
      </c>
      <c r="F4">
        <v>176.86000100000001</v>
      </c>
      <c r="G4">
        <v>71329400</v>
      </c>
      <c r="H4" s="2">
        <f t="shared" ref="H4:H40" si="0">F4/F5-1</f>
        <v>-1.8698302584437609E-2</v>
      </c>
    </row>
    <row r="5" spans="1:10" x14ac:dyDescent="0.25">
      <c r="A5" s="1">
        <v>42767</v>
      </c>
      <c r="B5">
        <v>164.25</v>
      </c>
      <c r="C5">
        <v>181.929993</v>
      </c>
      <c r="D5">
        <v>160.820007</v>
      </c>
      <c r="E5">
        <v>180.229996</v>
      </c>
      <c r="F5">
        <v>180.229996</v>
      </c>
      <c r="G5">
        <v>67320300</v>
      </c>
      <c r="H5" s="2">
        <f t="shared" si="0"/>
        <v>0.10286377558271664</v>
      </c>
    </row>
    <row r="6" spans="1:10" x14ac:dyDescent="0.25">
      <c r="A6" s="1">
        <v>42736</v>
      </c>
      <c r="B6">
        <v>156.300003</v>
      </c>
      <c r="C6">
        <v>170</v>
      </c>
      <c r="D6">
        <v>155.21000699999999</v>
      </c>
      <c r="E6">
        <v>163.41999799999999</v>
      </c>
      <c r="F6">
        <v>163.41999799999999</v>
      </c>
      <c r="G6">
        <v>73358000</v>
      </c>
      <c r="H6" s="2">
        <f t="shared" si="0"/>
        <v>4.9717403314631481E-2</v>
      </c>
    </row>
    <row r="7" spans="1:10" x14ac:dyDescent="0.25">
      <c r="A7" s="1">
        <v>42705</v>
      </c>
      <c r="B7">
        <v>150.740005</v>
      </c>
      <c r="C7">
        <v>160.070007</v>
      </c>
      <c r="D7">
        <v>150.020004</v>
      </c>
      <c r="E7">
        <v>155.679993</v>
      </c>
      <c r="F7">
        <v>155.679993</v>
      </c>
      <c r="G7">
        <v>63386600</v>
      </c>
      <c r="H7" s="2">
        <f t="shared" si="0"/>
        <v>3.4006343437916309E-2</v>
      </c>
    </row>
    <row r="8" spans="1:10" x14ac:dyDescent="0.25">
      <c r="A8" s="1">
        <v>42675</v>
      </c>
      <c r="B8">
        <v>142.949997</v>
      </c>
      <c r="C8">
        <v>153.08000200000001</v>
      </c>
      <c r="D8">
        <v>138.800003</v>
      </c>
      <c r="E8">
        <v>150.55999800000001</v>
      </c>
      <c r="F8">
        <v>150.55999800000001</v>
      </c>
      <c r="G8">
        <v>73758100</v>
      </c>
      <c r="H8" s="2">
        <f t="shared" si="0"/>
        <v>5.7080709117215411E-2</v>
      </c>
    </row>
    <row r="9" spans="1:10" x14ac:dyDescent="0.25">
      <c r="A9" s="1">
        <v>42644</v>
      </c>
      <c r="B9">
        <v>131.279999</v>
      </c>
      <c r="C9">
        <v>146.229996</v>
      </c>
      <c r="D9">
        <v>130.740005</v>
      </c>
      <c r="E9">
        <v>142.429993</v>
      </c>
      <c r="F9">
        <v>142.429993</v>
      </c>
      <c r="G9">
        <v>80980500</v>
      </c>
      <c r="H9" s="2">
        <f t="shared" si="0"/>
        <v>8.1144584744778259E-2</v>
      </c>
    </row>
    <row r="10" spans="1:10" x14ac:dyDescent="0.25">
      <c r="A10" s="1">
        <v>42614</v>
      </c>
      <c r="B10">
        <v>130.029999</v>
      </c>
      <c r="C10">
        <v>133.08000200000001</v>
      </c>
      <c r="D10">
        <v>126.30999799999999</v>
      </c>
      <c r="E10">
        <v>131.740005</v>
      </c>
      <c r="F10">
        <v>131.740005</v>
      </c>
      <c r="G10">
        <v>71556000</v>
      </c>
      <c r="H10" s="2">
        <f t="shared" si="0"/>
        <v>1.7690290097109873E-2</v>
      </c>
    </row>
    <row r="11" spans="1:10" x14ac:dyDescent="0.25">
      <c r="A11" s="1">
        <v>42583</v>
      </c>
      <c r="B11">
        <v>133.21000699999999</v>
      </c>
      <c r="C11">
        <v>136.36999499999999</v>
      </c>
      <c r="D11">
        <v>129.13999899999999</v>
      </c>
      <c r="E11">
        <v>129.449997</v>
      </c>
      <c r="F11">
        <v>129.449997</v>
      </c>
      <c r="G11">
        <v>61479300</v>
      </c>
      <c r="H11" s="2">
        <f t="shared" si="0"/>
        <v>-3.1497881744788736E-2</v>
      </c>
    </row>
    <row r="12" spans="1:10" x14ac:dyDescent="0.25">
      <c r="A12" s="1">
        <v>42552</v>
      </c>
      <c r="B12">
        <v>129.53999300000001</v>
      </c>
      <c r="C12">
        <v>139.449997</v>
      </c>
      <c r="D12">
        <v>123.959999</v>
      </c>
      <c r="E12">
        <v>133.66000399999999</v>
      </c>
      <c r="F12">
        <v>133.66000399999999</v>
      </c>
      <c r="G12">
        <v>76110800</v>
      </c>
      <c r="H12" s="2">
        <f t="shared" si="0"/>
        <v>2.9183099606648888E-2</v>
      </c>
    </row>
    <row r="13" spans="1:10" x14ac:dyDescent="0.25">
      <c r="A13" s="1">
        <v>42522</v>
      </c>
      <c r="B13">
        <v>126</v>
      </c>
      <c r="C13">
        <v>134.550003</v>
      </c>
      <c r="D13">
        <v>122.349998</v>
      </c>
      <c r="E13">
        <v>129.86999499999999</v>
      </c>
      <c r="F13">
        <v>129.86999499999999</v>
      </c>
      <c r="G13">
        <v>102664100</v>
      </c>
      <c r="H13" s="2">
        <f t="shared" si="0"/>
        <v>2.9488647966886106E-2</v>
      </c>
    </row>
    <row r="14" spans="1:10" x14ac:dyDescent="0.25">
      <c r="A14" s="1">
        <v>42491</v>
      </c>
      <c r="B14">
        <v>134.38000500000001</v>
      </c>
      <c r="C14">
        <v>135.240005</v>
      </c>
      <c r="D14">
        <v>125.879997</v>
      </c>
      <c r="E14">
        <v>126.150002</v>
      </c>
      <c r="F14">
        <v>126.150002</v>
      </c>
      <c r="G14">
        <v>82194300</v>
      </c>
      <c r="H14" s="2">
        <f t="shared" si="0"/>
        <v>-6.4169145456176357E-2</v>
      </c>
    </row>
    <row r="15" spans="1:10" x14ac:dyDescent="0.25">
      <c r="A15" s="1">
        <v>42461</v>
      </c>
      <c r="B15">
        <v>126.230003</v>
      </c>
      <c r="C15">
        <v>137.88999899999999</v>
      </c>
      <c r="D15">
        <v>125.110001</v>
      </c>
      <c r="E15">
        <v>134.800003</v>
      </c>
      <c r="F15">
        <v>134.800003</v>
      </c>
      <c r="G15">
        <v>96194200</v>
      </c>
      <c r="H15" s="2">
        <f t="shared" si="0"/>
        <v>6.1919023760532044E-2</v>
      </c>
    </row>
    <row r="16" spans="1:10" x14ac:dyDescent="0.25">
      <c r="A16" s="1">
        <v>42430</v>
      </c>
      <c r="B16">
        <v>119.010002</v>
      </c>
      <c r="C16">
        <v>136.779999</v>
      </c>
      <c r="D16">
        <v>118.25</v>
      </c>
      <c r="E16">
        <v>126.94000200000001</v>
      </c>
      <c r="F16">
        <v>126.94000200000001</v>
      </c>
      <c r="G16">
        <v>107857100</v>
      </c>
      <c r="H16" s="2">
        <f t="shared" si="0"/>
        <v>7.4124234218988061E-2</v>
      </c>
    </row>
    <row r="17" spans="1:8" x14ac:dyDescent="0.25">
      <c r="A17" s="1">
        <v>42401</v>
      </c>
      <c r="B17">
        <v>119.639999</v>
      </c>
      <c r="C17">
        <v>124.910004</v>
      </c>
      <c r="D17">
        <v>102.099998</v>
      </c>
      <c r="E17">
        <v>118.18</v>
      </c>
      <c r="F17">
        <v>118.18</v>
      </c>
      <c r="G17">
        <v>153197300</v>
      </c>
      <c r="H17" s="2">
        <f t="shared" si="0"/>
        <v>-1.6232390316300416E-2</v>
      </c>
    </row>
    <row r="18" spans="1:8" x14ac:dyDescent="0.25">
      <c r="A18" s="1">
        <v>42370</v>
      </c>
      <c r="B18">
        <v>141.38000500000001</v>
      </c>
      <c r="C18">
        <v>141.699997</v>
      </c>
      <c r="D18">
        <v>115.019997</v>
      </c>
      <c r="E18">
        <v>120.129997</v>
      </c>
      <c r="F18">
        <v>120.129997</v>
      </c>
      <c r="G18">
        <v>135644200</v>
      </c>
      <c r="H18" s="2">
        <f t="shared" si="0"/>
        <v>-0.16916799001778804</v>
      </c>
    </row>
    <row r="19" spans="1:8" x14ac:dyDescent="0.25">
      <c r="A19" s="1">
        <v>42339</v>
      </c>
      <c r="B19">
        <v>146.53999300000001</v>
      </c>
      <c r="C19">
        <v>149.800003</v>
      </c>
      <c r="D19">
        <v>138.88999899999999</v>
      </c>
      <c r="E19">
        <v>144.58999600000001</v>
      </c>
      <c r="F19">
        <v>144.58999600000001</v>
      </c>
      <c r="G19">
        <v>79689600</v>
      </c>
      <c r="H19" s="2">
        <f t="shared" si="0"/>
        <v>-5.9126917685669023E-3</v>
      </c>
    </row>
    <row r="20" spans="1:8" x14ac:dyDescent="0.25">
      <c r="A20" s="1">
        <v>42309</v>
      </c>
      <c r="B20">
        <v>148.38000500000001</v>
      </c>
      <c r="C20">
        <v>150.58999600000001</v>
      </c>
      <c r="D20">
        <v>141.58999600000001</v>
      </c>
      <c r="E20">
        <v>145.449997</v>
      </c>
      <c r="F20">
        <v>145.449997</v>
      </c>
      <c r="G20">
        <v>52884600</v>
      </c>
      <c r="H20" s="2">
        <f t="shared" si="0"/>
        <v>-1.7694400460182336E-2</v>
      </c>
    </row>
    <row r="21" spans="1:8" x14ac:dyDescent="0.25">
      <c r="A21" s="1">
        <v>42278</v>
      </c>
      <c r="B21">
        <v>131.320007</v>
      </c>
      <c r="C21">
        <v>149.60000600000001</v>
      </c>
      <c r="D21">
        <v>128.55999800000001</v>
      </c>
      <c r="E21">
        <v>148.070007</v>
      </c>
      <c r="F21">
        <v>148.070007</v>
      </c>
      <c r="G21">
        <v>92070100</v>
      </c>
      <c r="H21" s="2">
        <f t="shared" si="0"/>
        <v>0.13073700184964498</v>
      </c>
    </row>
    <row r="22" spans="1:8" x14ac:dyDescent="0.25">
      <c r="A22" s="1">
        <v>42248</v>
      </c>
      <c r="B22">
        <v>128.16000399999999</v>
      </c>
      <c r="C22">
        <v>139.91000399999999</v>
      </c>
      <c r="D22">
        <v>126.94000200000001</v>
      </c>
      <c r="E22">
        <v>130.949997</v>
      </c>
      <c r="F22">
        <v>130.949997</v>
      </c>
      <c r="G22">
        <v>81291700</v>
      </c>
      <c r="H22" s="2">
        <f t="shared" si="0"/>
        <v>2.0661464222759829E-3</v>
      </c>
    </row>
    <row r="23" spans="1:8" x14ac:dyDescent="0.25">
      <c r="A23" s="1">
        <v>42217</v>
      </c>
      <c r="B23">
        <v>144.44000199999999</v>
      </c>
      <c r="C23">
        <v>146.770004</v>
      </c>
      <c r="D23">
        <v>115.139999</v>
      </c>
      <c r="E23">
        <v>130.679993</v>
      </c>
      <c r="F23">
        <v>130.679993</v>
      </c>
      <c r="G23">
        <v>92785500</v>
      </c>
      <c r="H23" s="2">
        <f t="shared" si="0"/>
        <v>-9.3570126844282786E-2</v>
      </c>
    </row>
    <row r="24" spans="1:8" x14ac:dyDescent="0.25">
      <c r="A24" s="1">
        <v>42186</v>
      </c>
      <c r="B24">
        <v>140.479996</v>
      </c>
      <c r="C24">
        <v>149.179993</v>
      </c>
      <c r="D24">
        <v>139</v>
      </c>
      <c r="E24">
        <v>144.16999799999999</v>
      </c>
      <c r="F24">
        <v>144.16999799999999</v>
      </c>
      <c r="G24">
        <v>70135700</v>
      </c>
      <c r="H24" s="2">
        <f t="shared" si="0"/>
        <v>3.9287752023588807E-2</v>
      </c>
    </row>
    <row r="25" spans="1:8" x14ac:dyDescent="0.25">
      <c r="A25" s="1">
        <v>42156</v>
      </c>
      <c r="B25">
        <v>141.449997</v>
      </c>
      <c r="C25">
        <v>146.529999</v>
      </c>
      <c r="D25">
        <v>138.44000199999999</v>
      </c>
      <c r="E25">
        <v>138.720001</v>
      </c>
      <c r="F25">
        <v>138.720001</v>
      </c>
      <c r="G25">
        <v>70459600</v>
      </c>
      <c r="H25" s="2">
        <f t="shared" si="0"/>
        <v>-1.2809585459448214E-2</v>
      </c>
    </row>
    <row r="26" spans="1:8" x14ac:dyDescent="0.25">
      <c r="A26" s="1">
        <v>42125</v>
      </c>
      <c r="B26">
        <v>144.41000399999999</v>
      </c>
      <c r="C26">
        <v>148.300003</v>
      </c>
      <c r="D26">
        <v>140.320007</v>
      </c>
      <c r="E26">
        <v>140.520004</v>
      </c>
      <c r="F26">
        <v>140.520004</v>
      </c>
      <c r="G26">
        <v>79306200</v>
      </c>
      <c r="H26" s="2">
        <f t="shared" si="0"/>
        <v>-1.9673448295617457E-2</v>
      </c>
    </row>
    <row r="27" spans="1:8" x14ac:dyDescent="0.25">
      <c r="A27" s="1">
        <v>42095</v>
      </c>
      <c r="B27">
        <v>149.970001</v>
      </c>
      <c r="C27">
        <v>155.5</v>
      </c>
      <c r="D27">
        <v>142.75</v>
      </c>
      <c r="E27">
        <v>143.33999600000001</v>
      </c>
      <c r="F27">
        <v>143.33999600000001</v>
      </c>
      <c r="G27">
        <v>84509000</v>
      </c>
      <c r="H27" s="2">
        <f t="shared" si="0"/>
        <v>-4.4909421043317854E-2</v>
      </c>
    </row>
    <row r="28" spans="1:8" x14ac:dyDescent="0.25">
      <c r="A28" s="1">
        <v>42064</v>
      </c>
      <c r="B28">
        <v>150.85000600000001</v>
      </c>
      <c r="C28">
        <v>156.91000399999999</v>
      </c>
      <c r="D28">
        <v>145.96000699999999</v>
      </c>
      <c r="E28">
        <v>150.08000200000001</v>
      </c>
      <c r="F28">
        <v>150.08000200000001</v>
      </c>
      <c r="G28">
        <v>81607600</v>
      </c>
      <c r="H28" s="2">
        <f t="shared" si="0"/>
        <v>-5.1044346660483741E-3</v>
      </c>
    </row>
    <row r="29" spans="1:8" x14ac:dyDescent="0.25">
      <c r="A29" s="1">
        <v>42036</v>
      </c>
      <c r="B29">
        <v>143.720001</v>
      </c>
      <c r="C29">
        <v>158.83000200000001</v>
      </c>
      <c r="D29">
        <v>143.050003</v>
      </c>
      <c r="E29">
        <v>150.85000600000001</v>
      </c>
      <c r="F29">
        <v>150.85000600000001</v>
      </c>
      <c r="G29">
        <v>92535100</v>
      </c>
      <c r="H29" s="2">
        <f t="shared" si="0"/>
        <v>3.7696988295280676E-2</v>
      </c>
    </row>
    <row r="30" spans="1:8" x14ac:dyDescent="0.25">
      <c r="A30" s="1">
        <v>42005</v>
      </c>
      <c r="B30">
        <v>131.070007</v>
      </c>
      <c r="C30">
        <v>148.25</v>
      </c>
      <c r="D30">
        <v>126.18</v>
      </c>
      <c r="E30">
        <v>145.36999499999999</v>
      </c>
      <c r="F30">
        <v>145.36999499999999</v>
      </c>
      <c r="G30">
        <v>109063500</v>
      </c>
      <c r="H30" s="2">
        <f t="shared" si="0"/>
        <v>0.11840282715503392</v>
      </c>
    </row>
    <row r="31" spans="1:8" x14ac:dyDescent="0.25">
      <c r="A31" s="1">
        <v>41974</v>
      </c>
      <c r="B31">
        <v>134.30999800000001</v>
      </c>
      <c r="C31">
        <v>134.39999399999999</v>
      </c>
      <c r="D31">
        <v>120.58000199999999</v>
      </c>
      <c r="E31">
        <v>129.979996</v>
      </c>
      <c r="F31">
        <v>129.979996</v>
      </c>
      <c r="G31">
        <v>96842100</v>
      </c>
      <c r="H31" s="2">
        <f t="shared" si="0"/>
        <v>-3.2599024764818241E-2</v>
      </c>
    </row>
    <row r="32" spans="1:8" x14ac:dyDescent="0.25">
      <c r="A32" s="1">
        <v>41944</v>
      </c>
      <c r="B32">
        <v>125.349998</v>
      </c>
      <c r="C32">
        <v>135.779999</v>
      </c>
      <c r="D32">
        <v>123.370003</v>
      </c>
      <c r="E32">
        <v>134.36000100000001</v>
      </c>
      <c r="F32">
        <v>134.36000100000001</v>
      </c>
      <c r="G32">
        <v>72415400</v>
      </c>
      <c r="H32" s="2">
        <f t="shared" si="0"/>
        <v>7.5654444779298835E-2</v>
      </c>
    </row>
    <row r="33" spans="1:8" x14ac:dyDescent="0.25">
      <c r="A33" s="1">
        <v>41913</v>
      </c>
      <c r="B33">
        <v>127.370003</v>
      </c>
      <c r="C33">
        <v>128</v>
      </c>
      <c r="D33">
        <v>116.32</v>
      </c>
      <c r="E33">
        <v>124.910004</v>
      </c>
      <c r="F33">
        <v>124.910004</v>
      </c>
      <c r="G33">
        <v>107425800</v>
      </c>
      <c r="H33" s="2">
        <f t="shared" si="0"/>
        <v>-1.9390744686546002E-2</v>
      </c>
    </row>
    <row r="34" spans="1:8" x14ac:dyDescent="0.25">
      <c r="A34" s="1">
        <v>41883</v>
      </c>
      <c r="B34">
        <v>125.620003</v>
      </c>
      <c r="C34">
        <v>129.86999499999999</v>
      </c>
      <c r="D34">
        <v>124.099998</v>
      </c>
      <c r="E34">
        <v>127.379997</v>
      </c>
      <c r="F34">
        <v>127.379997</v>
      </c>
      <c r="G34">
        <v>75364300</v>
      </c>
      <c r="H34" s="2">
        <f t="shared" si="0"/>
        <v>4.5740850652817855E-3</v>
      </c>
    </row>
    <row r="35" spans="1:8" x14ac:dyDescent="0.25">
      <c r="A35" s="1">
        <v>41852</v>
      </c>
      <c r="B35">
        <v>120.449997</v>
      </c>
      <c r="C35">
        <v>129.13000500000001</v>
      </c>
      <c r="D35">
        <v>117.870003</v>
      </c>
      <c r="E35">
        <v>126.800003</v>
      </c>
      <c r="F35">
        <v>126.800003</v>
      </c>
      <c r="G35">
        <v>79247500</v>
      </c>
      <c r="H35" s="2">
        <f t="shared" si="0"/>
        <v>5.2456838003232864E-2</v>
      </c>
    </row>
    <row r="36" spans="1:8" x14ac:dyDescent="0.25">
      <c r="A36" s="1">
        <v>41821</v>
      </c>
      <c r="B36">
        <v>127.660004</v>
      </c>
      <c r="C36">
        <v>130.58000200000001</v>
      </c>
      <c r="D36">
        <v>120.410004</v>
      </c>
      <c r="E36">
        <v>120.480003</v>
      </c>
      <c r="F36">
        <v>120.480003</v>
      </c>
      <c r="G36">
        <v>111816600</v>
      </c>
      <c r="H36" s="2">
        <f t="shared" si="0"/>
        <v>-5.3053523861034568E-2</v>
      </c>
    </row>
    <row r="37" spans="1:8" x14ac:dyDescent="0.25">
      <c r="A37" s="1">
        <v>41791</v>
      </c>
      <c r="B37">
        <v>135.5</v>
      </c>
      <c r="C37">
        <v>138.38999899999999</v>
      </c>
      <c r="D37">
        <v>126.199997</v>
      </c>
      <c r="E37">
        <v>127.230003</v>
      </c>
      <c r="F37">
        <v>127.230003</v>
      </c>
      <c r="G37">
        <v>78754100</v>
      </c>
      <c r="H37" s="2">
        <f t="shared" si="0"/>
        <v>-5.9297574861367885E-2</v>
      </c>
    </row>
    <row r="38" spans="1:8" x14ac:dyDescent="0.25">
      <c r="A38" s="1">
        <v>41760</v>
      </c>
      <c r="B38">
        <v>128.740005</v>
      </c>
      <c r="C38">
        <v>135.44000199999999</v>
      </c>
      <c r="D38">
        <v>128.270004</v>
      </c>
      <c r="E38">
        <v>135.25</v>
      </c>
      <c r="F38">
        <v>135.25</v>
      </c>
      <c r="G38">
        <v>61514500</v>
      </c>
      <c r="H38" s="2">
        <f t="shared" si="0"/>
        <v>4.8287054773304749E-2</v>
      </c>
    </row>
    <row r="39" spans="1:8" x14ac:dyDescent="0.25">
      <c r="A39" s="1">
        <v>41730</v>
      </c>
      <c r="B39">
        <v>126.239998</v>
      </c>
      <c r="C39">
        <v>131.5</v>
      </c>
      <c r="D39">
        <v>121.91999800000001</v>
      </c>
      <c r="E39">
        <v>129.020004</v>
      </c>
      <c r="F39">
        <v>129.020004</v>
      </c>
      <c r="G39">
        <v>77966900</v>
      </c>
      <c r="H39" s="2">
        <f t="shared" si="0"/>
        <v>2.812977971359909E-2</v>
      </c>
    </row>
    <row r="40" spans="1:8" x14ac:dyDescent="0.25">
      <c r="A40" s="1">
        <v>41699</v>
      </c>
      <c r="B40">
        <v>127.18</v>
      </c>
      <c r="C40">
        <v>131</v>
      </c>
      <c r="D40">
        <v>121.370003</v>
      </c>
      <c r="E40">
        <v>125.489998</v>
      </c>
      <c r="F40">
        <v>125.489998</v>
      </c>
      <c r="G40">
        <v>97798400</v>
      </c>
      <c r="H40" t="e">
        <f t="shared" si="0"/>
        <v>#DIV/0!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P34" sqref="P34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224.89999399999999</v>
      </c>
      <c r="C2">
        <v>228.88999899999999</v>
      </c>
      <c r="D2">
        <v>213.11999499999999</v>
      </c>
      <c r="E2">
        <v>213.720001</v>
      </c>
      <c r="F2">
        <v>213.720001</v>
      </c>
      <c r="G2">
        <v>37406800</v>
      </c>
      <c r="H2" s="2">
        <f>F2/F3-1</f>
        <v>-4.504022281000597E-2</v>
      </c>
      <c r="I2" s="2">
        <f>AVERAGE(H2:H39)</f>
        <v>9.3284867960359338E-3</v>
      </c>
      <c r="J2" s="2">
        <f>_xlfn.STDEV.S(H2:H39)</f>
        <v>6.9922889710978001E-2</v>
      </c>
    </row>
    <row r="3" spans="1:10" x14ac:dyDescent="0.25">
      <c r="A3" s="1">
        <v>42826</v>
      </c>
      <c r="B3">
        <v>230</v>
      </c>
      <c r="C3">
        <v>232.88999899999999</v>
      </c>
      <c r="D3">
        <v>213.179993</v>
      </c>
      <c r="E3">
        <v>223.800003</v>
      </c>
      <c r="F3">
        <v>223.800003</v>
      </c>
      <c r="G3">
        <v>81431200</v>
      </c>
      <c r="H3" s="2">
        <f>F3/F4-1</f>
        <v>-2.5770494402879596E-2</v>
      </c>
      <c r="J3" s="2"/>
    </row>
    <row r="4" spans="1:10" x14ac:dyDescent="0.25">
      <c r="A4" s="1">
        <v>42795</v>
      </c>
      <c r="B4">
        <v>253.71000699999999</v>
      </c>
      <c r="C4">
        <v>255.14999399999999</v>
      </c>
      <c r="D4">
        <v>220.85000600000001</v>
      </c>
      <c r="E4">
        <v>229.720001</v>
      </c>
      <c r="F4">
        <v>229.720001</v>
      </c>
      <c r="G4">
        <v>90305600</v>
      </c>
      <c r="H4" s="2">
        <f t="shared" ref="H4:H40" si="0">F4/F5-1</f>
        <v>-7.3933714213768598E-2</v>
      </c>
    </row>
    <row r="5" spans="1:10" x14ac:dyDescent="0.25">
      <c r="A5" s="1">
        <v>42767</v>
      </c>
      <c r="B5">
        <v>230.509995</v>
      </c>
      <c r="C5">
        <v>252.64999399999999</v>
      </c>
      <c r="D5">
        <v>227.050003</v>
      </c>
      <c r="E5">
        <v>248.05999800000001</v>
      </c>
      <c r="F5">
        <v>248.05999800000001</v>
      </c>
      <c r="G5">
        <v>65167300</v>
      </c>
      <c r="H5" s="2">
        <f t="shared" si="0"/>
        <v>8.1719825693185255E-2</v>
      </c>
    </row>
    <row r="6" spans="1:10" x14ac:dyDescent="0.25">
      <c r="A6" s="1">
        <v>42736</v>
      </c>
      <c r="B6">
        <v>242.699997</v>
      </c>
      <c r="C6">
        <v>247.770004</v>
      </c>
      <c r="D6">
        <v>228.16000399999999</v>
      </c>
      <c r="E6">
        <v>229.320007</v>
      </c>
      <c r="F6">
        <v>229.320007</v>
      </c>
      <c r="G6">
        <v>83801500</v>
      </c>
      <c r="H6" s="2">
        <f t="shared" si="0"/>
        <v>-4.2305241707729091E-2</v>
      </c>
    </row>
    <row r="7" spans="1:10" x14ac:dyDescent="0.25">
      <c r="A7" s="1">
        <v>42705</v>
      </c>
      <c r="B7">
        <v>220.929993</v>
      </c>
      <c r="C7">
        <v>245.570007</v>
      </c>
      <c r="D7">
        <v>220.35000600000001</v>
      </c>
      <c r="E7">
        <v>239.449997</v>
      </c>
      <c r="F7">
        <v>239.449997</v>
      </c>
      <c r="G7">
        <v>96096900</v>
      </c>
      <c r="H7" s="2">
        <f t="shared" si="0"/>
        <v>9.1933077858231238E-2</v>
      </c>
    </row>
    <row r="8" spans="1:10" x14ac:dyDescent="0.25">
      <c r="A8" s="1">
        <v>42675</v>
      </c>
      <c r="B8">
        <v>179</v>
      </c>
      <c r="C8">
        <v>220.770004</v>
      </c>
      <c r="D8">
        <v>174.729996</v>
      </c>
      <c r="E8">
        <v>219.28999300000001</v>
      </c>
      <c r="F8">
        <v>219.28999300000001</v>
      </c>
      <c r="G8">
        <v>90417900</v>
      </c>
      <c r="H8" s="2">
        <f t="shared" si="0"/>
        <v>0.23030737684281388</v>
      </c>
    </row>
    <row r="9" spans="1:10" x14ac:dyDescent="0.25">
      <c r="A9" s="1">
        <v>42644</v>
      </c>
      <c r="B9">
        <v>160.5</v>
      </c>
      <c r="C9">
        <v>178.85000600000001</v>
      </c>
      <c r="D9">
        <v>160.25</v>
      </c>
      <c r="E9">
        <v>178.240005</v>
      </c>
      <c r="F9">
        <v>178.240005</v>
      </c>
      <c r="G9">
        <v>58811600</v>
      </c>
      <c r="H9" s="2">
        <f t="shared" si="0"/>
        <v>0.10522726222540424</v>
      </c>
    </row>
    <row r="10" spans="1:10" x14ac:dyDescent="0.25">
      <c r="A10" s="1">
        <v>42614</v>
      </c>
      <c r="B10">
        <v>170</v>
      </c>
      <c r="C10">
        <v>172.41999799999999</v>
      </c>
      <c r="D10">
        <v>157.770004</v>
      </c>
      <c r="E10">
        <v>161.270004</v>
      </c>
      <c r="F10">
        <v>161.270004</v>
      </c>
      <c r="G10">
        <v>55335600</v>
      </c>
      <c r="H10" s="2">
        <f t="shared" si="0"/>
        <v>-4.8330005084916583E-2</v>
      </c>
    </row>
    <row r="11" spans="1:10" x14ac:dyDescent="0.25">
      <c r="A11" s="1">
        <v>42583</v>
      </c>
      <c r="B11">
        <v>158.80999800000001</v>
      </c>
      <c r="C11">
        <v>170.240005</v>
      </c>
      <c r="D11">
        <v>155.36999499999999</v>
      </c>
      <c r="E11">
        <v>169.46000699999999</v>
      </c>
      <c r="F11">
        <v>169.46000699999999</v>
      </c>
      <c r="G11">
        <v>50549000</v>
      </c>
      <c r="H11" s="2">
        <f t="shared" si="0"/>
        <v>6.706132569814649E-2</v>
      </c>
    </row>
    <row r="12" spans="1:10" x14ac:dyDescent="0.25">
      <c r="A12" s="1">
        <v>42552</v>
      </c>
      <c r="B12">
        <v>148.490005</v>
      </c>
      <c r="C12">
        <v>164.08999600000001</v>
      </c>
      <c r="D12">
        <v>142.61999499999999</v>
      </c>
      <c r="E12">
        <v>158.80999800000001</v>
      </c>
      <c r="F12">
        <v>158.80999800000001</v>
      </c>
      <c r="G12">
        <v>65644400</v>
      </c>
      <c r="H12" s="2">
        <f t="shared" si="0"/>
        <v>6.8851769163389864E-2</v>
      </c>
    </row>
    <row r="13" spans="1:10" x14ac:dyDescent="0.25">
      <c r="A13" s="1">
        <v>42522</v>
      </c>
      <c r="B13">
        <v>157.89999399999999</v>
      </c>
      <c r="C13">
        <v>160.550003</v>
      </c>
      <c r="D13">
        <v>138.199997</v>
      </c>
      <c r="E13">
        <v>148.58000200000001</v>
      </c>
      <c r="F13">
        <v>148.58000200000001</v>
      </c>
      <c r="G13">
        <v>84293800</v>
      </c>
      <c r="H13" s="2">
        <f t="shared" si="0"/>
        <v>-6.8347092258517428E-2</v>
      </c>
    </row>
    <row r="14" spans="1:10" x14ac:dyDescent="0.25">
      <c r="A14" s="1">
        <v>42491</v>
      </c>
      <c r="B14">
        <v>165.08000200000001</v>
      </c>
      <c r="C14">
        <v>167.19000199999999</v>
      </c>
      <c r="D14">
        <v>153.740005</v>
      </c>
      <c r="E14">
        <v>159.479996</v>
      </c>
      <c r="F14">
        <v>159.479996</v>
      </c>
      <c r="G14">
        <v>58427500</v>
      </c>
      <c r="H14" s="2">
        <f t="shared" si="0"/>
        <v>-2.8212814403675512E-2</v>
      </c>
    </row>
    <row r="15" spans="1:10" x14ac:dyDescent="0.25">
      <c r="A15" s="1">
        <v>42461</v>
      </c>
      <c r="B15">
        <v>156.46000699999999</v>
      </c>
      <c r="C15">
        <v>168.89999399999999</v>
      </c>
      <c r="D15">
        <v>149.36999499999999</v>
      </c>
      <c r="E15">
        <v>164.11000100000001</v>
      </c>
      <c r="F15">
        <v>164.11000100000001</v>
      </c>
      <c r="G15">
        <v>71367600</v>
      </c>
      <c r="H15" s="2">
        <f t="shared" si="0"/>
        <v>4.5419831709003322E-2</v>
      </c>
    </row>
    <row r="16" spans="1:10" x14ac:dyDescent="0.25">
      <c r="A16" s="1">
        <v>42430</v>
      </c>
      <c r="B16">
        <v>150.949997</v>
      </c>
      <c r="C16">
        <v>158.89999399999999</v>
      </c>
      <c r="D16">
        <v>148.75</v>
      </c>
      <c r="E16">
        <v>156.979996</v>
      </c>
      <c r="F16">
        <v>156.979996</v>
      </c>
      <c r="G16">
        <v>88703100</v>
      </c>
      <c r="H16" s="2">
        <f t="shared" si="0"/>
        <v>4.9822758308184056E-2</v>
      </c>
    </row>
    <row r="17" spans="1:8" x14ac:dyDescent="0.25">
      <c r="A17" s="1">
        <v>42401</v>
      </c>
      <c r="B17">
        <v>160.41000399999999</v>
      </c>
      <c r="C17">
        <v>161</v>
      </c>
      <c r="D17">
        <v>139.050003</v>
      </c>
      <c r="E17">
        <v>149.529999</v>
      </c>
      <c r="F17">
        <v>149.529999</v>
      </c>
      <c r="G17">
        <v>123724900</v>
      </c>
      <c r="H17" s="2">
        <f t="shared" si="0"/>
        <v>-7.4461495103509523E-2</v>
      </c>
    </row>
    <row r="18" spans="1:8" x14ac:dyDescent="0.25">
      <c r="A18" s="1">
        <v>42370</v>
      </c>
      <c r="B18">
        <v>175.78999300000001</v>
      </c>
      <c r="C18">
        <v>177.5</v>
      </c>
      <c r="D18">
        <v>151.11999499999999</v>
      </c>
      <c r="E18">
        <v>161.55999800000001</v>
      </c>
      <c r="F18">
        <v>161.55999800000001</v>
      </c>
      <c r="G18">
        <v>100112300</v>
      </c>
      <c r="H18" s="2">
        <f t="shared" si="0"/>
        <v>-0.10358984860655485</v>
      </c>
    </row>
    <row r="19" spans="1:8" x14ac:dyDescent="0.25">
      <c r="A19" s="1">
        <v>42339</v>
      </c>
      <c r="B19">
        <v>191.220001</v>
      </c>
      <c r="C19">
        <v>193.83999600000001</v>
      </c>
      <c r="D19">
        <v>172.89999399999999</v>
      </c>
      <c r="E19">
        <v>180.229996</v>
      </c>
      <c r="F19">
        <v>180.229996</v>
      </c>
      <c r="G19">
        <v>65356400</v>
      </c>
      <c r="H19" s="2">
        <f t="shared" si="0"/>
        <v>-5.1520933553922066E-2</v>
      </c>
    </row>
    <row r="20" spans="1:8" x14ac:dyDescent="0.25">
      <c r="A20" s="1">
        <v>42309</v>
      </c>
      <c r="B20">
        <v>188.320007</v>
      </c>
      <c r="C20">
        <v>199.89999399999999</v>
      </c>
      <c r="D20">
        <v>186.55999800000001</v>
      </c>
      <c r="E20">
        <v>190.020004</v>
      </c>
      <c r="F20">
        <v>190.020004</v>
      </c>
      <c r="G20">
        <v>50690700</v>
      </c>
      <c r="H20" s="2">
        <f t="shared" si="0"/>
        <v>1.3440021333333441E-2</v>
      </c>
    </row>
    <row r="21" spans="1:8" x14ac:dyDescent="0.25">
      <c r="A21" s="1">
        <v>42278</v>
      </c>
      <c r="B21">
        <v>174.39999399999999</v>
      </c>
      <c r="C21">
        <v>191.96000699999999</v>
      </c>
      <c r="D21">
        <v>169.86999499999999</v>
      </c>
      <c r="E21">
        <v>187.5</v>
      </c>
      <c r="F21">
        <v>187.5</v>
      </c>
      <c r="G21">
        <v>68589900</v>
      </c>
      <c r="H21" s="2">
        <f t="shared" si="0"/>
        <v>7.9074616686078958E-2</v>
      </c>
    </row>
    <row r="22" spans="1:8" x14ac:dyDescent="0.25">
      <c r="A22" s="1">
        <v>42248</v>
      </c>
      <c r="B22">
        <v>184.240005</v>
      </c>
      <c r="C22">
        <v>191.75</v>
      </c>
      <c r="D22">
        <v>167.490005</v>
      </c>
      <c r="E22">
        <v>173.759995</v>
      </c>
      <c r="F22">
        <v>173.759995</v>
      </c>
      <c r="G22">
        <v>75963800</v>
      </c>
      <c r="H22" s="2">
        <f t="shared" si="0"/>
        <v>-8.1655364031565147E-2</v>
      </c>
    </row>
    <row r="23" spans="1:8" x14ac:dyDescent="0.25">
      <c r="A23" s="1">
        <v>42217</v>
      </c>
      <c r="B23">
        <v>205.75</v>
      </c>
      <c r="C23">
        <v>207.779999</v>
      </c>
      <c r="D23">
        <v>172.10000600000001</v>
      </c>
      <c r="E23">
        <v>189.21000699999999</v>
      </c>
      <c r="F23">
        <v>189.21000699999999</v>
      </c>
      <c r="G23">
        <v>74972900</v>
      </c>
      <c r="H23" s="2">
        <f t="shared" si="0"/>
        <v>-7.7339442427580396E-2</v>
      </c>
    </row>
    <row r="24" spans="1:8" x14ac:dyDescent="0.25">
      <c r="A24" s="1">
        <v>42186</v>
      </c>
      <c r="B24">
        <v>211.63000500000001</v>
      </c>
      <c r="C24">
        <v>214.61000100000001</v>
      </c>
      <c r="D24">
        <v>203.199997</v>
      </c>
      <c r="E24">
        <v>205.070007</v>
      </c>
      <c r="F24">
        <v>205.070007</v>
      </c>
      <c r="G24">
        <v>51891700</v>
      </c>
      <c r="H24" s="2">
        <f t="shared" si="0"/>
        <v>-1.7816878800316904E-2</v>
      </c>
    </row>
    <row r="25" spans="1:8" x14ac:dyDescent="0.25">
      <c r="A25" s="1">
        <v>42156</v>
      </c>
      <c r="B25">
        <v>207.320007</v>
      </c>
      <c r="C25">
        <v>218.770004</v>
      </c>
      <c r="D25">
        <v>205.64999399999999</v>
      </c>
      <c r="E25">
        <v>208.78999300000001</v>
      </c>
      <c r="F25">
        <v>208.78999300000001</v>
      </c>
      <c r="G25">
        <v>57888400</v>
      </c>
      <c r="H25" s="2">
        <f t="shared" si="0"/>
        <v>1.2609685119456149E-2</v>
      </c>
    </row>
    <row r="26" spans="1:8" x14ac:dyDescent="0.25">
      <c r="A26" s="1">
        <v>42125</v>
      </c>
      <c r="B26">
        <v>198.449997</v>
      </c>
      <c r="C26">
        <v>209.679993</v>
      </c>
      <c r="D26">
        <v>194.009995</v>
      </c>
      <c r="E26">
        <v>206.19000199999999</v>
      </c>
      <c r="F26">
        <v>206.19000199999999</v>
      </c>
      <c r="G26">
        <v>46697000</v>
      </c>
      <c r="H26" s="2">
        <f t="shared" si="0"/>
        <v>4.9740373177276975E-2</v>
      </c>
    </row>
    <row r="27" spans="1:8" x14ac:dyDescent="0.25">
      <c r="A27" s="1">
        <v>42095</v>
      </c>
      <c r="B27">
        <v>187.94000199999999</v>
      </c>
      <c r="C27">
        <v>202.86999499999999</v>
      </c>
      <c r="D27">
        <v>186.96000699999999</v>
      </c>
      <c r="E27">
        <v>196.41999799999999</v>
      </c>
      <c r="F27">
        <v>196.41999799999999</v>
      </c>
      <c r="G27">
        <v>55748200</v>
      </c>
      <c r="H27" s="2">
        <f t="shared" si="0"/>
        <v>4.495396581925859E-2</v>
      </c>
    </row>
    <row r="28" spans="1:8" x14ac:dyDescent="0.25">
      <c r="A28" s="1">
        <v>42064</v>
      </c>
      <c r="B28">
        <v>190</v>
      </c>
      <c r="C28">
        <v>194.25</v>
      </c>
      <c r="D28">
        <v>182.71000699999999</v>
      </c>
      <c r="E28">
        <v>187.970001</v>
      </c>
      <c r="F28">
        <v>187.970001</v>
      </c>
      <c r="G28">
        <v>50310800</v>
      </c>
      <c r="H28" s="2">
        <f t="shared" si="0"/>
        <v>-9.5895045425288261E-3</v>
      </c>
    </row>
    <row r="29" spans="1:8" x14ac:dyDescent="0.25">
      <c r="A29" s="1">
        <v>42036</v>
      </c>
      <c r="B29">
        <v>172.990005</v>
      </c>
      <c r="C29">
        <v>193.279999</v>
      </c>
      <c r="D29">
        <v>172.259995</v>
      </c>
      <c r="E29">
        <v>189.78999300000001</v>
      </c>
      <c r="F29">
        <v>189.78999300000001</v>
      </c>
      <c r="G29">
        <v>50150200</v>
      </c>
      <c r="H29" s="2">
        <f t="shared" si="0"/>
        <v>0.10080615159663253</v>
      </c>
    </row>
    <row r="30" spans="1:8" x14ac:dyDescent="0.25">
      <c r="A30" s="1">
        <v>42005</v>
      </c>
      <c r="B30">
        <v>195.300003</v>
      </c>
      <c r="C30">
        <v>195.729996</v>
      </c>
      <c r="D30">
        <v>172.320007</v>
      </c>
      <c r="E30">
        <v>172.41000399999999</v>
      </c>
      <c r="F30">
        <v>172.41000399999999</v>
      </c>
      <c r="G30">
        <v>64021200</v>
      </c>
      <c r="H30" s="2">
        <f t="shared" si="0"/>
        <v>-0.11050919764216904</v>
      </c>
    </row>
    <row r="31" spans="1:8" x14ac:dyDescent="0.25">
      <c r="A31" s="1">
        <v>41974</v>
      </c>
      <c r="B31">
        <v>188</v>
      </c>
      <c r="C31">
        <v>198.05999800000001</v>
      </c>
      <c r="D31">
        <v>182.39999399999999</v>
      </c>
      <c r="E31">
        <v>193.83000200000001</v>
      </c>
      <c r="F31">
        <v>193.83000200000001</v>
      </c>
      <c r="G31">
        <v>70221600</v>
      </c>
      <c r="H31" s="2">
        <f t="shared" si="0"/>
        <v>2.8767039355298785E-2</v>
      </c>
    </row>
    <row r="32" spans="1:8" x14ac:dyDescent="0.25">
      <c r="A32" s="1">
        <v>41944</v>
      </c>
      <c r="B32">
        <v>190.35000600000001</v>
      </c>
      <c r="C32">
        <v>192.679993</v>
      </c>
      <c r="D32">
        <v>187.550003</v>
      </c>
      <c r="E32">
        <v>188.41000399999999</v>
      </c>
      <c r="F32">
        <v>188.41000399999999</v>
      </c>
      <c r="G32">
        <v>40108300</v>
      </c>
      <c r="H32" s="2">
        <f t="shared" si="0"/>
        <v>-8.3162322144262335E-3</v>
      </c>
    </row>
    <row r="33" spans="1:8" x14ac:dyDescent="0.25">
      <c r="A33" s="1">
        <v>41913</v>
      </c>
      <c r="B33">
        <v>183.19000199999999</v>
      </c>
      <c r="C33">
        <v>190</v>
      </c>
      <c r="D33">
        <v>171.259995</v>
      </c>
      <c r="E33">
        <v>189.990005</v>
      </c>
      <c r="F33">
        <v>189.990005</v>
      </c>
      <c r="G33">
        <v>82923700</v>
      </c>
      <c r="H33" s="2">
        <f t="shared" si="0"/>
        <v>3.4973022580971014E-2</v>
      </c>
    </row>
    <row r="34" spans="1:8" x14ac:dyDescent="0.25">
      <c r="A34" s="1">
        <v>41883</v>
      </c>
      <c r="B34">
        <v>179.259995</v>
      </c>
      <c r="C34">
        <v>188.58000200000001</v>
      </c>
      <c r="D34">
        <v>176.61999499999999</v>
      </c>
      <c r="E34">
        <v>183.570007</v>
      </c>
      <c r="F34">
        <v>183.570007</v>
      </c>
      <c r="G34">
        <v>52395400</v>
      </c>
      <c r="H34" s="2">
        <f t="shared" si="0"/>
        <v>2.4900932248892005E-2</v>
      </c>
    </row>
    <row r="35" spans="1:8" x14ac:dyDescent="0.25">
      <c r="A35" s="1">
        <v>41852</v>
      </c>
      <c r="B35">
        <v>172.38000500000001</v>
      </c>
      <c r="C35">
        <v>179.86000100000001</v>
      </c>
      <c r="D35">
        <v>168.020004</v>
      </c>
      <c r="E35">
        <v>179.11000100000001</v>
      </c>
      <c r="F35">
        <v>179.11000100000001</v>
      </c>
      <c r="G35">
        <v>45996400</v>
      </c>
      <c r="H35" s="2">
        <f t="shared" si="0"/>
        <v>3.6096524443122835E-2</v>
      </c>
    </row>
    <row r="36" spans="1:8" x14ac:dyDescent="0.25">
      <c r="A36" s="1">
        <v>41821</v>
      </c>
      <c r="B36">
        <v>166.35000600000001</v>
      </c>
      <c r="C36">
        <v>177.479996</v>
      </c>
      <c r="D36">
        <v>161.529999</v>
      </c>
      <c r="E36">
        <v>172.86999499999999</v>
      </c>
      <c r="F36">
        <v>172.86999499999999</v>
      </c>
      <c r="G36">
        <v>59886100</v>
      </c>
      <c r="H36" s="2">
        <f t="shared" si="0"/>
        <v>3.2429484801367758E-2</v>
      </c>
    </row>
    <row r="37" spans="1:8" x14ac:dyDescent="0.25">
      <c r="A37" s="1">
        <v>41791</v>
      </c>
      <c r="B37">
        <v>159.779999</v>
      </c>
      <c r="C37">
        <v>171.08000200000001</v>
      </c>
      <c r="D37">
        <v>157.91000399999999</v>
      </c>
      <c r="E37">
        <v>167.44000199999999</v>
      </c>
      <c r="F37">
        <v>167.44000199999999</v>
      </c>
      <c r="G37">
        <v>48294300</v>
      </c>
      <c r="H37" s="2">
        <f t="shared" si="0"/>
        <v>4.7744221860261726E-2</v>
      </c>
    </row>
    <row r="38" spans="1:8" x14ac:dyDescent="0.25">
      <c r="A38" s="1">
        <v>41760</v>
      </c>
      <c r="B38">
        <v>159.800003</v>
      </c>
      <c r="C38">
        <v>163.429993</v>
      </c>
      <c r="D38">
        <v>153.71000699999999</v>
      </c>
      <c r="E38">
        <v>159.80999800000001</v>
      </c>
      <c r="F38">
        <v>159.80999800000001</v>
      </c>
      <c r="G38">
        <v>51072500</v>
      </c>
      <c r="H38" s="2">
        <f t="shared" si="0"/>
        <v>-6.2626702300172532E-5</v>
      </c>
    </row>
    <row r="39" spans="1:8" x14ac:dyDescent="0.25">
      <c r="A39" s="1">
        <v>41730</v>
      </c>
      <c r="B39">
        <v>164.759995</v>
      </c>
      <c r="C39">
        <v>167.66999799999999</v>
      </c>
      <c r="D39">
        <v>151.64999399999999</v>
      </c>
      <c r="E39">
        <v>159.820007</v>
      </c>
      <c r="F39">
        <v>159.820007</v>
      </c>
      <c r="G39">
        <v>78693500</v>
      </c>
      <c r="H39" s="2">
        <f t="shared" si="0"/>
        <v>-2.4595659764577671E-2</v>
      </c>
    </row>
    <row r="40" spans="1:8" x14ac:dyDescent="0.25">
      <c r="A40" s="1">
        <v>41699</v>
      </c>
      <c r="B40">
        <v>164.220001</v>
      </c>
      <c r="C40">
        <v>175.58999600000001</v>
      </c>
      <c r="D40">
        <v>160.770004</v>
      </c>
      <c r="E40">
        <v>163.85000600000001</v>
      </c>
      <c r="F40">
        <v>163.85000600000001</v>
      </c>
      <c r="G40">
        <v>69380700</v>
      </c>
      <c r="H40" t="e">
        <f t="shared" si="0"/>
        <v>#DIV/0!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Q34" sqref="Q34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62.25</v>
      </c>
      <c r="C2">
        <v>65.25</v>
      </c>
      <c r="D2">
        <v>62.099997999999999</v>
      </c>
      <c r="E2">
        <v>63</v>
      </c>
      <c r="F2">
        <v>63</v>
      </c>
      <c r="G2">
        <v>136418300</v>
      </c>
      <c r="H2" s="2">
        <f>F2/F3-1</f>
        <v>1.0749205494971825E-2</v>
      </c>
      <c r="I2" s="2">
        <f>AVERAGE(H2:H39)</f>
        <v>3.7587423892489831E-3</v>
      </c>
      <c r="J2" s="2">
        <f>_xlfn.STDEV.S(H2:H39)</f>
        <v>4.5675691871492258E-2</v>
      </c>
    </row>
    <row r="3" spans="1:10" x14ac:dyDescent="0.25">
      <c r="A3" s="1">
        <v>42826</v>
      </c>
      <c r="B3">
        <v>63.43</v>
      </c>
      <c r="C3">
        <v>64.150002000000001</v>
      </c>
      <c r="D3">
        <v>61.869999</v>
      </c>
      <c r="E3">
        <v>62.330002</v>
      </c>
      <c r="F3">
        <v>62.330002</v>
      </c>
      <c r="G3">
        <v>152211300</v>
      </c>
      <c r="H3" s="2">
        <f>F3/F4-1</f>
        <v>-1.9043106404735388E-2</v>
      </c>
      <c r="J3" s="2"/>
    </row>
    <row r="4" spans="1:10" x14ac:dyDescent="0.25">
      <c r="A4" s="1">
        <v>42795</v>
      </c>
      <c r="B4">
        <v>66.069999999999993</v>
      </c>
      <c r="C4">
        <v>66.800003000000004</v>
      </c>
      <c r="D4">
        <v>62.810001</v>
      </c>
      <c r="E4">
        <v>63.540000999999997</v>
      </c>
      <c r="F4">
        <v>63.540000999999997</v>
      </c>
      <c r="G4">
        <v>215757500</v>
      </c>
      <c r="H4" s="2">
        <f t="shared" ref="H4:H40" si="0">F4/F5-1</f>
        <v>-3.5372732562347076E-2</v>
      </c>
    </row>
    <row r="5" spans="1:10" x14ac:dyDescent="0.25">
      <c r="A5" s="1">
        <v>42767</v>
      </c>
      <c r="B5">
        <v>62.060001</v>
      </c>
      <c r="C5">
        <v>66.160004000000001</v>
      </c>
      <c r="D5">
        <v>61.560001</v>
      </c>
      <c r="E5">
        <v>65.870002999999997</v>
      </c>
      <c r="F5">
        <v>65.870002999999997</v>
      </c>
      <c r="G5">
        <v>183480300</v>
      </c>
      <c r="H5" s="2">
        <f t="shared" si="0"/>
        <v>6.2590754554258554E-2</v>
      </c>
    </row>
    <row r="6" spans="1:10" x14ac:dyDescent="0.25">
      <c r="A6" s="1">
        <v>42736</v>
      </c>
      <c r="B6">
        <v>59.150002000000001</v>
      </c>
      <c r="C6">
        <v>63.240001999999997</v>
      </c>
      <c r="D6">
        <v>59.049999</v>
      </c>
      <c r="E6">
        <v>61.990001999999997</v>
      </c>
      <c r="F6">
        <v>61.990001999999997</v>
      </c>
      <c r="G6">
        <v>261947000</v>
      </c>
      <c r="H6" s="2">
        <f t="shared" si="0"/>
        <v>5.2998183336133486E-2</v>
      </c>
    </row>
    <row r="7" spans="1:10" x14ac:dyDescent="0.25">
      <c r="A7" s="1">
        <v>42705</v>
      </c>
      <c r="B7">
        <v>61.299999</v>
      </c>
      <c r="C7">
        <v>63.029998999999997</v>
      </c>
      <c r="D7">
        <v>58.560001</v>
      </c>
      <c r="E7">
        <v>58.869999</v>
      </c>
      <c r="F7">
        <v>58.869999</v>
      </c>
      <c r="G7">
        <v>207774100</v>
      </c>
      <c r="H7" s="2">
        <f t="shared" si="0"/>
        <v>-3.7914692562750374E-2</v>
      </c>
    </row>
    <row r="8" spans="1:10" x14ac:dyDescent="0.25">
      <c r="A8" s="1">
        <v>42675</v>
      </c>
      <c r="B8">
        <v>59</v>
      </c>
      <c r="C8">
        <v>65.459998999999996</v>
      </c>
      <c r="D8">
        <v>58.290000999999997</v>
      </c>
      <c r="E8">
        <v>61.189999</v>
      </c>
      <c r="F8">
        <v>61.189999</v>
      </c>
      <c r="G8">
        <v>229254700</v>
      </c>
      <c r="H8" s="2">
        <f t="shared" si="0"/>
        <v>4.2063997921253371E-2</v>
      </c>
    </row>
    <row r="9" spans="1:10" x14ac:dyDescent="0.25">
      <c r="A9" s="1">
        <v>42644</v>
      </c>
      <c r="B9">
        <v>62.220001000000003</v>
      </c>
      <c r="C9">
        <v>64.860000999999997</v>
      </c>
      <c r="D9">
        <v>58.369999</v>
      </c>
      <c r="E9">
        <v>58.720001000000003</v>
      </c>
      <c r="F9">
        <v>58.720001000000003</v>
      </c>
      <c r="G9">
        <v>239072000</v>
      </c>
      <c r="H9" s="2">
        <f t="shared" si="0"/>
        <v>-5.9125124178817434E-2</v>
      </c>
    </row>
    <row r="10" spans="1:10" x14ac:dyDescent="0.25">
      <c r="A10" s="1">
        <v>42614</v>
      </c>
      <c r="B10">
        <v>62.700001</v>
      </c>
      <c r="C10">
        <v>63.490001999999997</v>
      </c>
      <c r="D10">
        <v>61.119999</v>
      </c>
      <c r="E10">
        <v>62.41</v>
      </c>
      <c r="F10">
        <v>62.41</v>
      </c>
      <c r="G10">
        <v>199735700</v>
      </c>
      <c r="H10" s="2">
        <f t="shared" si="0"/>
        <v>-6.0519349251164645E-3</v>
      </c>
    </row>
    <row r="11" spans="1:10" x14ac:dyDescent="0.25">
      <c r="A11" s="1">
        <v>42583</v>
      </c>
      <c r="B11">
        <v>58.830002</v>
      </c>
      <c r="C11">
        <v>64</v>
      </c>
      <c r="D11">
        <v>57.18</v>
      </c>
      <c r="E11">
        <v>62.790000999999997</v>
      </c>
      <c r="F11">
        <v>62.790000999999997</v>
      </c>
      <c r="G11">
        <v>258569800</v>
      </c>
      <c r="H11" s="2">
        <f t="shared" si="0"/>
        <v>7.0405744971019368E-2</v>
      </c>
    </row>
    <row r="12" spans="1:10" x14ac:dyDescent="0.25">
      <c r="A12" s="1">
        <v>42552</v>
      </c>
      <c r="B12">
        <v>57.540000999999997</v>
      </c>
      <c r="C12">
        <v>59.950001</v>
      </c>
      <c r="D12">
        <v>57.419998</v>
      </c>
      <c r="E12">
        <v>58.66</v>
      </c>
      <c r="F12">
        <v>58.66</v>
      </c>
      <c r="G12">
        <v>161761600</v>
      </c>
      <c r="H12" s="2">
        <f t="shared" si="0"/>
        <v>1.8225984755667612E-2</v>
      </c>
    </row>
    <row r="13" spans="1:10" x14ac:dyDescent="0.25">
      <c r="A13" s="1">
        <v>42522</v>
      </c>
      <c r="B13">
        <v>56.200001</v>
      </c>
      <c r="C13">
        <v>57.869999</v>
      </c>
      <c r="D13">
        <v>55.099997999999999</v>
      </c>
      <c r="E13">
        <v>57.610000999999997</v>
      </c>
      <c r="F13">
        <v>57.610000999999997</v>
      </c>
      <c r="G13">
        <v>217856000</v>
      </c>
      <c r="H13" s="2">
        <f t="shared" si="0"/>
        <v>2.399578826860238E-2</v>
      </c>
    </row>
    <row r="14" spans="1:10" x14ac:dyDescent="0.25">
      <c r="A14" s="1">
        <v>42491</v>
      </c>
      <c r="B14">
        <v>54.849997999999999</v>
      </c>
      <c r="C14">
        <v>56.84</v>
      </c>
      <c r="D14">
        <v>53.060001</v>
      </c>
      <c r="E14">
        <v>56.259998000000003</v>
      </c>
      <c r="F14">
        <v>56.259998000000003</v>
      </c>
      <c r="G14">
        <v>170329400</v>
      </c>
      <c r="H14" s="2">
        <f t="shared" si="0"/>
        <v>2.5893471918307709E-2</v>
      </c>
    </row>
    <row r="15" spans="1:10" x14ac:dyDescent="0.25">
      <c r="A15" s="1">
        <v>42461</v>
      </c>
      <c r="B15">
        <v>52.5</v>
      </c>
      <c r="C15">
        <v>57.400002000000001</v>
      </c>
      <c r="D15">
        <v>52.439999</v>
      </c>
      <c r="E15">
        <v>54.84</v>
      </c>
      <c r="F15">
        <v>54.84</v>
      </c>
      <c r="G15">
        <v>182521700</v>
      </c>
      <c r="H15" s="2">
        <f t="shared" si="0"/>
        <v>3.6477036477036595E-2</v>
      </c>
    </row>
    <row r="16" spans="1:10" x14ac:dyDescent="0.25">
      <c r="A16" s="1">
        <v>42430</v>
      </c>
      <c r="B16">
        <v>50.389999000000003</v>
      </c>
      <c r="C16">
        <v>53.599997999999999</v>
      </c>
      <c r="D16">
        <v>50.09</v>
      </c>
      <c r="E16">
        <v>52.91</v>
      </c>
      <c r="F16">
        <v>52.91</v>
      </c>
      <c r="G16">
        <v>207863300</v>
      </c>
      <c r="H16" s="2">
        <f t="shared" si="0"/>
        <v>5.3774169563317376E-2</v>
      </c>
    </row>
    <row r="17" spans="1:8" x14ac:dyDescent="0.25">
      <c r="A17" s="1">
        <v>42401</v>
      </c>
      <c r="B17">
        <v>50.389999000000003</v>
      </c>
      <c r="C17">
        <v>51.130001</v>
      </c>
      <c r="D17">
        <v>47.970001000000003</v>
      </c>
      <c r="E17">
        <v>50.209999000000003</v>
      </c>
      <c r="F17">
        <v>50.209999000000003</v>
      </c>
      <c r="G17">
        <v>236501100</v>
      </c>
      <c r="H17" s="2">
        <f t="shared" si="0"/>
        <v>-9.0783307313332395E-3</v>
      </c>
    </row>
    <row r="18" spans="1:8" x14ac:dyDescent="0.25">
      <c r="A18" s="1">
        <v>42370</v>
      </c>
      <c r="B18">
        <v>52.009998000000003</v>
      </c>
      <c r="C18">
        <v>53.470001000000003</v>
      </c>
      <c r="D18">
        <v>48.98</v>
      </c>
      <c r="E18">
        <v>50.669998</v>
      </c>
      <c r="F18">
        <v>50.669998</v>
      </c>
      <c r="G18">
        <v>254819700</v>
      </c>
      <c r="H18" s="2">
        <f t="shared" si="0"/>
        <v>-4.0704316546762653E-2</v>
      </c>
    </row>
    <row r="19" spans="1:8" x14ac:dyDescent="0.25">
      <c r="A19" s="1">
        <v>42339</v>
      </c>
      <c r="B19">
        <v>53.77</v>
      </c>
      <c r="C19">
        <v>54.990001999999997</v>
      </c>
      <c r="D19">
        <v>51.200001</v>
      </c>
      <c r="E19">
        <v>52.82</v>
      </c>
      <c r="F19">
        <v>52.82</v>
      </c>
      <c r="G19">
        <v>227267200</v>
      </c>
      <c r="H19" s="2">
        <f t="shared" si="0"/>
        <v>-3.584191797177616E-3</v>
      </c>
    </row>
    <row r="20" spans="1:8" x14ac:dyDescent="0.25">
      <c r="A20" s="1">
        <v>42309</v>
      </c>
      <c r="B20">
        <v>54.689999</v>
      </c>
      <c r="C20">
        <v>55.77</v>
      </c>
      <c r="D20">
        <v>52.130001</v>
      </c>
      <c r="E20">
        <v>53.009998000000003</v>
      </c>
      <c r="F20">
        <v>53.009998000000003</v>
      </c>
      <c r="G20">
        <v>174650700</v>
      </c>
      <c r="H20" s="2">
        <f t="shared" si="0"/>
        <v>-3.0186644712769772E-2</v>
      </c>
    </row>
    <row r="21" spans="1:8" x14ac:dyDescent="0.25">
      <c r="A21" s="1">
        <v>42278</v>
      </c>
      <c r="B21">
        <v>49.349997999999999</v>
      </c>
      <c r="C21">
        <v>55.639999000000003</v>
      </c>
      <c r="D21">
        <v>48.349997999999999</v>
      </c>
      <c r="E21">
        <v>54.66</v>
      </c>
      <c r="F21">
        <v>54.66</v>
      </c>
      <c r="G21">
        <v>297771500</v>
      </c>
      <c r="H21" s="2">
        <f t="shared" si="0"/>
        <v>0.10670178389758611</v>
      </c>
    </row>
    <row r="22" spans="1:8" x14ac:dyDescent="0.25">
      <c r="A22" s="1">
        <v>42248</v>
      </c>
      <c r="B22">
        <v>52.66</v>
      </c>
      <c r="C22">
        <v>54.5</v>
      </c>
      <c r="D22">
        <v>48.09</v>
      </c>
      <c r="E22">
        <v>49.389999000000003</v>
      </c>
      <c r="F22">
        <v>49.389999000000003</v>
      </c>
      <c r="G22">
        <v>300373300</v>
      </c>
      <c r="H22" s="2">
        <f t="shared" si="0"/>
        <v>-8.2822640030552952E-2</v>
      </c>
    </row>
    <row r="23" spans="1:8" x14ac:dyDescent="0.25">
      <c r="A23" s="1">
        <v>42217</v>
      </c>
      <c r="B23">
        <v>59.299999</v>
      </c>
      <c r="C23">
        <v>60.07</v>
      </c>
      <c r="D23">
        <v>45.689999</v>
      </c>
      <c r="E23">
        <v>53.849997999999999</v>
      </c>
      <c r="F23">
        <v>53.849997999999999</v>
      </c>
      <c r="G23">
        <v>250890900</v>
      </c>
      <c r="H23" s="2">
        <f t="shared" si="0"/>
        <v>-8.6668946517451717E-2</v>
      </c>
    </row>
    <row r="24" spans="1:8" x14ac:dyDescent="0.25">
      <c r="A24" s="1">
        <v>42186</v>
      </c>
      <c r="B24">
        <v>56.93</v>
      </c>
      <c r="C24">
        <v>59.330002</v>
      </c>
      <c r="D24">
        <v>55.830002</v>
      </c>
      <c r="E24">
        <v>58.959999000000003</v>
      </c>
      <c r="F24">
        <v>58.959999000000003</v>
      </c>
      <c r="G24">
        <v>190669800</v>
      </c>
      <c r="H24" s="2">
        <f t="shared" si="0"/>
        <v>3.5657807834182487E-2</v>
      </c>
    </row>
    <row r="25" spans="1:8" x14ac:dyDescent="0.25">
      <c r="A25" s="1">
        <v>42156</v>
      </c>
      <c r="B25">
        <v>60.849997999999999</v>
      </c>
      <c r="C25">
        <v>61.700001</v>
      </c>
      <c r="D25">
        <v>56.709999000000003</v>
      </c>
      <c r="E25">
        <v>56.93</v>
      </c>
      <c r="F25">
        <v>56.93</v>
      </c>
      <c r="G25">
        <v>217508100</v>
      </c>
      <c r="H25" s="2">
        <f t="shared" si="0"/>
        <v>-6.5035294219663253E-2</v>
      </c>
    </row>
    <row r="26" spans="1:8" x14ac:dyDescent="0.25">
      <c r="A26" s="1">
        <v>42125</v>
      </c>
      <c r="B26">
        <v>59.759998000000003</v>
      </c>
      <c r="C26">
        <v>61.380001</v>
      </c>
      <c r="D26">
        <v>58.849997999999999</v>
      </c>
      <c r="E26">
        <v>60.889999000000003</v>
      </c>
      <c r="F26">
        <v>60.889999000000003</v>
      </c>
      <c r="G26">
        <v>194743500</v>
      </c>
      <c r="H26" s="2">
        <f t="shared" si="0"/>
        <v>2.2330389148247365E-2</v>
      </c>
    </row>
    <row r="27" spans="1:8" x14ac:dyDescent="0.25">
      <c r="A27" s="1">
        <v>42095</v>
      </c>
      <c r="B27">
        <v>57.259998000000003</v>
      </c>
      <c r="C27">
        <v>60.48</v>
      </c>
      <c r="D27">
        <v>56.220001000000003</v>
      </c>
      <c r="E27">
        <v>59.560001</v>
      </c>
      <c r="F27">
        <v>59.560001</v>
      </c>
      <c r="G27">
        <v>257490300</v>
      </c>
      <c r="H27" s="2">
        <f t="shared" si="0"/>
        <v>3.6186517049408451E-2</v>
      </c>
    </row>
    <row r="28" spans="1:8" x14ac:dyDescent="0.25">
      <c r="A28" s="1">
        <v>42064</v>
      </c>
      <c r="B28">
        <v>58.540000999999997</v>
      </c>
      <c r="C28">
        <v>59.709999000000003</v>
      </c>
      <c r="D28">
        <v>55.639999000000003</v>
      </c>
      <c r="E28">
        <v>57.48</v>
      </c>
      <c r="F28">
        <v>57.48</v>
      </c>
      <c r="G28">
        <v>269546900</v>
      </c>
      <c r="H28" s="2">
        <f t="shared" si="0"/>
        <v>-1.810729384852594E-2</v>
      </c>
    </row>
    <row r="29" spans="1:8" x14ac:dyDescent="0.25">
      <c r="A29" s="1">
        <v>42036</v>
      </c>
      <c r="B29">
        <v>60.5</v>
      </c>
      <c r="C29">
        <v>61.060001</v>
      </c>
      <c r="D29">
        <v>57.73</v>
      </c>
      <c r="E29">
        <v>58.540000999999997</v>
      </c>
      <c r="F29">
        <v>58.540000999999997</v>
      </c>
      <c r="G29">
        <v>199331200</v>
      </c>
      <c r="H29" s="2">
        <f t="shared" si="0"/>
        <v>-2.886526258900568E-2</v>
      </c>
    </row>
    <row r="30" spans="1:8" x14ac:dyDescent="0.25">
      <c r="A30" s="1">
        <v>42005</v>
      </c>
      <c r="B30">
        <v>57.220001000000003</v>
      </c>
      <c r="C30">
        <v>63.619999</v>
      </c>
      <c r="D30">
        <v>57.029998999999997</v>
      </c>
      <c r="E30">
        <v>60.279998999999997</v>
      </c>
      <c r="F30">
        <v>60.279998999999997</v>
      </c>
      <c r="G30">
        <v>231749200</v>
      </c>
      <c r="H30" s="2">
        <f t="shared" si="0"/>
        <v>6.1454445123182877E-2</v>
      </c>
    </row>
    <row r="31" spans="1:8" x14ac:dyDescent="0.25">
      <c r="A31" s="1">
        <v>41974</v>
      </c>
      <c r="B31">
        <v>60.400002000000001</v>
      </c>
      <c r="C31">
        <v>62.200001</v>
      </c>
      <c r="D31">
        <v>56.560001</v>
      </c>
      <c r="E31">
        <v>56.790000999999997</v>
      </c>
      <c r="F31">
        <v>56.790000999999997</v>
      </c>
      <c r="G31">
        <v>229006600</v>
      </c>
      <c r="H31" s="2">
        <f t="shared" si="0"/>
        <v>-5.9768226497740939E-2</v>
      </c>
    </row>
    <row r="32" spans="1:8" x14ac:dyDescent="0.25">
      <c r="A32" s="1">
        <v>41944</v>
      </c>
      <c r="B32">
        <v>57.950001</v>
      </c>
      <c r="C32">
        <v>60.869999</v>
      </c>
      <c r="D32">
        <v>57.57</v>
      </c>
      <c r="E32">
        <v>60.400002000000001</v>
      </c>
      <c r="F32">
        <v>60.400002000000001</v>
      </c>
      <c r="G32">
        <v>179364400</v>
      </c>
      <c r="H32" s="2">
        <f t="shared" si="0"/>
        <v>4.2457767387949152E-2</v>
      </c>
    </row>
    <row r="33" spans="1:8" x14ac:dyDescent="0.25">
      <c r="A33" s="1">
        <v>41913</v>
      </c>
      <c r="B33">
        <v>59.09</v>
      </c>
      <c r="C33">
        <v>60.509998000000003</v>
      </c>
      <c r="D33">
        <v>52.490001999999997</v>
      </c>
      <c r="E33">
        <v>57.939999</v>
      </c>
      <c r="F33">
        <v>57.939999</v>
      </c>
      <c r="G33">
        <v>301245900</v>
      </c>
      <c r="H33" s="2">
        <f t="shared" si="0"/>
        <v>-2.2604588775380963E-2</v>
      </c>
    </row>
    <row r="34" spans="1:8" x14ac:dyDescent="0.25">
      <c r="A34" s="1">
        <v>41883</v>
      </c>
      <c r="B34">
        <v>59.73</v>
      </c>
      <c r="C34">
        <v>61.330002</v>
      </c>
      <c r="D34">
        <v>58.549999</v>
      </c>
      <c r="E34">
        <v>59.279998999999997</v>
      </c>
      <c r="F34">
        <v>59.279998999999997</v>
      </c>
      <c r="G34">
        <v>192370800</v>
      </c>
      <c r="H34" s="2">
        <f t="shared" si="0"/>
        <v>-1.3808051675128108E-2</v>
      </c>
    </row>
    <row r="35" spans="1:8" x14ac:dyDescent="0.25">
      <c r="A35" s="1">
        <v>41852</v>
      </c>
      <c r="B35">
        <v>56.580002</v>
      </c>
      <c r="C35">
        <v>60.580002</v>
      </c>
      <c r="D35">
        <v>55.57</v>
      </c>
      <c r="E35">
        <v>60.110000999999997</v>
      </c>
      <c r="F35">
        <v>60.110000999999997</v>
      </c>
      <c r="G35">
        <v>163270200</v>
      </c>
      <c r="H35" s="2">
        <f t="shared" si="0"/>
        <v>5.9393706048864736E-2</v>
      </c>
    </row>
    <row r="36" spans="1:8" x14ac:dyDescent="0.25">
      <c r="A36" s="1">
        <v>41821</v>
      </c>
      <c r="B36">
        <v>57.700001</v>
      </c>
      <c r="C36">
        <v>59.650002000000001</v>
      </c>
      <c r="D36">
        <v>56.720001000000003</v>
      </c>
      <c r="E36">
        <v>56.740001999999997</v>
      </c>
      <c r="F36">
        <v>56.740001999999997</v>
      </c>
      <c r="G36">
        <v>169185300</v>
      </c>
      <c r="H36" s="2">
        <f t="shared" si="0"/>
        <v>-1.9187485538028959E-2</v>
      </c>
    </row>
    <row r="37" spans="1:8" x14ac:dyDescent="0.25">
      <c r="A37" s="1">
        <v>41791</v>
      </c>
      <c r="B37">
        <v>57.91</v>
      </c>
      <c r="C37">
        <v>59.32</v>
      </c>
      <c r="D37">
        <v>57.240001999999997</v>
      </c>
      <c r="E37">
        <v>57.849997999999999</v>
      </c>
      <c r="F37">
        <v>57.849997999999999</v>
      </c>
      <c r="G37">
        <v>184139900</v>
      </c>
      <c r="H37" s="2">
        <f t="shared" si="0"/>
        <v>-1.7288281761340674E-4</v>
      </c>
    </row>
    <row r="38" spans="1:8" x14ac:dyDescent="0.25">
      <c r="A38" s="1">
        <v>41760</v>
      </c>
      <c r="B38">
        <v>58.549999</v>
      </c>
      <c r="C38">
        <v>59.84</v>
      </c>
      <c r="D38">
        <v>54.400002000000001</v>
      </c>
      <c r="E38">
        <v>57.860000999999997</v>
      </c>
      <c r="F38">
        <v>57.860000999999997</v>
      </c>
      <c r="G38">
        <v>207700100</v>
      </c>
      <c r="H38" s="2">
        <f t="shared" si="0"/>
        <v>-1.1953551708443477E-2</v>
      </c>
    </row>
    <row r="39" spans="1:8" x14ac:dyDescent="0.25">
      <c r="A39" s="1">
        <v>41730</v>
      </c>
      <c r="B39">
        <v>56.650002000000001</v>
      </c>
      <c r="C39">
        <v>59</v>
      </c>
      <c r="D39">
        <v>54.700001</v>
      </c>
      <c r="E39">
        <v>58.560001</v>
      </c>
      <c r="F39">
        <v>58.560001</v>
      </c>
      <c r="G39">
        <v>231378100</v>
      </c>
      <c r="H39" s="2">
        <f t="shared" si="0"/>
        <v>3.1530755680817313E-2</v>
      </c>
    </row>
    <row r="40" spans="1:8" x14ac:dyDescent="0.25">
      <c r="A40" s="1">
        <v>41699</v>
      </c>
      <c r="B40">
        <v>56.099997999999999</v>
      </c>
      <c r="C40">
        <v>57.650002000000001</v>
      </c>
      <c r="D40">
        <v>53.57</v>
      </c>
      <c r="E40">
        <v>56.77</v>
      </c>
      <c r="F40">
        <v>56.77</v>
      </c>
      <c r="G40">
        <v>236574500</v>
      </c>
      <c r="H40" t="e">
        <f t="shared" si="0"/>
        <v>#DIV/0!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sqref="A1:XFD1048576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145.10000600000001</v>
      </c>
      <c r="C2">
        <v>156.64999399999999</v>
      </c>
      <c r="D2">
        <v>144.270004</v>
      </c>
      <c r="E2">
        <v>150.25</v>
      </c>
      <c r="F2">
        <v>150.25</v>
      </c>
      <c r="G2">
        <v>445503400</v>
      </c>
      <c r="H2" s="2">
        <f>F2/F3-1</f>
        <v>4.5945048908251351E-2</v>
      </c>
      <c r="I2" s="2">
        <f>AVERAGE(H2:H39)</f>
        <v>1.9932780328239984E-2</v>
      </c>
      <c r="J2" s="2">
        <f>_xlfn.STDEV.S(H2:H39)</f>
        <v>6.5179673726139031E-2</v>
      </c>
    </row>
    <row r="3" spans="1:10" x14ac:dyDescent="0.25">
      <c r="A3" s="1">
        <v>42826</v>
      </c>
      <c r="B3">
        <v>143.71000699999999</v>
      </c>
      <c r="C3">
        <v>145.46000699999999</v>
      </c>
      <c r="D3">
        <v>140.05999800000001</v>
      </c>
      <c r="E3">
        <v>143.64999399999999</v>
      </c>
      <c r="F3">
        <v>143.64999399999999</v>
      </c>
      <c r="G3">
        <v>373304100</v>
      </c>
      <c r="H3" s="2">
        <f>F3/F4-1</f>
        <v>-6.967840541050041E-5</v>
      </c>
      <c r="J3" s="2"/>
    </row>
    <row r="4" spans="1:10" x14ac:dyDescent="0.25">
      <c r="A4" s="1">
        <v>42795</v>
      </c>
      <c r="B4">
        <v>137.88999899999999</v>
      </c>
      <c r="C4">
        <v>144.5</v>
      </c>
      <c r="D4">
        <v>137.050003</v>
      </c>
      <c r="E4">
        <v>143.66000399999999</v>
      </c>
      <c r="F4">
        <v>143.66000399999999</v>
      </c>
      <c r="G4">
        <v>561628400</v>
      </c>
      <c r="H4" s="2">
        <f t="shared" ref="H4:H40" si="0">F4/F5-1</f>
        <v>4.8689676301566509E-2</v>
      </c>
    </row>
    <row r="5" spans="1:10" x14ac:dyDescent="0.25">
      <c r="A5" s="1">
        <v>42767</v>
      </c>
      <c r="B5">
        <v>127.029999</v>
      </c>
      <c r="C5">
        <v>137.479996</v>
      </c>
      <c r="D5">
        <v>127.010002</v>
      </c>
      <c r="E5">
        <v>136.990005</v>
      </c>
      <c r="F5">
        <v>136.990005</v>
      </c>
      <c r="G5">
        <v>574968600</v>
      </c>
      <c r="H5" s="2">
        <f t="shared" si="0"/>
        <v>0.12888345494657516</v>
      </c>
    </row>
    <row r="6" spans="1:10" x14ac:dyDescent="0.25">
      <c r="A6" s="1">
        <v>42736</v>
      </c>
      <c r="B6">
        <v>115.800003</v>
      </c>
      <c r="C6">
        <v>122.44000200000001</v>
      </c>
      <c r="D6">
        <v>114.760002</v>
      </c>
      <c r="E6">
        <v>121.349998</v>
      </c>
      <c r="F6">
        <v>121.349998</v>
      </c>
      <c r="G6">
        <v>563122000</v>
      </c>
      <c r="H6" s="2">
        <f t="shared" si="0"/>
        <v>4.7746485926437598E-2</v>
      </c>
    </row>
    <row r="7" spans="1:10" x14ac:dyDescent="0.25">
      <c r="A7" s="1">
        <v>42705</v>
      </c>
      <c r="B7">
        <v>110.370003</v>
      </c>
      <c r="C7">
        <v>118.019997</v>
      </c>
      <c r="D7">
        <v>108.25</v>
      </c>
      <c r="E7">
        <v>115.82</v>
      </c>
      <c r="F7">
        <v>115.82</v>
      </c>
      <c r="G7">
        <v>608703400</v>
      </c>
      <c r="H7" s="2">
        <f t="shared" si="0"/>
        <v>4.7955149691145893E-2</v>
      </c>
    </row>
    <row r="8" spans="1:10" x14ac:dyDescent="0.25">
      <c r="A8" s="1">
        <v>42675</v>
      </c>
      <c r="B8">
        <v>113.459999</v>
      </c>
      <c r="C8">
        <v>113.769997</v>
      </c>
      <c r="D8">
        <v>104.08000199999999</v>
      </c>
      <c r="E8">
        <v>110.519997</v>
      </c>
      <c r="F8">
        <v>110.519997</v>
      </c>
      <c r="G8">
        <v>721305500</v>
      </c>
      <c r="H8" s="2">
        <f t="shared" si="0"/>
        <v>-2.6598590570736436E-2</v>
      </c>
    </row>
    <row r="9" spans="1:10" x14ac:dyDescent="0.25">
      <c r="A9" s="1">
        <v>42644</v>
      </c>
      <c r="B9">
        <v>112.709999</v>
      </c>
      <c r="C9">
        <v>118.69000200000001</v>
      </c>
      <c r="D9">
        <v>112.279999</v>
      </c>
      <c r="E9">
        <v>113.540001</v>
      </c>
      <c r="F9">
        <v>113.540001</v>
      </c>
      <c r="G9">
        <v>686914300</v>
      </c>
      <c r="H9" s="2">
        <f t="shared" si="0"/>
        <v>4.3343475187700431E-3</v>
      </c>
    </row>
    <row r="10" spans="1:10" x14ac:dyDescent="0.25">
      <c r="A10" s="1">
        <v>42614</v>
      </c>
      <c r="B10">
        <v>106.139999</v>
      </c>
      <c r="C10">
        <v>116.18</v>
      </c>
      <c r="D10">
        <v>102.529999</v>
      </c>
      <c r="E10">
        <v>113.050003</v>
      </c>
      <c r="F10">
        <v>113.050003</v>
      </c>
      <c r="G10">
        <v>968015600</v>
      </c>
      <c r="H10" s="2">
        <f t="shared" si="0"/>
        <v>6.5504289641928226E-2</v>
      </c>
    </row>
    <row r="11" spans="1:10" x14ac:dyDescent="0.25">
      <c r="A11" s="1">
        <v>42583</v>
      </c>
      <c r="B11">
        <v>104.410004</v>
      </c>
      <c r="C11">
        <v>110.230003</v>
      </c>
      <c r="D11">
        <v>104</v>
      </c>
      <c r="E11">
        <v>106.099998</v>
      </c>
      <c r="F11">
        <v>106.099998</v>
      </c>
      <c r="G11">
        <v>630128500</v>
      </c>
      <c r="H11" s="2">
        <f t="shared" si="0"/>
        <v>1.8136445812651836E-2</v>
      </c>
    </row>
    <row r="12" spans="1:10" x14ac:dyDescent="0.25">
      <c r="A12" s="1">
        <v>42552</v>
      </c>
      <c r="B12">
        <v>95.489998</v>
      </c>
      <c r="C12">
        <v>104.550003</v>
      </c>
      <c r="D12">
        <v>94.370002999999997</v>
      </c>
      <c r="E12">
        <v>104.209999</v>
      </c>
      <c r="F12">
        <v>104.209999</v>
      </c>
      <c r="G12">
        <v>685779600</v>
      </c>
      <c r="H12" s="2">
        <f t="shared" si="0"/>
        <v>9.0062773850685618E-2</v>
      </c>
    </row>
    <row r="13" spans="1:10" x14ac:dyDescent="0.25">
      <c r="A13" s="1">
        <v>42522</v>
      </c>
      <c r="B13">
        <v>99.019997000000004</v>
      </c>
      <c r="C13">
        <v>101.889999</v>
      </c>
      <c r="D13">
        <v>91.5</v>
      </c>
      <c r="E13">
        <v>95.599997999999999</v>
      </c>
      <c r="F13">
        <v>95.599997999999999</v>
      </c>
      <c r="G13">
        <v>779055700</v>
      </c>
      <c r="H13" s="2">
        <f t="shared" si="0"/>
        <v>-4.2659753227921482E-2</v>
      </c>
    </row>
    <row r="14" spans="1:10" x14ac:dyDescent="0.25">
      <c r="A14" s="1">
        <v>42491</v>
      </c>
      <c r="B14">
        <v>93.970000999999996</v>
      </c>
      <c r="C14">
        <v>100.730003</v>
      </c>
      <c r="D14">
        <v>89.470000999999996</v>
      </c>
      <c r="E14">
        <v>99.860000999999997</v>
      </c>
      <c r="F14">
        <v>99.860000999999997</v>
      </c>
      <c r="G14">
        <v>900318100</v>
      </c>
      <c r="H14" s="2">
        <f t="shared" si="0"/>
        <v>6.5286997339172093E-2</v>
      </c>
    </row>
    <row r="15" spans="1:10" x14ac:dyDescent="0.25">
      <c r="A15" s="1">
        <v>42461</v>
      </c>
      <c r="B15">
        <v>108.779999</v>
      </c>
      <c r="C15">
        <v>112.389999</v>
      </c>
      <c r="D15">
        <v>92.510002</v>
      </c>
      <c r="E15">
        <v>93.739998</v>
      </c>
      <c r="F15">
        <v>93.739998</v>
      </c>
      <c r="G15">
        <v>872396200</v>
      </c>
      <c r="H15" s="2">
        <f t="shared" si="0"/>
        <v>-0.1399210962459142</v>
      </c>
    </row>
    <row r="16" spans="1:10" x14ac:dyDescent="0.25">
      <c r="A16" s="1">
        <v>42430</v>
      </c>
      <c r="B16">
        <v>97.650002000000001</v>
      </c>
      <c r="C16">
        <v>110.41999800000001</v>
      </c>
      <c r="D16">
        <v>97.419998000000007</v>
      </c>
      <c r="E16">
        <v>108.989998</v>
      </c>
      <c r="F16">
        <v>108.989998</v>
      </c>
      <c r="G16">
        <v>746049600</v>
      </c>
      <c r="H16" s="2">
        <f t="shared" si="0"/>
        <v>0.12721062928512494</v>
      </c>
    </row>
    <row r="17" spans="1:8" x14ac:dyDescent="0.25">
      <c r="A17" s="1">
        <v>42401</v>
      </c>
      <c r="B17">
        <v>96.470000999999996</v>
      </c>
      <c r="C17">
        <v>98.889999000000003</v>
      </c>
      <c r="D17">
        <v>92.589995999999999</v>
      </c>
      <c r="E17">
        <v>96.690002000000007</v>
      </c>
      <c r="F17">
        <v>96.690002000000007</v>
      </c>
      <c r="G17">
        <v>810862600</v>
      </c>
      <c r="H17" s="2">
        <f t="shared" si="0"/>
        <v>-6.6775634550055862E-3</v>
      </c>
    </row>
    <row r="18" spans="1:8" x14ac:dyDescent="0.25">
      <c r="A18" s="1">
        <v>42370</v>
      </c>
      <c r="B18">
        <v>102.610001</v>
      </c>
      <c r="C18">
        <v>105.849998</v>
      </c>
      <c r="D18">
        <v>92.389999000000003</v>
      </c>
      <c r="E18">
        <v>97.339995999999999</v>
      </c>
      <c r="F18">
        <v>97.339995999999999</v>
      </c>
      <c r="G18">
        <v>1271024100</v>
      </c>
      <c r="H18" s="2">
        <f t="shared" si="0"/>
        <v>-7.5242312839781222E-2</v>
      </c>
    </row>
    <row r="19" spans="1:8" x14ac:dyDescent="0.25">
      <c r="A19" s="1">
        <v>42339</v>
      </c>
      <c r="B19">
        <v>118.75</v>
      </c>
      <c r="C19">
        <v>119.860001</v>
      </c>
      <c r="D19">
        <v>104.82</v>
      </c>
      <c r="E19">
        <v>105.260002</v>
      </c>
      <c r="F19">
        <v>105.260002</v>
      </c>
      <c r="G19">
        <v>921529700</v>
      </c>
      <c r="H19" s="2">
        <f t="shared" si="0"/>
        <v>-0.11022823896293565</v>
      </c>
    </row>
    <row r="20" spans="1:8" x14ac:dyDescent="0.25">
      <c r="A20" s="1">
        <v>42309</v>
      </c>
      <c r="B20">
        <v>120.800003</v>
      </c>
      <c r="C20">
        <v>123.82</v>
      </c>
      <c r="D20">
        <v>111</v>
      </c>
      <c r="E20">
        <v>118.300003</v>
      </c>
      <c r="F20">
        <v>118.300003</v>
      </c>
      <c r="G20">
        <v>750640600</v>
      </c>
      <c r="H20" s="2">
        <f t="shared" si="0"/>
        <v>-1.004181589958153E-2</v>
      </c>
    </row>
    <row r="21" spans="1:8" x14ac:dyDescent="0.25">
      <c r="A21" s="1">
        <v>42278</v>
      </c>
      <c r="B21">
        <v>109.07</v>
      </c>
      <c r="C21">
        <v>121.220001</v>
      </c>
      <c r="D21">
        <v>107.30999799999999</v>
      </c>
      <c r="E21">
        <v>119.5</v>
      </c>
      <c r="F21">
        <v>119.5</v>
      </c>
      <c r="G21">
        <v>1112323100</v>
      </c>
      <c r="H21" s="2">
        <f t="shared" si="0"/>
        <v>8.3408855392324899E-2</v>
      </c>
    </row>
    <row r="22" spans="1:8" x14ac:dyDescent="0.25">
      <c r="A22" s="1">
        <v>42248</v>
      </c>
      <c r="B22">
        <v>110.150002</v>
      </c>
      <c r="C22">
        <v>116.889999</v>
      </c>
      <c r="D22">
        <v>107.360001</v>
      </c>
      <c r="E22">
        <v>110.300003</v>
      </c>
      <c r="F22">
        <v>110.300003</v>
      </c>
      <c r="G22">
        <v>1206547300</v>
      </c>
      <c r="H22" s="2">
        <f t="shared" si="0"/>
        <v>-2.320222322356047E-2</v>
      </c>
    </row>
    <row r="23" spans="1:8" x14ac:dyDescent="0.25">
      <c r="A23" s="1">
        <v>42217</v>
      </c>
      <c r="B23">
        <v>121.5</v>
      </c>
      <c r="C23">
        <v>122.57</v>
      </c>
      <c r="D23">
        <v>92</v>
      </c>
      <c r="E23">
        <v>112.91999800000001</v>
      </c>
      <c r="F23">
        <v>112.91999800000001</v>
      </c>
      <c r="G23">
        <v>1786018000</v>
      </c>
      <c r="H23" s="2">
        <f t="shared" si="0"/>
        <v>-6.9084952949259204E-2</v>
      </c>
    </row>
    <row r="24" spans="1:8" x14ac:dyDescent="0.25">
      <c r="A24" s="1">
        <v>42186</v>
      </c>
      <c r="B24">
        <v>126.900002</v>
      </c>
      <c r="C24">
        <v>132.970001</v>
      </c>
      <c r="D24">
        <v>119.220001</v>
      </c>
      <c r="E24">
        <v>121.300003</v>
      </c>
      <c r="F24">
        <v>121.300003</v>
      </c>
      <c r="G24">
        <v>1057507200</v>
      </c>
      <c r="H24" s="2">
        <f t="shared" si="0"/>
        <v>-3.2926708124053294E-2</v>
      </c>
    </row>
    <row r="25" spans="1:8" x14ac:dyDescent="0.25">
      <c r="A25" s="1">
        <v>42156</v>
      </c>
      <c r="B25">
        <v>130.279999</v>
      </c>
      <c r="C25">
        <v>131.38999899999999</v>
      </c>
      <c r="D25">
        <v>124.480003</v>
      </c>
      <c r="E25">
        <v>125.43</v>
      </c>
      <c r="F25">
        <v>125.43</v>
      </c>
      <c r="G25">
        <v>878512600</v>
      </c>
      <c r="H25" s="2">
        <f t="shared" si="0"/>
        <v>-3.7227502588482508E-2</v>
      </c>
    </row>
    <row r="26" spans="1:8" x14ac:dyDescent="0.25">
      <c r="A26" s="1">
        <v>42125</v>
      </c>
      <c r="B26">
        <v>126.099998</v>
      </c>
      <c r="C26">
        <v>132.970001</v>
      </c>
      <c r="D26">
        <v>123.360001</v>
      </c>
      <c r="E26">
        <v>130.279999</v>
      </c>
      <c r="F26">
        <v>130.279999</v>
      </c>
      <c r="G26">
        <v>954152100</v>
      </c>
      <c r="H26" s="2">
        <f t="shared" si="0"/>
        <v>4.0990786400466828E-2</v>
      </c>
    </row>
    <row r="27" spans="1:8" x14ac:dyDescent="0.25">
      <c r="A27" s="1">
        <v>42095</v>
      </c>
      <c r="B27">
        <v>124.82</v>
      </c>
      <c r="C27">
        <v>134.53999300000001</v>
      </c>
      <c r="D27">
        <v>123.099998</v>
      </c>
      <c r="E27">
        <v>125.150002</v>
      </c>
      <c r="F27">
        <v>125.150002</v>
      </c>
      <c r="G27">
        <v>996135500</v>
      </c>
      <c r="H27" s="2">
        <f t="shared" si="0"/>
        <v>5.7864019930884414E-3</v>
      </c>
    </row>
    <row r="28" spans="1:8" x14ac:dyDescent="0.25">
      <c r="A28" s="1">
        <v>42064</v>
      </c>
      <c r="B28">
        <v>129.25</v>
      </c>
      <c r="C28">
        <v>130.279999</v>
      </c>
      <c r="D28">
        <v>121.629997</v>
      </c>
      <c r="E28">
        <v>124.43</v>
      </c>
      <c r="F28">
        <v>124.43</v>
      </c>
      <c r="G28">
        <v>1138642100</v>
      </c>
      <c r="H28" s="2">
        <f t="shared" si="0"/>
        <v>-3.1371685975386754E-2</v>
      </c>
    </row>
    <row r="29" spans="1:8" x14ac:dyDescent="0.25">
      <c r="A29" s="1">
        <v>42036</v>
      </c>
      <c r="B29">
        <v>118.050003</v>
      </c>
      <c r="C29">
        <v>133.60000600000001</v>
      </c>
      <c r="D29">
        <v>116.08000199999999</v>
      </c>
      <c r="E29">
        <v>128.46000699999999</v>
      </c>
      <c r="F29">
        <v>128.46000699999999</v>
      </c>
      <c r="G29">
        <v>1136535200</v>
      </c>
      <c r="H29" s="2">
        <f t="shared" si="0"/>
        <v>9.6449322415523175E-2</v>
      </c>
    </row>
    <row r="30" spans="1:8" x14ac:dyDescent="0.25">
      <c r="A30" s="1">
        <v>42005</v>
      </c>
      <c r="B30">
        <v>111.389999</v>
      </c>
      <c r="C30">
        <v>120</v>
      </c>
      <c r="D30">
        <v>104.629997</v>
      </c>
      <c r="E30">
        <v>117.160004</v>
      </c>
      <c r="F30">
        <v>117.160004</v>
      </c>
      <c r="G30">
        <v>1304643800</v>
      </c>
      <c r="H30" s="2">
        <f t="shared" si="0"/>
        <v>6.1424236132204157E-2</v>
      </c>
    </row>
    <row r="31" spans="1:8" x14ac:dyDescent="0.25">
      <c r="A31" s="1">
        <v>41974</v>
      </c>
      <c r="B31">
        <v>118.80999799999999</v>
      </c>
      <c r="C31">
        <v>119.25</v>
      </c>
      <c r="D31">
        <v>106.260002</v>
      </c>
      <c r="E31">
        <v>110.379997</v>
      </c>
      <c r="F31">
        <v>110.379997</v>
      </c>
      <c r="G31">
        <v>1073594600</v>
      </c>
      <c r="H31" s="2">
        <f t="shared" si="0"/>
        <v>-7.1891053560918183E-2</v>
      </c>
    </row>
    <row r="32" spans="1:8" x14ac:dyDescent="0.25">
      <c r="A32" s="1">
        <v>41944</v>
      </c>
      <c r="B32">
        <v>108.220001</v>
      </c>
      <c r="C32">
        <v>119.75</v>
      </c>
      <c r="D32">
        <v>107.720001</v>
      </c>
      <c r="E32">
        <v>118.93</v>
      </c>
      <c r="F32">
        <v>118.93</v>
      </c>
      <c r="G32">
        <v>820408200</v>
      </c>
      <c r="H32" s="2">
        <f t="shared" si="0"/>
        <v>0.10120370370370368</v>
      </c>
    </row>
    <row r="33" spans="1:8" x14ac:dyDescent="0.25">
      <c r="A33" s="1">
        <v>41913</v>
      </c>
      <c r="B33">
        <v>100.589996</v>
      </c>
      <c r="C33">
        <v>108.040001</v>
      </c>
      <c r="D33">
        <v>95.18</v>
      </c>
      <c r="E33">
        <v>108</v>
      </c>
      <c r="F33">
        <v>108</v>
      </c>
      <c r="G33">
        <v>1360280200</v>
      </c>
      <c r="H33" s="2">
        <f t="shared" si="0"/>
        <v>7.1960297766749282E-2</v>
      </c>
    </row>
    <row r="34" spans="1:8" x14ac:dyDescent="0.25">
      <c r="A34" s="1">
        <v>41883</v>
      </c>
      <c r="B34">
        <v>103.05999799999999</v>
      </c>
      <c r="C34">
        <v>103.739998</v>
      </c>
      <c r="D34">
        <v>96.139999000000003</v>
      </c>
      <c r="E34">
        <v>100.75</v>
      </c>
      <c r="F34">
        <v>100.75</v>
      </c>
      <c r="G34">
        <v>1526420000</v>
      </c>
      <c r="H34" s="2">
        <f t="shared" si="0"/>
        <v>-1.7073170731707332E-2</v>
      </c>
    </row>
    <row r="35" spans="1:8" x14ac:dyDescent="0.25">
      <c r="A35" s="1">
        <v>41852</v>
      </c>
      <c r="B35">
        <v>94.900002000000001</v>
      </c>
      <c r="C35">
        <v>102.900002</v>
      </c>
      <c r="D35">
        <v>93.279999000000004</v>
      </c>
      <c r="E35">
        <v>102.5</v>
      </c>
      <c r="F35">
        <v>102.5</v>
      </c>
      <c r="G35">
        <v>937077000</v>
      </c>
      <c r="H35" s="2">
        <f t="shared" si="0"/>
        <v>7.217575464802839E-2</v>
      </c>
    </row>
    <row r="36" spans="1:8" x14ac:dyDescent="0.25">
      <c r="A36" s="1">
        <v>41821</v>
      </c>
      <c r="B36">
        <v>93.519997000000004</v>
      </c>
      <c r="C36">
        <v>99.440002000000007</v>
      </c>
      <c r="D36">
        <v>92.57</v>
      </c>
      <c r="E36">
        <v>95.599997999999999</v>
      </c>
      <c r="F36">
        <v>95.599997999999999</v>
      </c>
      <c r="G36">
        <v>1035086000</v>
      </c>
      <c r="H36" s="2">
        <f t="shared" si="0"/>
        <v>2.8731281609813752E-2</v>
      </c>
    </row>
    <row r="37" spans="1:8" x14ac:dyDescent="0.25">
      <c r="A37" s="1">
        <v>41791</v>
      </c>
      <c r="B37">
        <v>90.565712000000005</v>
      </c>
      <c r="C37">
        <v>95.050003000000004</v>
      </c>
      <c r="D37">
        <v>88.928573999999998</v>
      </c>
      <c r="E37">
        <v>650.51000999999997</v>
      </c>
      <c r="F37">
        <v>92.93</v>
      </c>
      <c r="G37">
        <v>1206934800</v>
      </c>
      <c r="H37" s="2">
        <f t="shared" si="0"/>
        <v>2.7661898107560701E-2</v>
      </c>
    </row>
    <row r="38" spans="1:8" x14ac:dyDescent="0.25">
      <c r="A38" s="1">
        <v>41760</v>
      </c>
      <c r="B38">
        <v>84.571426000000002</v>
      </c>
      <c r="C38">
        <v>92.024283999999994</v>
      </c>
      <c r="D38">
        <v>82.904289000000006</v>
      </c>
      <c r="E38">
        <v>633</v>
      </c>
      <c r="F38">
        <v>90.428573999999998</v>
      </c>
      <c r="G38">
        <v>1433917100</v>
      </c>
      <c r="H38" s="2">
        <f t="shared" si="0"/>
        <v>7.2717782433530997E-2</v>
      </c>
    </row>
    <row r="39" spans="1:8" x14ac:dyDescent="0.25">
      <c r="A39" s="1">
        <v>41730</v>
      </c>
      <c r="B39">
        <v>76.822861000000003</v>
      </c>
      <c r="C39">
        <v>85.632857999999999</v>
      </c>
      <c r="D39">
        <v>73.047141999999994</v>
      </c>
      <c r="E39">
        <v>590.089966</v>
      </c>
      <c r="F39">
        <v>84.298569000000001</v>
      </c>
      <c r="G39">
        <v>1608765200</v>
      </c>
      <c r="H39" s="2">
        <f t="shared" si="0"/>
        <v>9.9396379408470237E-2</v>
      </c>
    </row>
    <row r="40" spans="1:8" x14ac:dyDescent="0.25">
      <c r="A40" s="1">
        <v>41699</v>
      </c>
      <c r="B40">
        <v>74.774283999999994</v>
      </c>
      <c r="C40">
        <v>78.428573999999998</v>
      </c>
      <c r="D40">
        <v>74.687140999999997</v>
      </c>
      <c r="E40">
        <v>536.73999000000003</v>
      </c>
      <c r="F40">
        <v>76.677138999999997</v>
      </c>
      <c r="G40">
        <v>1250424700</v>
      </c>
      <c r="H40" t="e">
        <f t="shared" si="0"/>
        <v>#DIV/0!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P32" sqref="P32"/>
    </sheetView>
  </sheetViews>
  <sheetFormatPr defaultColWidth="8.85546875" defaultRowHeight="15" x14ac:dyDescent="0.25"/>
  <cols>
    <col min="8" max="9" width="12.85546875" customWidth="1"/>
    <col min="10" max="10" width="1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42856</v>
      </c>
      <c r="B2">
        <v>102.650002</v>
      </c>
      <c r="C2">
        <v>102.989998</v>
      </c>
      <c r="D2">
        <v>98.639999000000003</v>
      </c>
      <c r="E2">
        <v>100.139999</v>
      </c>
      <c r="F2">
        <v>100.139999</v>
      </c>
      <c r="G2">
        <v>65004000</v>
      </c>
      <c r="H2" s="2">
        <f>F2/F3-1</f>
        <v>-2.0731497736524607E-2</v>
      </c>
      <c r="I2" s="2">
        <f>AVERAGE(H2:H39)</f>
        <v>2.8246677379957495E-3</v>
      </c>
      <c r="J2" s="2">
        <f>_xlfn.STDEV.S(H2:H39)</f>
        <v>7.353578635666895E-2</v>
      </c>
    </row>
    <row r="3" spans="1:10" x14ac:dyDescent="0.25">
      <c r="A3" s="1">
        <v>42826</v>
      </c>
      <c r="B3">
        <v>92.43</v>
      </c>
      <c r="C3">
        <v>105.980003</v>
      </c>
      <c r="D3">
        <v>91</v>
      </c>
      <c r="E3">
        <v>102.260002</v>
      </c>
      <c r="F3">
        <v>102.260002</v>
      </c>
      <c r="G3">
        <v>111612100</v>
      </c>
      <c r="H3" s="2">
        <f>F3/F4-1</f>
        <v>0.10241483177199595</v>
      </c>
      <c r="J3" s="2"/>
    </row>
    <row r="4" spans="1:10" x14ac:dyDescent="0.25">
      <c r="A4" s="1">
        <v>42795</v>
      </c>
      <c r="B4">
        <v>98.199996999999996</v>
      </c>
      <c r="C4">
        <v>98.970000999999996</v>
      </c>
      <c r="D4">
        <v>90.339995999999999</v>
      </c>
      <c r="E4">
        <v>92.760002</v>
      </c>
      <c r="F4">
        <v>92.760002</v>
      </c>
      <c r="G4">
        <v>142419000</v>
      </c>
      <c r="H4" s="2">
        <f t="shared" ref="H4:H40" si="0">F4/F5-1</f>
        <v>-4.0347629201422319E-2</v>
      </c>
    </row>
    <row r="5" spans="1:10" x14ac:dyDescent="0.25">
      <c r="A5" s="1">
        <v>42767</v>
      </c>
      <c r="B5">
        <v>95.809997999999993</v>
      </c>
      <c r="C5">
        <v>99.199996999999996</v>
      </c>
      <c r="D5">
        <v>92.110000999999997</v>
      </c>
      <c r="E5">
        <v>96.660004000000001</v>
      </c>
      <c r="F5">
        <v>96.660004000000001</v>
      </c>
      <c r="G5">
        <v>85107800</v>
      </c>
      <c r="H5" s="2">
        <f t="shared" si="0"/>
        <v>1.0453689715505421E-2</v>
      </c>
    </row>
    <row r="6" spans="1:10" x14ac:dyDescent="0.25">
      <c r="A6" s="1">
        <v>42736</v>
      </c>
      <c r="B6">
        <v>94</v>
      </c>
      <c r="C6">
        <v>99.459998999999996</v>
      </c>
      <c r="D6">
        <v>92.199996999999996</v>
      </c>
      <c r="E6">
        <v>95.660004000000001</v>
      </c>
      <c r="F6">
        <v>95.660004000000001</v>
      </c>
      <c r="G6">
        <v>94096900</v>
      </c>
      <c r="H6" s="2">
        <f t="shared" si="0"/>
        <v>3.148593986383319E-2</v>
      </c>
    </row>
    <row r="7" spans="1:10" x14ac:dyDescent="0.25">
      <c r="A7" s="1">
        <v>42705</v>
      </c>
      <c r="B7">
        <v>96</v>
      </c>
      <c r="C7">
        <v>97.400002000000001</v>
      </c>
      <c r="D7">
        <v>91</v>
      </c>
      <c r="E7">
        <v>92.739998</v>
      </c>
      <c r="F7">
        <v>92.739998</v>
      </c>
      <c r="G7">
        <v>88839100</v>
      </c>
      <c r="H7" s="2">
        <f t="shared" si="0"/>
        <v>-2.9510255954588782E-2</v>
      </c>
    </row>
    <row r="8" spans="1:10" x14ac:dyDescent="0.25">
      <c r="A8" s="1">
        <v>42675</v>
      </c>
      <c r="B8">
        <v>83.470000999999996</v>
      </c>
      <c r="C8">
        <v>96.440002000000007</v>
      </c>
      <c r="D8">
        <v>80.330001999999993</v>
      </c>
      <c r="E8">
        <v>95.559997999999993</v>
      </c>
      <c r="F8">
        <v>95.559997999999993</v>
      </c>
      <c r="G8">
        <v>121009500</v>
      </c>
      <c r="H8" s="2">
        <f t="shared" si="0"/>
        <v>0.1449796207162668</v>
      </c>
    </row>
    <row r="9" spans="1:10" x14ac:dyDescent="0.25">
      <c r="A9" s="1">
        <v>42644</v>
      </c>
      <c r="B9">
        <v>88.230002999999996</v>
      </c>
      <c r="C9">
        <v>89.870002999999997</v>
      </c>
      <c r="D9">
        <v>82.709998999999996</v>
      </c>
      <c r="E9">
        <v>83.459998999999996</v>
      </c>
      <c r="F9">
        <v>83.459998999999996</v>
      </c>
      <c r="G9">
        <v>105556900</v>
      </c>
      <c r="H9" s="2">
        <f t="shared" si="0"/>
        <v>-5.9817485405570192E-2</v>
      </c>
    </row>
    <row r="10" spans="1:10" x14ac:dyDescent="0.25">
      <c r="A10" s="1">
        <v>42614</v>
      </c>
      <c r="B10">
        <v>81.589995999999999</v>
      </c>
      <c r="C10">
        <v>88.980002999999996</v>
      </c>
      <c r="D10">
        <v>79.930000000000007</v>
      </c>
      <c r="E10">
        <v>88.769997000000004</v>
      </c>
      <c r="F10">
        <v>88.769997000000004</v>
      </c>
      <c r="G10">
        <v>99198200</v>
      </c>
      <c r="H10" s="2">
        <f t="shared" si="0"/>
        <v>8.3221479556613076E-2</v>
      </c>
    </row>
    <row r="11" spans="1:10" x14ac:dyDescent="0.25">
      <c r="A11" s="1">
        <v>42583</v>
      </c>
      <c r="B11">
        <v>82.760002</v>
      </c>
      <c r="C11">
        <v>84.730002999999996</v>
      </c>
      <c r="D11">
        <v>80.919998000000007</v>
      </c>
      <c r="E11">
        <v>81.949996999999996</v>
      </c>
      <c r="F11">
        <v>81.949996999999996</v>
      </c>
      <c r="G11">
        <v>74539900</v>
      </c>
      <c r="H11" s="2">
        <f t="shared" si="0"/>
        <v>-9.7873970568537194E-3</v>
      </c>
    </row>
    <row r="12" spans="1:10" x14ac:dyDescent="0.25">
      <c r="A12" s="1">
        <v>42552</v>
      </c>
      <c r="B12">
        <v>75.379997000000003</v>
      </c>
      <c r="C12">
        <v>84.290001000000004</v>
      </c>
      <c r="D12">
        <v>73.459998999999996</v>
      </c>
      <c r="E12">
        <v>82.760002</v>
      </c>
      <c r="F12">
        <v>82.760002</v>
      </c>
      <c r="G12">
        <v>103865800</v>
      </c>
      <c r="H12" s="2">
        <f t="shared" si="0"/>
        <v>9.1676615002680872E-2</v>
      </c>
    </row>
    <row r="13" spans="1:10" x14ac:dyDescent="0.25">
      <c r="A13" s="1">
        <v>42522</v>
      </c>
      <c r="B13">
        <v>71.980002999999996</v>
      </c>
      <c r="C13">
        <v>78.699996999999996</v>
      </c>
      <c r="D13">
        <v>70.529999000000004</v>
      </c>
      <c r="E13">
        <v>75.809997999999993</v>
      </c>
      <c r="F13">
        <v>75.809997999999993</v>
      </c>
      <c r="G13">
        <v>106023400</v>
      </c>
      <c r="H13" s="2">
        <f t="shared" si="0"/>
        <v>4.551090758485965E-2</v>
      </c>
    </row>
    <row r="14" spans="1:10" x14ac:dyDescent="0.25">
      <c r="A14" s="1">
        <v>42491</v>
      </c>
      <c r="B14">
        <v>77.349997999999999</v>
      </c>
      <c r="C14">
        <v>78.069999999999993</v>
      </c>
      <c r="D14">
        <v>69.040001000000004</v>
      </c>
      <c r="E14">
        <v>72.510002</v>
      </c>
      <c r="F14">
        <v>72.510002</v>
      </c>
      <c r="G14">
        <v>112066400</v>
      </c>
      <c r="H14" s="2">
        <f t="shared" si="0"/>
        <v>-6.7035498365472179E-2</v>
      </c>
    </row>
    <row r="15" spans="1:10" x14ac:dyDescent="0.25">
      <c r="A15" s="1">
        <v>42461</v>
      </c>
      <c r="B15">
        <v>75.650002000000001</v>
      </c>
      <c r="C15">
        <v>80.889999000000003</v>
      </c>
      <c r="D15">
        <v>73.699996999999996</v>
      </c>
      <c r="E15">
        <v>77.720000999999996</v>
      </c>
      <c r="F15">
        <v>77.720000999999996</v>
      </c>
      <c r="G15">
        <v>121779700</v>
      </c>
      <c r="H15" s="2">
        <f t="shared" si="0"/>
        <v>1.541677534077901E-2</v>
      </c>
    </row>
    <row r="16" spans="1:10" x14ac:dyDescent="0.25">
      <c r="A16" s="1">
        <v>42430</v>
      </c>
      <c r="B16">
        <v>68.440002000000007</v>
      </c>
      <c r="C16">
        <v>77.25</v>
      </c>
      <c r="D16">
        <v>67.339995999999999</v>
      </c>
      <c r="E16">
        <v>76.540001000000004</v>
      </c>
      <c r="F16">
        <v>76.540001000000004</v>
      </c>
      <c r="G16">
        <v>142001200</v>
      </c>
      <c r="H16" s="2">
        <f t="shared" si="0"/>
        <v>0.13057613577146854</v>
      </c>
    </row>
    <row r="17" spans="1:8" x14ac:dyDescent="0.25">
      <c r="A17" s="1">
        <v>42401</v>
      </c>
      <c r="B17">
        <v>61.970001000000003</v>
      </c>
      <c r="C17">
        <v>68.580001999999993</v>
      </c>
      <c r="D17">
        <v>59.799999</v>
      </c>
      <c r="E17">
        <v>67.699996999999996</v>
      </c>
      <c r="F17">
        <v>67.699996999999996</v>
      </c>
      <c r="G17">
        <v>128153700</v>
      </c>
      <c r="H17" s="2">
        <f t="shared" si="0"/>
        <v>8.772485257953555E-2</v>
      </c>
    </row>
    <row r="18" spans="1:8" x14ac:dyDescent="0.25">
      <c r="A18" s="1">
        <v>42370</v>
      </c>
      <c r="B18">
        <v>66.879997000000003</v>
      </c>
      <c r="C18">
        <v>68.440002000000007</v>
      </c>
      <c r="D18">
        <v>56.360000999999997</v>
      </c>
      <c r="E18">
        <v>62.240001999999997</v>
      </c>
      <c r="F18">
        <v>62.240001999999997</v>
      </c>
      <c r="G18">
        <v>173394700</v>
      </c>
      <c r="H18" s="2">
        <f t="shared" si="0"/>
        <v>-8.4167114246131769E-2</v>
      </c>
    </row>
    <row r="19" spans="1:8" x14ac:dyDescent="0.25">
      <c r="A19" s="1">
        <v>42339</v>
      </c>
      <c r="B19">
        <v>72.330001999999993</v>
      </c>
      <c r="C19">
        <v>72.639999000000003</v>
      </c>
      <c r="D19">
        <v>64.099997999999999</v>
      </c>
      <c r="E19">
        <v>67.959998999999996</v>
      </c>
      <c r="F19">
        <v>67.959998999999996</v>
      </c>
      <c r="G19">
        <v>140918900</v>
      </c>
      <c r="H19" s="2">
        <f t="shared" si="0"/>
        <v>-6.455613036321739E-2</v>
      </c>
    </row>
    <row r="20" spans="1:8" x14ac:dyDescent="0.25">
      <c r="A20" s="1">
        <v>42309</v>
      </c>
      <c r="B20">
        <v>73</v>
      </c>
      <c r="C20">
        <v>75.930000000000007</v>
      </c>
      <c r="D20">
        <v>68.410004000000001</v>
      </c>
      <c r="E20">
        <v>72.650002000000001</v>
      </c>
      <c r="F20">
        <v>72.650002000000001</v>
      </c>
      <c r="G20">
        <v>102799600</v>
      </c>
      <c r="H20" s="2">
        <f t="shared" si="0"/>
        <v>-4.6581176779865174E-3</v>
      </c>
    </row>
    <row r="21" spans="1:8" x14ac:dyDescent="0.25">
      <c r="A21" s="1">
        <v>42278</v>
      </c>
      <c r="B21">
        <v>65.629997000000003</v>
      </c>
      <c r="C21">
        <v>73.279999000000004</v>
      </c>
      <c r="D21">
        <v>63.099997999999999</v>
      </c>
      <c r="E21">
        <v>72.989998</v>
      </c>
      <c r="F21">
        <v>72.989998</v>
      </c>
      <c r="G21">
        <v>157582600</v>
      </c>
      <c r="H21" s="2">
        <f t="shared" si="0"/>
        <v>0.11673801840976106</v>
      </c>
    </row>
    <row r="22" spans="1:8" x14ac:dyDescent="0.25">
      <c r="A22" s="1">
        <v>42248</v>
      </c>
      <c r="B22">
        <v>74.5</v>
      </c>
      <c r="C22">
        <v>76.160004000000001</v>
      </c>
      <c r="D22">
        <v>62.990001999999997</v>
      </c>
      <c r="E22">
        <v>65.360000999999997</v>
      </c>
      <c r="F22">
        <v>65.360000999999997</v>
      </c>
      <c r="G22">
        <v>173293300</v>
      </c>
      <c r="H22" s="2">
        <f t="shared" si="0"/>
        <v>-0.13613537477476212</v>
      </c>
    </row>
    <row r="23" spans="1:8" x14ac:dyDescent="0.25">
      <c r="A23" s="1">
        <v>42217</v>
      </c>
      <c r="B23">
        <v>78.419998000000007</v>
      </c>
      <c r="C23">
        <v>80.309997999999993</v>
      </c>
      <c r="D23">
        <v>70.230002999999996</v>
      </c>
      <c r="E23">
        <v>75.660004000000001</v>
      </c>
      <c r="F23">
        <v>75.660004000000001</v>
      </c>
      <c r="G23">
        <v>172753500</v>
      </c>
      <c r="H23" s="2">
        <f t="shared" si="0"/>
        <v>-3.777175522466325E-2</v>
      </c>
    </row>
    <row r="24" spans="1:8" x14ac:dyDescent="0.25">
      <c r="A24" s="1">
        <v>42186</v>
      </c>
      <c r="B24">
        <v>85.389999000000003</v>
      </c>
      <c r="C24">
        <v>85.449996999999996</v>
      </c>
      <c r="D24">
        <v>74.769997000000004</v>
      </c>
      <c r="E24">
        <v>78.629997000000003</v>
      </c>
      <c r="F24">
        <v>78.629997000000003</v>
      </c>
      <c r="G24">
        <v>144156200</v>
      </c>
      <c r="H24" s="2">
        <f t="shared" si="0"/>
        <v>-7.2978106578637014E-2</v>
      </c>
    </row>
    <row r="25" spans="1:8" x14ac:dyDescent="0.25">
      <c r="A25" s="1">
        <v>42156</v>
      </c>
      <c r="B25">
        <v>86.059997999999993</v>
      </c>
      <c r="C25">
        <v>88.809997999999993</v>
      </c>
      <c r="D25">
        <v>84.699996999999996</v>
      </c>
      <c r="E25">
        <v>84.82</v>
      </c>
      <c r="F25">
        <v>84.82</v>
      </c>
      <c r="G25">
        <v>76842000</v>
      </c>
      <c r="H25" s="2">
        <f t="shared" si="0"/>
        <v>-5.8602906704172675E-3</v>
      </c>
    </row>
    <row r="26" spans="1:8" x14ac:dyDescent="0.25">
      <c r="A26" s="1">
        <v>42125</v>
      </c>
      <c r="B26">
        <v>87.690002000000007</v>
      </c>
      <c r="C26">
        <v>89.620002999999997</v>
      </c>
      <c r="D26">
        <v>85.110000999999997</v>
      </c>
      <c r="E26">
        <v>85.32</v>
      </c>
      <c r="F26">
        <v>85.32</v>
      </c>
      <c r="G26">
        <v>87207100</v>
      </c>
      <c r="H26" s="2">
        <f t="shared" si="0"/>
        <v>-1.7955767194605343E-2</v>
      </c>
    </row>
    <row r="27" spans="1:8" x14ac:dyDescent="0.25">
      <c r="A27" s="1">
        <v>42095</v>
      </c>
      <c r="B27">
        <v>80.029999000000004</v>
      </c>
      <c r="C27">
        <v>87.919998000000007</v>
      </c>
      <c r="D27">
        <v>79.389999000000003</v>
      </c>
      <c r="E27">
        <v>86.879997000000003</v>
      </c>
      <c r="F27">
        <v>86.879997000000003</v>
      </c>
      <c r="G27">
        <v>128138200</v>
      </c>
      <c r="H27" s="2">
        <f t="shared" si="0"/>
        <v>8.5592878740383238E-2</v>
      </c>
    </row>
    <row r="28" spans="1:8" x14ac:dyDescent="0.25">
      <c r="A28" s="1">
        <v>42064</v>
      </c>
      <c r="B28">
        <v>82.900002000000001</v>
      </c>
      <c r="C28">
        <v>83.790001000000004</v>
      </c>
      <c r="D28">
        <v>78.190002000000007</v>
      </c>
      <c r="E28">
        <v>80.029999000000004</v>
      </c>
      <c r="F28">
        <v>80.029999000000004</v>
      </c>
      <c r="G28">
        <v>125192400</v>
      </c>
      <c r="H28" s="2">
        <f t="shared" si="0"/>
        <v>-3.4620059478406295E-2</v>
      </c>
    </row>
    <row r="29" spans="1:8" x14ac:dyDescent="0.25">
      <c r="A29" s="1">
        <v>42036</v>
      </c>
      <c r="B29">
        <v>80.080001999999993</v>
      </c>
      <c r="C29">
        <v>85.809997999999993</v>
      </c>
      <c r="D29">
        <v>79.489998</v>
      </c>
      <c r="E29">
        <v>82.900002000000001</v>
      </c>
      <c r="F29">
        <v>82.900002000000001</v>
      </c>
      <c r="G29">
        <v>109718100</v>
      </c>
      <c r="H29" s="2">
        <f t="shared" si="0"/>
        <v>3.6638751573855766E-2</v>
      </c>
    </row>
    <row r="30" spans="1:8" x14ac:dyDescent="0.25">
      <c r="A30" s="1">
        <v>42005</v>
      </c>
      <c r="B30">
        <v>91.769997000000004</v>
      </c>
      <c r="C30">
        <v>92.370002999999997</v>
      </c>
      <c r="D30">
        <v>78.809997999999993</v>
      </c>
      <c r="E30">
        <v>79.970000999999996</v>
      </c>
      <c r="F30">
        <v>79.970000999999996</v>
      </c>
      <c r="G30">
        <v>169972200</v>
      </c>
      <c r="H30" s="2">
        <f t="shared" si="0"/>
        <v>-0.12629736836334948</v>
      </c>
    </row>
    <row r="31" spans="1:8" x14ac:dyDescent="0.25">
      <c r="A31" s="1">
        <v>41974</v>
      </c>
      <c r="B31">
        <v>100.239998</v>
      </c>
      <c r="C31">
        <v>101.459999</v>
      </c>
      <c r="D31">
        <v>88.029999000000004</v>
      </c>
      <c r="E31">
        <v>91.529999000000004</v>
      </c>
      <c r="F31">
        <v>91.529999000000004</v>
      </c>
      <c r="G31">
        <v>123785900</v>
      </c>
      <c r="H31" s="2">
        <f t="shared" si="0"/>
        <v>-9.0159037577714374E-2</v>
      </c>
    </row>
    <row r="32" spans="1:8" x14ac:dyDescent="0.25">
      <c r="A32" s="1">
        <v>41944</v>
      </c>
      <c r="B32">
        <v>101.610001</v>
      </c>
      <c r="C32">
        <v>107.120003</v>
      </c>
      <c r="D32">
        <v>98.040001000000004</v>
      </c>
      <c r="E32">
        <v>100.599998</v>
      </c>
      <c r="F32">
        <v>100.599998</v>
      </c>
      <c r="G32">
        <v>71483300</v>
      </c>
      <c r="H32" s="2">
        <f t="shared" si="0"/>
        <v>-7.9874368213218583E-3</v>
      </c>
    </row>
    <row r="33" spans="1:8" x14ac:dyDescent="0.25">
      <c r="A33" s="1">
        <v>41913</v>
      </c>
      <c r="B33">
        <v>98.639999000000003</v>
      </c>
      <c r="C33">
        <v>102.370003</v>
      </c>
      <c r="D33">
        <v>90.050003000000004</v>
      </c>
      <c r="E33">
        <v>101.410004</v>
      </c>
      <c r="F33">
        <v>101.410004</v>
      </c>
      <c r="G33">
        <v>131520200</v>
      </c>
      <c r="H33" s="2">
        <f t="shared" si="0"/>
        <v>2.4033172008817161E-2</v>
      </c>
    </row>
    <row r="34" spans="1:8" x14ac:dyDescent="0.25">
      <c r="A34" s="1">
        <v>41883</v>
      </c>
      <c r="B34">
        <v>109.029999</v>
      </c>
      <c r="C34">
        <v>109.730003</v>
      </c>
      <c r="D34">
        <v>98.260002</v>
      </c>
      <c r="E34">
        <v>99.029999000000004</v>
      </c>
      <c r="F34">
        <v>99.029999000000004</v>
      </c>
      <c r="G34">
        <v>106277300</v>
      </c>
      <c r="H34" s="2">
        <f t="shared" si="0"/>
        <v>-9.2050985605574343E-2</v>
      </c>
    </row>
    <row r="35" spans="1:8" x14ac:dyDescent="0.25">
      <c r="A35" s="1">
        <v>41852</v>
      </c>
      <c r="B35">
        <v>100.519997</v>
      </c>
      <c r="C35">
        <v>109.099998</v>
      </c>
      <c r="D35">
        <v>99.110000999999997</v>
      </c>
      <c r="E35">
        <v>109.07</v>
      </c>
      <c r="F35">
        <v>109.07</v>
      </c>
      <c r="G35">
        <v>93200800</v>
      </c>
      <c r="H35" s="2">
        <f t="shared" si="0"/>
        <v>8.2580645161290267E-2</v>
      </c>
    </row>
    <row r="36" spans="1:8" x14ac:dyDescent="0.25">
      <c r="A36" s="1">
        <v>41821</v>
      </c>
      <c r="B36">
        <v>109.08000199999999</v>
      </c>
      <c r="C36">
        <v>111.459999</v>
      </c>
      <c r="D36">
        <v>100.739998</v>
      </c>
      <c r="E36">
        <v>100.75</v>
      </c>
      <c r="F36">
        <v>100.75</v>
      </c>
      <c r="G36">
        <v>81170300</v>
      </c>
      <c r="H36" s="2">
        <f t="shared" si="0"/>
        <v>-7.288118290017831E-2</v>
      </c>
    </row>
    <row r="37" spans="1:8" x14ac:dyDescent="0.25">
      <c r="A37" s="1">
        <v>41791</v>
      </c>
      <c r="B37">
        <v>102.41999800000001</v>
      </c>
      <c r="C37">
        <v>109.849998</v>
      </c>
      <c r="D37">
        <v>102.010002</v>
      </c>
      <c r="E37">
        <v>108.66999800000001</v>
      </c>
      <c r="F37">
        <v>108.66999800000001</v>
      </c>
      <c r="G37">
        <v>68902600</v>
      </c>
      <c r="H37" s="2">
        <f t="shared" si="0"/>
        <v>6.2995156128480279E-2</v>
      </c>
    </row>
    <row r="38" spans="1:8" x14ac:dyDescent="0.25">
      <c r="A38" s="1">
        <v>41760</v>
      </c>
      <c r="B38">
        <v>105.199997</v>
      </c>
      <c r="C38">
        <v>108.209999</v>
      </c>
      <c r="D38">
        <v>100.720001</v>
      </c>
      <c r="E38">
        <v>102.230003</v>
      </c>
      <c r="F38">
        <v>102.230003</v>
      </c>
      <c r="G38">
        <v>81653000</v>
      </c>
      <c r="H38" s="2">
        <f t="shared" si="0"/>
        <v>-3.0075891269907173E-2</v>
      </c>
    </row>
    <row r="39" spans="1:8" x14ac:dyDescent="0.25">
      <c r="A39" s="1">
        <v>41730</v>
      </c>
      <c r="B39">
        <v>98.940002000000007</v>
      </c>
      <c r="C39">
        <v>107.400002</v>
      </c>
      <c r="D39">
        <v>98.940002000000007</v>
      </c>
      <c r="E39">
        <v>105.400002</v>
      </c>
      <c r="F39">
        <v>105.400002</v>
      </c>
      <c r="G39">
        <v>114458600</v>
      </c>
      <c r="H39" s="2">
        <f t="shared" si="0"/>
        <v>6.0682286585016953E-2</v>
      </c>
    </row>
    <row r="40" spans="1:8" x14ac:dyDescent="0.25">
      <c r="A40" s="1">
        <v>41699</v>
      </c>
      <c r="B40">
        <v>96.32</v>
      </c>
      <c r="C40">
        <v>100.629997</v>
      </c>
      <c r="D40">
        <v>95.059997999999993</v>
      </c>
      <c r="E40">
        <v>99.370002999999997</v>
      </c>
      <c r="F40">
        <v>99.370002999999997</v>
      </c>
      <c r="G40">
        <v>120229900</v>
      </c>
      <c r="H40" t="e">
        <f t="shared" si="0"/>
        <v>#DIV/0!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README</vt:lpstr>
      <vt:lpstr>Random portfolio generator</vt:lpstr>
      <vt:lpstr>Portfolio returns x DJ</vt:lpstr>
      <vt:lpstr>5 stocks portfolio</vt:lpstr>
      <vt:lpstr>10 stocks portfolio</vt:lpstr>
      <vt:lpstr>15 stocks portfolio</vt:lpstr>
      <vt:lpstr>20 stocks portfolio</vt:lpstr>
      <vt:lpstr>25 stocks portfolio</vt:lpstr>
      <vt:lpstr>All returns</vt:lpstr>
      <vt:lpstr>DJ</vt:lpstr>
      <vt:lpstr>PG</vt:lpstr>
      <vt:lpstr>WMT</vt:lpstr>
      <vt:lpstr>KO</vt:lpstr>
      <vt:lpstr>TRV</vt:lpstr>
      <vt:lpstr>UNH</vt:lpstr>
      <vt:lpstr>MCD</vt:lpstr>
      <vt:lpstr>XOM</vt:lpstr>
      <vt:lpstr>JNJ</vt:lpstr>
      <vt:lpstr>UTX</vt:lpstr>
      <vt:lpstr>PFE</vt:lpstr>
      <vt:lpstr>IBM</vt:lpstr>
      <vt:lpstr>CVX</vt:lpstr>
      <vt:lpstr>NKE</vt:lpstr>
      <vt:lpstr>HD</vt:lpstr>
      <vt:lpstr>DD</vt:lpstr>
      <vt:lpstr>INTC</vt:lpstr>
      <vt:lpstr>AXP</vt:lpstr>
      <vt:lpstr>MSFT</vt:lpstr>
      <vt:lpstr>JPM</vt:lpstr>
      <vt:lpstr>CSCO</vt:lpstr>
      <vt:lpstr>DIS</vt:lpstr>
      <vt:lpstr>MMM</vt:lpstr>
      <vt:lpstr>V</vt:lpstr>
      <vt:lpstr>VZ</vt:lpstr>
      <vt:lpstr>GE</vt:lpstr>
      <vt:lpstr>BA</vt:lpstr>
      <vt:lpstr>GS</vt:lpstr>
      <vt:lpstr>MRK</vt:lpstr>
      <vt:lpstr>AAPL</vt:lpstr>
      <vt:lpstr>CAT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Pareschi</dc:creator>
  <cp:lastModifiedBy>Nikolas Pareschi</cp:lastModifiedBy>
  <dcterms:created xsi:type="dcterms:W3CDTF">2017-05-21T17:07:50Z</dcterms:created>
  <dcterms:modified xsi:type="dcterms:W3CDTF">2017-05-21T23:56:47Z</dcterms:modified>
</cp:coreProperties>
</file>