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1" activeTab="9" autoFilterDateGrouping="1"/>
  </bookViews>
  <sheets>
    <sheet name="Εσοδα" sheetId="1" state="visible" r:id="rId1"/>
    <sheet name="Μετρητα" sheetId="2" state="visible" r:id="rId2"/>
    <sheet name="Υγεια" sheetId="3" state="visible" r:id="rId3"/>
    <sheet name="Σπιτι" sheetId="4" state="visible" r:id="rId4"/>
    <sheet name="Ψυχαγωγια" sheetId="5" state="visible" r:id="rId5"/>
    <sheet name="Υποχρεωσεις" sheetId="6" state="visible" r:id="rId6"/>
    <sheet name="Ψωνια" sheetId="7" state="visible" r:id="rId7"/>
    <sheet name="Μετακινηση" sheetId="8" state="visible" r:id="rId8"/>
    <sheet name="Λοιπα" sheetId="9" state="visible" r:id="rId9"/>
    <sheet name="Συνοψη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8]mmm\-yy;@"/>
    <numFmt numFmtId="165" formatCode="_-* #,##0.00\ &quot;€&quot;_-;\-* #,##0.00\ &quot;€&quot;_-;_-* &quot;-&quot;??\ &quot;€&quot;_-;_-@_-"/>
    <numFmt numFmtId="166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0" fontId="2" fillId="0" borderId="0" pivotButton="0" quotePrefix="0" xfId="0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</cellXfs>
  <cellStyles count="2">
    <cellStyle name="Κανονικό" xfId="0" builtinId="0"/>
    <cellStyle name="Νομισματική μονάδα" xfId="1" builtin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Φύλλο1">
    <outlinePr summaryBelow="1" summaryRight="1"/>
    <pageSetUpPr/>
  </sheetPr>
  <dimension ref="A1:D4"/>
  <sheetViews>
    <sheetView workbookViewId="0">
      <selection activeCell="A1" sqref="A1:D1"/>
    </sheetView>
  </sheetViews>
  <sheetFormatPr baseColWidth="8" defaultRowHeight="15"/>
  <cols>
    <col width="38" customWidth="1" min="1" max="1"/>
    <col width="11.42578125" bestFit="1" customWidth="1" style="5" min="2" max="2"/>
    <col width="56.5703125" customWidth="1" min="3" max="3"/>
    <col width="62.7109375" customWidth="1" min="4" max="4"/>
    <col width="13.85546875" bestFit="1" customWidth="1" min="5" max="5"/>
    <col width="12.42578125" bestFit="1" customWidth="1" min="6" max="6"/>
  </cols>
  <sheetData>
    <row r="1">
      <c r="A1" t="inlineStr">
        <is>
          <t>Ημερομηνία</t>
        </is>
      </c>
      <c r="B1" t="inlineStr">
        <is>
          <t>Ποσό</t>
        </is>
      </c>
      <c r="C1" t="inlineStr">
        <is>
          <t>Περιγραφή Συναλλαγής</t>
        </is>
      </c>
      <c r="D1" t="inlineStr">
        <is>
          <t>Σχόλια</t>
        </is>
      </c>
    </row>
    <row r="2">
      <c r="A2" s="6" t="n">
        <v>44578</v>
      </c>
      <c r="B2" t="n">
        <v>-0.9</v>
      </c>
      <c r="C2" t="inlineStr">
        <is>
          <t>ΕΠΙΣΤΡΟΦΗ ΑΠΟ ΣΥΝΑΛΛΑΓΕΣ ΣΑΣ ΣΤΗΝ AVIN</t>
        </is>
      </c>
    </row>
    <row r="3">
      <c r="A3" s="6" t="n">
        <v>44578</v>
      </c>
      <c r="B3" t="n">
        <v>-10.86</v>
      </c>
      <c r="C3" t="inlineStr">
        <is>
          <t>ΕΠΙΣΤΡΟΦΗ ΑΠΟ ΑΓΟΡΕΣ</t>
        </is>
      </c>
    </row>
    <row r="4">
      <c r="A4" s="6" t="n">
        <v>44566</v>
      </c>
      <c r="B4" t="n">
        <v>-1498.41</v>
      </c>
      <c r="C4" t="inlineStr">
        <is>
          <t>ΠΛΗΡΩΜΗ-ΕΥΧΑΡΙΣΤΟΥΜΕ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4"/>
  <sheetViews>
    <sheetView tabSelected="1" workbookViewId="0">
      <selection activeCell="C6" sqref="C6"/>
    </sheetView>
  </sheetViews>
  <sheetFormatPr baseColWidth="8" defaultRowHeight="15"/>
  <cols>
    <col width="16.140625" bestFit="1" customWidth="1" min="1" max="1"/>
    <col width="26.5703125" bestFit="1" customWidth="1" min="2" max="2"/>
    <col width="26.140625" bestFit="1" customWidth="1" min="3" max="3"/>
    <col width="9.28515625" bestFit="1" customWidth="1" min="4" max="13"/>
    <col width="11" bestFit="1" customWidth="1" min="14" max="14"/>
    <col width="9.28515625" bestFit="1" customWidth="1" min="15" max="20"/>
  </cols>
  <sheetData>
    <row r="1">
      <c r="A1" t="inlineStr">
        <is>
          <t>Μηνας-Ετος</t>
        </is>
      </c>
      <c r="B1" s="1" t="n">
        <v>44562</v>
      </c>
      <c r="C1" s="1" t="n">
        <v>44593</v>
      </c>
      <c r="D1" s="1" t="n">
        <v>44621</v>
      </c>
      <c r="E1" s="1" t="n">
        <v>44652</v>
      </c>
      <c r="F1" s="1" t="n">
        <v>44682</v>
      </c>
      <c r="G1" s="1" t="n">
        <v>44713</v>
      </c>
      <c r="H1" s="1" t="n">
        <v>44743</v>
      </c>
      <c r="I1" s="1" t="n">
        <v>44774</v>
      </c>
      <c r="J1" s="1" t="n">
        <v>44805</v>
      </c>
      <c r="K1" s="1" t="n">
        <v>44835</v>
      </c>
      <c r="L1" s="1" t="n">
        <v>44866</v>
      </c>
      <c r="M1" s="1" t="n">
        <v>44896</v>
      </c>
      <c r="N1" s="1" t="n">
        <v>44927</v>
      </c>
      <c r="O1" s="1" t="n">
        <v>44958</v>
      </c>
      <c r="P1" s="1" t="n">
        <v>44986</v>
      </c>
      <c r="Q1" s="1" t="n">
        <v>45017</v>
      </c>
      <c r="R1" s="1" t="n">
        <v>45047</v>
      </c>
      <c r="S1" s="1" t="n">
        <v>45078</v>
      </c>
      <c r="T1" s="1" t="n">
        <v>45108</v>
      </c>
    </row>
    <row r="2" ht="27" customHeight="1">
      <c r="A2" t="inlineStr">
        <is>
          <t>Εσοδα</t>
        </is>
      </c>
      <c r="B2" s="7">
        <f>SUMIFS(Εσοδα!$B:$B,Εσοδα!$A:$A,"&gt;="&amp;B1,Εσοδα!$A:$A,"&lt;="&amp;C1-1)</f>
        <v/>
      </c>
      <c r="C2" s="7">
        <f>SUMIFS(Εσοδα!$B:$B,Εσοδα!$A:$A,"&gt;="&amp;C1,Εσοδα!$A:$A,"&lt;="&amp;D1-1)</f>
        <v/>
      </c>
      <c r="D2" s="7">
        <f>SUMIFS(Εσοδα!$B:$B,Εσοδα!$A:$A,"&gt;="&amp;D1,Εσοδα!$A:$A,"&lt;="&amp;E1-1)</f>
        <v/>
      </c>
      <c r="E2" s="7">
        <f>SUMIFS(Εσοδα!$B:$B,Εσοδα!$A:$A,"&gt;="&amp;E1,Εσοδα!$A:$A,"&lt;="&amp;F1-1)</f>
        <v/>
      </c>
      <c r="F2" s="7">
        <f>SUMIFS(Εσοδα!$B:$B,Εσοδα!$A:$A,"&gt;="&amp;F1,Εσοδα!$A:$A,"&lt;="&amp;G1-1)</f>
        <v/>
      </c>
      <c r="G2" s="7">
        <f>SUMIFS(Εσοδα!$B:$B,Εσοδα!$A:$A,"&gt;="&amp;G1,Εσοδα!$A:$A,"&lt;="&amp;H1-1)</f>
        <v/>
      </c>
      <c r="H2" s="7">
        <f>SUMIFS(Εσοδα!$B:$B,Εσοδα!$A:$A,"&gt;="&amp;H1,Εσοδα!$A:$A,"&lt;="&amp;I1-1)</f>
        <v/>
      </c>
      <c r="I2" s="7">
        <f>SUMIFS(Εσοδα!$B:$B,Εσοδα!$A:$A,"&gt;="&amp;I1,Εσοδα!$A:$A,"&lt;="&amp;J1-1)</f>
        <v/>
      </c>
      <c r="J2" s="7">
        <f>SUMIFS(Εσοδα!$B:$B,Εσοδα!$A:$A,"&gt;="&amp;J1,Εσοδα!$A:$A,"&lt;="&amp;K1-1)</f>
        <v/>
      </c>
      <c r="K2" s="7">
        <f>SUMIFS(Εσοδα!$B:$B,Εσοδα!$A:$A,"&gt;="&amp;K1,Εσοδα!$A:$A,"&lt;="&amp;L1-1)</f>
        <v/>
      </c>
      <c r="L2" s="7">
        <f>SUMIFS(Εσοδα!$B:$B,Εσοδα!$A:$A,"&gt;="&amp;L1,Εσοδα!$A:$A,"&lt;="&amp;M1-1)</f>
        <v/>
      </c>
      <c r="M2" s="7">
        <f>SUMIFS(Εσοδα!$B:$B,Εσοδα!$A:$A,"&gt;="&amp;M1,Εσοδα!$A:$A,"&lt;="&amp;N1-1)</f>
        <v/>
      </c>
      <c r="N2" s="7">
        <f>SUMIFS(Εσοδα!$B:$B,Εσοδα!$A:$A,"&gt;="&amp;N1,Εσοδα!$A:$A,"&lt;="&amp;O1-1)</f>
        <v/>
      </c>
      <c r="O2" s="7">
        <f>SUMIFS(Εσοδα!$B:$B,Εσοδα!$A:$A,"&gt;="&amp;O1,Εσοδα!$A:$A,"&lt;="&amp;P1-1)</f>
        <v/>
      </c>
      <c r="P2" s="7">
        <f>SUMIFS(Εσοδα!$B:$B,Εσοδα!$A:$A,"&gt;="&amp;P1,Εσοδα!$A:$A,"&lt;="&amp;Q1-1)</f>
        <v/>
      </c>
      <c r="Q2" s="7">
        <f>SUMIFS(Εσοδα!$B:$B,Εσοδα!$A:$A,"&gt;="&amp;Q1,Εσοδα!$A:$A,"&lt;="&amp;R1-1)</f>
        <v/>
      </c>
      <c r="R2" s="7">
        <f>SUMIFS(Εσοδα!$B:$B,Εσοδα!$A:$A,"&gt;="&amp;R1,Εσοδα!$A:$A,"&lt;="&amp;S1-1)</f>
        <v/>
      </c>
      <c r="S2" s="7">
        <f>SUMIFS(Εσοδα!$B:$B,Εσοδα!$A:$A,"&gt;="&amp;S1,Εσοδα!$A:$A,"&lt;="&amp;T1-1)</f>
        <v/>
      </c>
      <c r="T2" s="7">
        <f>SUMIFS(Εσοδα!$B:$B,Εσοδα!$A:$A,"&gt;="&amp;T1,Εσοδα!$A:$A,"&lt;="&amp;U1-1)</f>
        <v/>
      </c>
    </row>
    <row r="3" ht="28.5" customHeight="1">
      <c r="A3" t="inlineStr">
        <is>
          <t>Εξοδα</t>
        </is>
      </c>
      <c r="B3" s="7">
        <f>SUM(B8:B14)</f>
        <v/>
      </c>
      <c r="C3" s="7">
        <f>SUM(C8:C14)</f>
        <v/>
      </c>
      <c r="D3" s="7">
        <f>SUM(D8:D14)</f>
        <v/>
      </c>
      <c r="E3" s="7">
        <f>SUM(E8:E14)</f>
        <v/>
      </c>
      <c r="F3" s="7">
        <f>SUM(F8:F14)</f>
        <v/>
      </c>
      <c r="G3" s="7">
        <f>SUM(G8:G14)</f>
        <v/>
      </c>
      <c r="H3" s="7">
        <f>SUM(H8:H14)</f>
        <v/>
      </c>
      <c r="I3" s="7">
        <f>SUM(I8:I14)</f>
        <v/>
      </c>
      <c r="J3" s="7">
        <f>SUM(J8:J14)</f>
        <v/>
      </c>
      <c r="K3" s="7">
        <f>SUM(K8:K14)</f>
        <v/>
      </c>
      <c r="L3" s="7">
        <f>SUM(L8:L14)</f>
        <v/>
      </c>
      <c r="M3" s="7">
        <f>SUM(M8:M14)</f>
        <v/>
      </c>
      <c r="N3" s="7">
        <f>SUM(N8:N14)</f>
        <v/>
      </c>
      <c r="O3" s="7">
        <f>SUM(O8:O14)</f>
        <v/>
      </c>
      <c r="P3" s="7">
        <f>SUM(P8:P14)</f>
        <v/>
      </c>
      <c r="Q3" s="7">
        <f>SUM(Q8:Q14)</f>
        <v/>
      </c>
      <c r="R3" s="7">
        <f>SUM(R8:R14)</f>
        <v/>
      </c>
      <c r="S3" s="7">
        <f>SUM(S8:S14)</f>
        <v/>
      </c>
      <c r="T3" s="7">
        <f>SUM(T8:T14)</f>
        <v/>
      </c>
    </row>
    <row r="4" ht="30" customHeight="1">
      <c r="A4" t="inlineStr">
        <is>
          <t>Συνολο</t>
        </is>
      </c>
      <c r="B4" s="7">
        <f>B2-B3</f>
        <v/>
      </c>
      <c r="C4" s="7">
        <f>C2-C3</f>
        <v/>
      </c>
      <c r="D4" s="7">
        <f>D2-D3</f>
        <v/>
      </c>
      <c r="E4" s="7">
        <f>E2-E3</f>
        <v/>
      </c>
      <c r="F4" s="7">
        <f>F2-F3</f>
        <v/>
      </c>
      <c r="G4" s="7">
        <f>G2-G3</f>
        <v/>
      </c>
      <c r="H4" s="7">
        <f>H2-H3</f>
        <v/>
      </c>
      <c r="I4" s="7">
        <f>I2-I3</f>
        <v/>
      </c>
      <c r="J4" s="7">
        <f>J2-J3</f>
        <v/>
      </c>
      <c r="K4" s="7">
        <f>K2-K3</f>
        <v/>
      </c>
      <c r="L4" s="7">
        <f>L2-L3</f>
        <v/>
      </c>
      <c r="M4" s="7">
        <f>M2-M3</f>
        <v/>
      </c>
      <c r="N4" s="7">
        <f>N2-N3</f>
        <v/>
      </c>
      <c r="O4" s="7">
        <f>O2-O3</f>
        <v/>
      </c>
      <c r="P4" s="7">
        <f>P2-P3</f>
        <v/>
      </c>
      <c r="Q4" s="7">
        <f>Q2-Q3</f>
        <v/>
      </c>
      <c r="R4" s="7">
        <f>R2-R3</f>
        <v/>
      </c>
      <c r="S4" s="7">
        <f>S2-S3</f>
        <v/>
      </c>
      <c r="T4" s="7">
        <f>T2-T3</f>
        <v/>
      </c>
    </row>
    <row r="5">
      <c r="A5" t="inlineStr">
        <is>
          <t>Ανάλυση εξόδων</t>
        </is>
      </c>
    </row>
    <row r="7">
      <c r="A7" t="inlineStr">
        <is>
          <t>Σπιτι</t>
        </is>
      </c>
      <c r="B7" s="7">
        <f>SUMIFS(Σπιτι!$B2:$B1048576,Σπιτι!$A2:$A1048576,"&gt;="&amp;B1,Σπιτι!$A2:$A1048576,"&lt;="&amp;C1-1)</f>
        <v/>
      </c>
      <c r="C7" s="7">
        <f>SUMIFS(Σπιτι!$B2:$B1048576,Σπιτι!$A2:$A1048576,"&gt;="&amp;C1,Σπιτι!$A2:$A1048576,"&lt;="&amp;D1-1)</f>
        <v/>
      </c>
      <c r="D7" s="7">
        <f>SUMIFS(Σπιτι!$B2:$B1048576,Σπιτι!$A2:$A1048576,"&gt;="&amp;D1,Σπιτι!$A2:$A1048576,"&lt;="&amp;E1-1)</f>
        <v/>
      </c>
      <c r="E7" s="7">
        <f>SUMIFS(Σπιτι!$B2:$B1048576,Σπιτι!$A2:$A1048576,"&gt;="&amp;E1,Σπιτι!$A2:$A1048576,"&lt;="&amp;F1-1)</f>
        <v/>
      </c>
      <c r="F7" s="7">
        <f>SUMIFS(Σπιτι!$B2:$B1048576,Σπιτι!$A2:$A1048576,"&gt;="&amp;F1,Σπιτι!$A2:$A1048576,"&lt;="&amp;G1-1)</f>
        <v/>
      </c>
      <c r="G7" s="7">
        <f>SUMIFS(Σπιτι!$B2:$B1048576,Σπιτι!$A2:$A1048576,"&gt;="&amp;G1,Σπιτι!$A2:$A1048576,"&lt;="&amp;H1-1)</f>
        <v/>
      </c>
      <c r="H7" s="7">
        <f>SUMIFS(Σπιτι!$B2:$B1048576,Σπιτι!$A2:$A1048576,"&gt;="&amp;H1,Σπιτι!$A2:$A1048576,"&lt;="&amp;I1-1)</f>
        <v/>
      </c>
      <c r="I7" s="7">
        <f>SUMIFS(Σπιτι!$B2:$B1048576,Σπιτι!$A2:$A1048576,"&gt;="&amp;I1,Σπιτι!$A2:$A1048576,"&lt;="&amp;J1-1)</f>
        <v/>
      </c>
      <c r="J7" s="7">
        <f>SUMIFS(Σπιτι!$B2:$B1048576,Σπιτι!$A2:$A1048576,"&gt;="&amp;J1,Σπιτι!$A2:$A1048576,"&lt;="&amp;K1-1)</f>
        <v/>
      </c>
      <c r="K7" s="7">
        <f>SUMIFS(Σπιτι!$B2:$B1048576,Σπιτι!$A2:$A1048576,"&gt;="&amp;K1,Σπιτι!$A2:$A1048576,"&lt;="&amp;L1-1)</f>
        <v/>
      </c>
      <c r="L7" s="7">
        <f>SUMIFS(Σπιτι!$B2:$B1048576,Σπιτι!$A2:$A1048576,"&gt;="&amp;L1,Σπιτι!$A2:$A1048576,"&lt;="&amp;M1-1)</f>
        <v/>
      </c>
      <c r="M7" s="7">
        <f>SUMIFS(Σπιτι!$B2:$B1048576,Σπιτι!$A2:$A1048576,"&gt;="&amp;M1,Σπιτι!$A2:$A1048576,"&lt;="&amp;N1-1)</f>
        <v/>
      </c>
      <c r="N7" s="7">
        <f>SUMIFS(Σπιτι!$B2:$B1048576,Σπιτι!$A2:$A1048576,"&gt;="&amp;N1,Σπιτι!$A2:$A1048576,"&lt;="&amp;O1-1)</f>
        <v/>
      </c>
      <c r="O7" s="7">
        <f>SUMIFS(Σπιτι!$B2:$B1048576,Σπιτι!$A2:$A1048576,"&gt;="&amp;O1,Σπιτι!$A2:$A1048576,"&lt;="&amp;P1-1)</f>
        <v/>
      </c>
      <c r="P7" s="7">
        <f>SUMIFS(Σπιτι!$B2:$B1048576,Σπιτι!$A2:$A1048576,"&gt;="&amp;P1,Σπιτι!$A2:$A1048576,"&lt;="&amp;Q1-1)</f>
        <v/>
      </c>
      <c r="Q7" s="7">
        <f>SUMIFS(Σπιτι!$B2:$B1048576,Σπιτι!$A2:$A1048576,"&gt;="&amp;Q1,Σπιτι!$A2:$A1048576,"&lt;="&amp;R1-1)</f>
        <v/>
      </c>
      <c r="R7" s="7">
        <f>SUMIFS(Σπιτι!$B2:$B1048576,Σπιτι!$A2:$A1048576,"&gt;="&amp;R1,Σπιτι!$A2:$A1048576,"&lt;="&amp;S1-1)</f>
        <v/>
      </c>
      <c r="S7" s="7">
        <f>SUMIFS(Σπιτι!$B2:$B1048576,Σπιτι!$A2:$A1048576,"&gt;="&amp;S1,Σπιτι!$A2:$A1048576,"&lt;="&amp;T1-1)</f>
        <v/>
      </c>
      <c r="T7" s="7">
        <f>SUMIFS(Σπιτι!$B2:$B1048576,Σπιτι!$A2:$A1048576,"&gt;="&amp;T1,Σπιτι!$A2:$A1048576,"&lt;="&amp;U1-1)</f>
        <v/>
      </c>
    </row>
    <row r="8">
      <c r="A8" t="inlineStr">
        <is>
          <t>Μετρητά</t>
        </is>
      </c>
      <c r="B8" s="5">
        <f>SUMIFS(Μετρητα!$B2:$B1048576,Μετρητα!$A2:$A1048576,"&gt;="&amp;B1,Μετρητα!$A2:$A1048576,"&lt;="&amp;C1-1)</f>
        <v/>
      </c>
      <c r="C8" s="5">
        <f>SUMIFS(Μετρητα!$B2:$B1048576,Μετρητα!$A2:$A1048576,"&gt;="&amp;C1,Μετρητα!$A2:$A1048576,"&lt;="&amp;D1-1)</f>
        <v/>
      </c>
      <c r="D8" s="5">
        <f>SUMIFS(Μετρητα!$B2:$B1048576,Μετρητα!$A2:$A1048576,"&gt;="&amp;D1,Μετρητα!$A2:$A1048576,"&lt;="&amp;E1-1)</f>
        <v/>
      </c>
      <c r="E8" s="5">
        <f>SUMIFS(Μετρητα!$B2:$B1048576,Μετρητα!$A2:$A1048576,"&gt;="&amp;E1,Μετρητα!$A2:$A1048576,"&lt;="&amp;F1-1)</f>
        <v/>
      </c>
      <c r="F8" s="5">
        <f>SUMIFS(Μετρητα!$B2:$B1048576,Μετρητα!$A2:$A1048576,"&gt;="&amp;F1,Μετρητα!$A2:$A1048576,"&lt;="&amp;G1-1)</f>
        <v/>
      </c>
      <c r="G8" s="5">
        <f>SUMIFS(Μετρητα!$B2:$B1048576,Μετρητα!$A2:$A1048576,"&gt;="&amp;G1,Μετρητα!$A2:$A1048576,"&lt;="&amp;H1-1)</f>
        <v/>
      </c>
      <c r="H8" s="5">
        <f>SUMIFS(Μετρητα!$B2:$B1048576,Μετρητα!$A2:$A1048576,"&gt;="&amp;H1,Μετρητα!$A2:$A1048576,"&lt;="&amp;I1-1)</f>
        <v/>
      </c>
      <c r="I8" s="5">
        <f>SUMIFS(Μετρητα!$B2:$B1048576,Μετρητα!$A2:$A1048576,"&gt;="&amp;I1,Μετρητα!$A2:$A1048576,"&lt;="&amp;J1-1)</f>
        <v/>
      </c>
      <c r="J8" s="5">
        <f>SUMIFS(Μετρητα!$B2:$B1048576,Μετρητα!$A2:$A1048576,"&gt;="&amp;J1,Μετρητα!$A2:$A1048576,"&lt;="&amp;K1-1)</f>
        <v/>
      </c>
      <c r="K8" s="5">
        <f>SUMIFS(Μετρητα!$B2:$B1048576,Μετρητα!$A2:$A1048576,"&gt;="&amp;K1,Μετρητα!$A2:$A1048576,"&lt;="&amp;L1-1)</f>
        <v/>
      </c>
      <c r="L8" s="5">
        <f>SUMIFS(Μετρητα!$B2:$B1048576,Μετρητα!$A2:$A1048576,"&gt;="&amp;L1,Μετρητα!$A2:$A1048576,"&lt;="&amp;M1-1)</f>
        <v/>
      </c>
      <c r="M8" s="5">
        <f>SUMIFS(Μετρητα!$B2:$B1048576,Μετρητα!$A2:$A1048576,"&gt;="&amp;M1,Μετρητα!$A2:$A1048576,"&lt;="&amp;N1-1)</f>
        <v/>
      </c>
      <c r="N8" s="5">
        <f>SUMIFS(Μετρητα!$B2:$B1048576,Μετρητα!$A2:$A1048576,"&gt;="&amp;N1,Μετρητα!$A2:$A1048576,"&lt;="&amp;O1-1)</f>
        <v/>
      </c>
      <c r="O8" s="5">
        <f>SUMIFS(Μετρητα!$B2:$B1048576,Μετρητα!$A2:$A1048576,"&gt;="&amp;O1,Μετρητα!$A2:$A1048576,"&lt;="&amp;P1-1)</f>
        <v/>
      </c>
      <c r="P8" s="5">
        <f>SUMIFS(Μετρητα!$B2:$B1048576,Μετρητα!$A2:$A1048576,"&gt;="&amp;P1,Μετρητα!$A2:$A1048576,"&lt;="&amp;Q1-1)</f>
        <v/>
      </c>
      <c r="Q8" s="5">
        <f>SUMIFS(Μετρητα!$B2:$B1048576,Μετρητα!$A2:$A1048576,"&gt;="&amp;Q1,Μετρητα!$A2:$A1048576,"&lt;="&amp;R1-1)</f>
        <v/>
      </c>
      <c r="R8" s="5">
        <f>SUMIFS(Μετρητα!$B2:$B1048576,Μετρητα!$A2:$A1048576,"&gt;="&amp;R1,Μετρητα!$A2:$A1048576,"&lt;="&amp;S1-1)</f>
        <v/>
      </c>
      <c r="S8" s="5">
        <f>SUMIFS(Μετρητα!$B2:$B1048576,Μετρητα!$A2:$A1048576,"&gt;="&amp;S1,Μετρητα!$A2:$A1048576,"&lt;="&amp;T1-1)</f>
        <v/>
      </c>
      <c r="T8" s="5">
        <f>SUMIFS(Μετρητα!$B2:$B1048576,Μετρητα!$A2:$A1048576,"&gt;="&amp;T1,Μετρητα!$A2:$A1048576,"&lt;="&amp;U1-1)</f>
        <v/>
      </c>
    </row>
    <row r="9">
      <c r="A9" t="inlineStr">
        <is>
          <t>Υγεία</t>
        </is>
      </c>
      <c r="B9" s="5">
        <f>SUMIFS(Υγεια!$B2:$B1048576,Υγεια!$A2:$A1048576,"&gt;="&amp;B1,Υγεια!$A2:$A1048576,"&lt;="&amp;C1-1)</f>
        <v/>
      </c>
      <c r="C9" s="5">
        <f>SUMIFS(Υγεια!$B2:$B1048576,Υγεια!$A2:$A1048576,"&gt;="&amp;C1,Υγεια!$A2:$A1048576,"&lt;="&amp;D1-1)</f>
        <v/>
      </c>
      <c r="D9" s="5">
        <f>SUMIFS(Υγεια!$B2:$B1048576,Υγεια!$A2:$A1048576,"&gt;="&amp;D1,Υγεια!$A2:$A1048576,"&lt;="&amp;E1-1)</f>
        <v/>
      </c>
      <c r="E9" s="5">
        <f>SUMIFS(Υγεια!$B2:$B1048576,Υγεια!$A2:$A1048576,"&gt;="&amp;E1,Υγεια!$A2:$A1048576,"&lt;="&amp;F1-1)</f>
        <v/>
      </c>
      <c r="F9" s="5">
        <f>SUMIFS(Υγεια!$B2:$B1048576,Υγεια!$A2:$A1048576,"&gt;="&amp;F1,Υγεια!$A2:$A1048576,"&lt;="&amp;G1-1)</f>
        <v/>
      </c>
      <c r="G9" s="5">
        <f>SUMIFS(Υγεια!$B2:$B1048576,Υγεια!$A2:$A1048576,"&gt;="&amp;G1,Υγεια!$A2:$A1048576,"&lt;="&amp;H1-1)</f>
        <v/>
      </c>
      <c r="H9" s="5">
        <f>SUMIFS(Υγεια!$B2:$B1048576,Υγεια!$A2:$A1048576,"&gt;="&amp;H1,Υγεια!$A2:$A1048576,"&lt;="&amp;I1-1)</f>
        <v/>
      </c>
      <c r="I9" s="5">
        <f>SUMIFS(Υγεια!$B2:$B1048576,Υγεια!$A2:$A1048576,"&gt;="&amp;I1,Υγεια!$A2:$A1048576,"&lt;="&amp;J1-1)</f>
        <v/>
      </c>
      <c r="J9" s="5">
        <f>SUMIFS(Υγεια!$B2:$B1048576,Υγεια!$A2:$A1048576,"&gt;="&amp;J1,Υγεια!$A2:$A1048576,"&lt;="&amp;K1-1)</f>
        <v/>
      </c>
      <c r="K9" s="5">
        <f>SUMIFS(Υγεια!$B2:$B1048576,Υγεια!$A2:$A1048576,"&gt;="&amp;K1,Υγεια!$A2:$A1048576,"&lt;="&amp;L1-1)</f>
        <v/>
      </c>
      <c r="L9" s="5">
        <f>SUMIFS(Υγεια!$B2:$B1048576,Υγεια!$A2:$A1048576,"&gt;="&amp;L1,Υγεια!$A2:$A1048576,"&lt;="&amp;M1-1)</f>
        <v/>
      </c>
      <c r="M9" s="5">
        <f>SUMIFS(Υγεια!$B2:$B1048576,Υγεια!$A2:$A1048576,"&gt;="&amp;M1,Υγεια!$A2:$A1048576,"&lt;="&amp;N1-1)</f>
        <v/>
      </c>
      <c r="N9" s="5">
        <f>SUMIFS(Υγεια!$B2:$B1048576,Υγεια!$A2:$A1048576,"&gt;="&amp;N1,Υγεια!$A2:$A1048576,"&lt;="&amp;O1-1)</f>
        <v/>
      </c>
      <c r="O9" s="5">
        <f>SUMIFS(Υγεια!$B2:$B1048576,Υγεια!$A2:$A1048576,"&gt;="&amp;O1,Υγεια!$A2:$A1048576,"&lt;="&amp;P1-1)</f>
        <v/>
      </c>
      <c r="P9" s="5">
        <f>SUMIFS(Υγεια!$B2:$B1048576,Υγεια!$A2:$A1048576,"&gt;="&amp;P1,Υγεια!$A2:$A1048576,"&lt;="&amp;Q1-1)</f>
        <v/>
      </c>
      <c r="Q9" s="5">
        <f>SUMIFS(Υγεια!$B2:$B1048576,Υγεια!$A2:$A1048576,"&gt;="&amp;Q1,Υγεια!$A2:$A1048576,"&lt;="&amp;R1-1)</f>
        <v/>
      </c>
      <c r="R9" s="5">
        <f>SUMIFS(Υγεια!$B2:$B1048576,Υγεια!$A2:$A1048576,"&gt;="&amp;R1,Υγεια!$A2:$A1048576,"&lt;="&amp;S1-1)</f>
        <v/>
      </c>
      <c r="S9" s="5">
        <f>SUMIFS(Υγεια!$B2:$B1048576,Υγεια!$A2:$A1048576,"&gt;="&amp;S1,Υγεια!$A2:$A1048576,"&lt;="&amp;T1-1)</f>
        <v/>
      </c>
      <c r="T9" s="5">
        <f>SUMIFS(Υγεια!$B2:$B1048576,Υγεια!$A2:$A1048576,"&gt;="&amp;T1,Υγεια!$A2:$A1048576,"&lt;="&amp;U1-1)</f>
        <v/>
      </c>
    </row>
    <row r="10">
      <c r="A10" t="inlineStr">
        <is>
          <t>Ψυχαγωγία</t>
        </is>
      </c>
      <c r="B10" s="5">
        <f>SUMIFS(Ψυχαγωγια!$B2:$B1048576,Ψυχαγωγια!$A2:$A1048576,"&gt;="&amp;B1,Ψυχαγωγια!$A2:$A1048576,"&lt;="&amp;C1-1)</f>
        <v/>
      </c>
      <c r="C10" s="5">
        <f>SUMIFS(Ψυχαγωγια!$B2:$B1048576,Ψυχαγωγια!$A2:$A1048576,"&gt;="&amp;C1,Ψυχαγωγια!$A2:$A1048576,"&lt;="&amp;D1-1)</f>
        <v/>
      </c>
      <c r="D10" s="5">
        <f>SUMIFS(Ψυχαγωγια!$B2:$B1048576,Ψυχαγωγια!$A2:$A1048576,"&gt;="&amp;D1,Ψυχαγωγια!$A2:$A1048576,"&lt;="&amp;E1-1)</f>
        <v/>
      </c>
      <c r="E10" s="5">
        <f>SUMIFS(Ψυχαγωγια!$B2:$B1048576,Ψυχαγωγια!$A2:$A1048576,"&gt;="&amp;E1,Ψυχαγωγια!$A2:$A1048576,"&lt;="&amp;F1-1)</f>
        <v/>
      </c>
      <c r="F10" s="5">
        <f>SUMIFS(Ψυχαγωγια!$B2:$B1048576,Ψυχαγωγια!$A2:$A1048576,"&gt;="&amp;F1,Ψυχαγωγια!$A2:$A1048576,"&lt;="&amp;G1-1)</f>
        <v/>
      </c>
      <c r="G10" s="5">
        <f>SUMIFS(Ψυχαγωγια!$B2:$B1048576,Ψυχαγωγια!$A2:$A1048576,"&gt;="&amp;G1,Ψυχαγωγια!$A2:$A1048576,"&lt;="&amp;H1-1)</f>
        <v/>
      </c>
      <c r="H10" s="5">
        <f>SUMIFS(Ψυχαγωγια!$B2:$B1048576,Ψυχαγωγια!$A2:$A1048576,"&gt;="&amp;H1,Ψυχαγωγια!$A2:$A1048576,"&lt;="&amp;I1-1)</f>
        <v/>
      </c>
      <c r="I10" s="5">
        <f>SUMIFS(Ψυχαγωγια!$B2:$B1048576,Ψυχαγωγια!$A2:$A1048576,"&gt;="&amp;I1,Ψυχαγωγια!$A2:$A1048576,"&lt;="&amp;J1-1)</f>
        <v/>
      </c>
      <c r="J10" s="5">
        <f>SUMIFS(Ψυχαγωγια!$B2:$B1048576,Ψυχαγωγια!$A2:$A1048576,"&gt;="&amp;J1,Ψυχαγωγια!$A2:$A1048576,"&lt;="&amp;K1-1)</f>
        <v/>
      </c>
      <c r="K10" s="5">
        <f>SUMIFS(Ψυχαγωγια!$B2:$B1048576,Ψυχαγωγια!$A2:$A1048576,"&gt;="&amp;K1,Ψυχαγωγια!$A2:$A1048576,"&lt;="&amp;L1-1)</f>
        <v/>
      </c>
      <c r="L10" s="5">
        <f>SUMIFS(Ψυχαγωγια!$B2:$B1048576,Ψυχαγωγια!$A2:$A1048576,"&gt;="&amp;L1,Ψυχαγωγια!$A2:$A1048576,"&lt;="&amp;M1-1)</f>
        <v/>
      </c>
      <c r="M10" s="5">
        <f>SUMIFS(Ψυχαγωγια!$B2:$B1048576,Ψυχαγωγια!$A2:$A1048576,"&gt;="&amp;M1,Ψυχαγωγια!$A2:$A1048576,"&lt;="&amp;N1-1)</f>
        <v/>
      </c>
      <c r="N10" s="5">
        <f>SUMIFS(Ψυχαγωγια!$B2:$B1048576,Ψυχαγωγια!$A2:$A1048576,"&gt;="&amp;N1,Ψυχαγωγια!$A2:$A1048576,"&lt;="&amp;O1-1)</f>
        <v/>
      </c>
      <c r="O10" s="5">
        <f>SUMIFS(Ψυχαγωγια!$B2:$B1048576,Ψυχαγωγια!$A2:$A1048576,"&gt;="&amp;O1,Ψυχαγωγια!$A2:$A1048576,"&lt;="&amp;P1-1)</f>
        <v/>
      </c>
      <c r="P10" s="5">
        <f>SUMIFS(Ψυχαγωγια!$B2:$B1048576,Ψυχαγωγια!$A2:$A1048576,"&gt;="&amp;P1,Ψυχαγωγια!$A2:$A1048576,"&lt;="&amp;Q1-1)</f>
        <v/>
      </c>
      <c r="Q10" s="5">
        <f>SUMIFS(Ψυχαγωγια!$B2:$B1048576,Ψυχαγωγια!$A2:$A1048576,"&gt;="&amp;Q1,Ψυχαγωγια!$A2:$A1048576,"&lt;="&amp;R1-1)</f>
        <v/>
      </c>
      <c r="R10" s="5">
        <f>SUMIFS(Ψυχαγωγια!$B2:$B1048576,Ψυχαγωγια!$A2:$A1048576,"&gt;="&amp;R1,Ψυχαγωγια!$A2:$A1048576,"&lt;="&amp;S1-1)</f>
        <v/>
      </c>
      <c r="S10" s="5">
        <f>SUMIFS(Ψυχαγωγια!$B2:$B1048576,Ψυχαγωγια!$A2:$A1048576,"&gt;="&amp;S1,Ψυχαγωγια!$A2:$A1048576,"&lt;="&amp;T1-1)</f>
        <v/>
      </c>
      <c r="T10" s="5">
        <f>SUMIFS(Ψυχαγωγια!$B2:$B1048576,Ψυχαγωγια!$A2:$A1048576,"&gt;="&amp;T1,Ψυχαγωγια!$A2:$A1048576,"&lt;="&amp;U1-1)</f>
        <v/>
      </c>
    </row>
    <row r="11">
      <c r="A11" t="inlineStr">
        <is>
          <t>Υποχρεώσεις</t>
        </is>
      </c>
      <c r="B11" s="5">
        <f>SUMIFS(Υποχρεωσεις!$B2:$B1048576,Υποχρεωσεις!$A2:$A1048576,"&gt;="&amp;B1,Υποχρεωσεις!$A2:$A1048576,"&lt;="&amp;C1-1)</f>
        <v/>
      </c>
      <c r="C11" s="5">
        <f>SUMIFS(Υποχρεωσεις!$B2:$B1048576,Υποχρεωσεις!$A2:$A1048576,"&gt;="&amp;C1,Υποχρεωσεις!$A2:$A1048576,"&lt;="&amp;D1-1)</f>
        <v/>
      </c>
      <c r="D11" s="5">
        <f>SUMIFS(Υποχρεωσεις!$B2:$B1048576,Υποχρεωσεις!$A2:$A1048576,"&gt;="&amp;D1,Υποχρεωσεις!$A2:$A1048576,"&lt;="&amp;E1-1)</f>
        <v/>
      </c>
      <c r="E11" s="5">
        <f>SUMIFS(Υποχρεωσεις!$B2:$B1048576,Υποχρεωσεις!$A2:$A1048576,"&gt;="&amp;E1,Υποχρεωσεις!$A2:$A1048576,"&lt;="&amp;F1-1)</f>
        <v/>
      </c>
      <c r="F11" s="5">
        <f>SUMIFS(Υποχρεωσεις!$B2:$B1048576,Υποχρεωσεις!$A2:$A1048576,"&gt;="&amp;F1,Υποχρεωσεις!$A2:$A1048576,"&lt;="&amp;G1-1)</f>
        <v/>
      </c>
      <c r="G11" s="5">
        <f>SUMIFS(Υποχρεωσεις!$B2:$B1048576,Υποχρεωσεις!$A2:$A1048576,"&gt;="&amp;G1,Υποχρεωσεις!$A2:$A1048576,"&lt;="&amp;H1-1)</f>
        <v/>
      </c>
      <c r="H11" s="5">
        <f>SUMIFS(Υποχρεωσεις!$B2:$B1048576,Υποχρεωσεις!$A2:$A1048576,"&gt;="&amp;H1,Υποχρεωσεις!$A2:$A1048576,"&lt;="&amp;I1-1)</f>
        <v/>
      </c>
      <c r="I11" s="5">
        <f>SUMIFS(Υποχρεωσεις!$B2:$B1048576,Υποχρεωσεις!$A2:$A1048576,"&gt;="&amp;I1,Υποχρεωσεις!$A2:$A1048576,"&lt;="&amp;J1-1)</f>
        <v/>
      </c>
      <c r="J11" s="5">
        <f>SUMIFS(Υποχρεωσεις!$B2:$B1048576,Υποχρεωσεις!$A2:$A1048576,"&gt;="&amp;J1,Υποχρεωσεις!$A2:$A1048576,"&lt;="&amp;K1-1)</f>
        <v/>
      </c>
      <c r="K11" s="5">
        <f>SUMIFS(Υποχρεωσεις!$B2:$B1048576,Υποχρεωσεις!$A2:$A1048576,"&gt;="&amp;K1,Υποχρεωσεις!$A2:$A1048576,"&lt;="&amp;L1-1)</f>
        <v/>
      </c>
      <c r="L11" s="5">
        <f>SUMIFS(Υποχρεωσεις!$B2:$B1048576,Υποχρεωσεις!$A2:$A1048576,"&gt;="&amp;L1,Υποχρεωσεις!$A2:$A1048576,"&lt;="&amp;M1-1)</f>
        <v/>
      </c>
      <c r="M11" s="5">
        <f>SUMIFS(Υποχρεωσεις!$B2:$B1048576,Υποχρεωσεις!$A2:$A1048576,"&gt;="&amp;M1,Υποχρεωσεις!$A2:$A1048576,"&lt;="&amp;N1-1)</f>
        <v/>
      </c>
      <c r="N11" s="5">
        <f>SUMIFS(Υποχρεωσεις!$B2:$B1048576,Υποχρεωσεις!$A2:$A1048576,"&gt;="&amp;N1,Υποχρεωσεις!$A2:$A1048576,"&lt;="&amp;O1-1)</f>
        <v/>
      </c>
      <c r="O11" s="5">
        <f>SUMIFS(Υποχρεωσεις!$B2:$B1048576,Υποχρεωσεις!$A2:$A1048576,"&gt;="&amp;O1,Υποχρεωσεις!$A2:$A1048576,"&lt;="&amp;P1-1)</f>
        <v/>
      </c>
      <c r="P11" s="5">
        <f>SUMIFS(Υποχρεωσεις!$B2:$B1048576,Υποχρεωσεις!$A2:$A1048576,"&gt;="&amp;P1,Υποχρεωσεις!$A2:$A1048576,"&lt;="&amp;Q1-1)</f>
        <v/>
      </c>
      <c r="Q11" s="5">
        <f>SUMIFS(Υποχρεωσεις!$B2:$B1048576,Υποχρεωσεις!$A2:$A1048576,"&gt;="&amp;Q1,Υποχρεωσεις!$A2:$A1048576,"&lt;="&amp;R1-1)</f>
        <v/>
      </c>
      <c r="R11" s="5">
        <f>SUMIFS(Υποχρεωσεις!$B2:$B1048576,Υποχρεωσεις!$A2:$A1048576,"&gt;="&amp;R1,Υποχρεωσεις!$A2:$A1048576,"&lt;="&amp;S1-1)</f>
        <v/>
      </c>
      <c r="S11" s="5">
        <f>SUMIFS(Υποχρεωσεις!$B2:$B1048576,Υποχρεωσεις!$A2:$A1048576,"&gt;="&amp;S1,Υποχρεωσεις!$A2:$A1048576,"&lt;="&amp;T1-1)</f>
        <v/>
      </c>
      <c r="T11" s="5">
        <f>SUMIFS(Υποχρεωσεις!$B2:$B1048576,Υποχρεωσεις!$A2:$A1048576,"&gt;="&amp;T1,Υποχρεωσεις!$A2:$A1048576,"&lt;="&amp;U1-1)</f>
        <v/>
      </c>
    </row>
    <row r="12">
      <c r="A12" t="inlineStr">
        <is>
          <t>Ψώνια</t>
        </is>
      </c>
      <c r="B12" s="5">
        <f>SUMIFS(Ψωνια!$B:$B,Ψωνια!$A:$A,"&gt;="&amp;B1,Ψωνια!$A:$A,"&lt;="&amp;C1-1)</f>
        <v/>
      </c>
      <c r="C12" s="5">
        <f>SUMIFS(Ψωνια!$B:$B,Ψωνια!$A:$A,"&gt;="&amp;C1,Ψωνια!$A:$A,"&lt;="&amp;D1-1)</f>
        <v/>
      </c>
      <c r="D12" s="5">
        <f>SUMIFS(Ψωνια!$B:$B,Ψωνια!$A:$A,"&gt;="&amp;D1,Ψωνια!$A:$A,"&lt;="&amp;E1-1)</f>
        <v/>
      </c>
      <c r="E12" s="5">
        <f>SUMIFS(Ψωνια!$B:$B,Ψωνια!$A:$A,"&gt;="&amp;E1,Ψωνια!$A:$A,"&lt;="&amp;F1-1)</f>
        <v/>
      </c>
      <c r="F12" s="5">
        <f>SUMIFS(Ψωνια!$B:$B,Ψωνια!$A:$A,"&gt;="&amp;F1,Ψωνια!$A:$A,"&lt;="&amp;G1-1)</f>
        <v/>
      </c>
      <c r="G12" s="5">
        <f>SUMIFS(Ψωνια!$B:$B,Ψωνια!$A:$A,"&gt;="&amp;G1,Ψωνια!$A:$A,"&lt;="&amp;H1-1)</f>
        <v/>
      </c>
      <c r="H12" s="5">
        <f>SUMIFS(Ψωνια!$B:$B,Ψωνια!$A:$A,"&gt;="&amp;H1,Ψωνια!$A:$A,"&lt;="&amp;I1-1)</f>
        <v/>
      </c>
      <c r="I12" s="5">
        <f>SUMIFS(Ψωνια!$B:$B,Ψωνια!$A:$A,"&gt;="&amp;I1,Ψωνια!$A:$A,"&lt;="&amp;J1-1)</f>
        <v/>
      </c>
      <c r="J12" s="5">
        <f>SUMIFS(Ψωνια!$B:$B,Ψωνια!$A:$A,"&gt;="&amp;J1,Ψωνια!$A:$A,"&lt;="&amp;K1-1)</f>
        <v/>
      </c>
      <c r="K12" s="5">
        <f>SUMIFS(Ψωνια!$B:$B,Ψωνια!$A:$A,"&gt;="&amp;K1,Ψωνια!$A:$A,"&lt;="&amp;L1-1)</f>
        <v/>
      </c>
      <c r="L12" s="5">
        <f>SUMIFS(Ψωνια!$B:$B,Ψωνια!$A:$A,"&gt;="&amp;L1,Ψωνια!$A:$A,"&lt;="&amp;M1-1)</f>
        <v/>
      </c>
      <c r="M12" s="5">
        <f>SUMIFS(Ψωνια!$B:$B,Ψωνια!$A:$A,"&gt;="&amp;M1,Ψωνια!$A:$A,"&lt;="&amp;N1-1)</f>
        <v/>
      </c>
      <c r="N12" s="5">
        <f>SUMIFS(Ψωνια!$B:$B,Ψωνια!$A:$A,"&gt;="&amp;N1,Ψωνια!$A:$A,"&lt;="&amp;O1-1)</f>
        <v/>
      </c>
      <c r="O12" s="5">
        <f>SUMIFS(Ψωνια!$B:$B,Ψωνια!$A:$A,"&gt;="&amp;O1,Ψωνια!$A:$A,"&lt;="&amp;P1-1)</f>
        <v/>
      </c>
      <c r="P12" s="5">
        <f>SUMIFS(Ψωνια!$B:$B,Ψωνια!$A:$A,"&gt;="&amp;P1,Ψωνια!$A:$A,"&lt;="&amp;Q1-1)</f>
        <v/>
      </c>
      <c r="Q12" s="5">
        <f>SUMIFS(Ψωνια!$B:$B,Ψωνια!$A:$A,"&gt;="&amp;Q1,Ψωνια!$A:$A,"&lt;="&amp;R1-1)</f>
        <v/>
      </c>
      <c r="R12" s="5">
        <f>SUMIFS(Ψωνια!$B:$B,Ψωνια!$A:$A,"&gt;="&amp;R1,Ψωνια!$A:$A,"&lt;="&amp;S1-1)</f>
        <v/>
      </c>
      <c r="S12" s="5">
        <f>SUMIFS(Ψωνια!$B:$B,Ψωνια!$A:$A,"&gt;="&amp;S1,Ψωνια!$A:$A,"&lt;="&amp;T1-1)</f>
        <v/>
      </c>
      <c r="T12" s="5">
        <f>SUMIFS(Ψωνια!$B:$B,Ψωνια!$A:$A,"&gt;="&amp;T1,Ψωνια!$A:$A,"&lt;="&amp;U1-1)</f>
        <v/>
      </c>
    </row>
    <row r="13">
      <c r="A13" t="inlineStr">
        <is>
          <t>Μετακίνηση</t>
        </is>
      </c>
      <c r="B13" s="5">
        <f>SUMIFS(Μετακινηση!$B2:$B1048576,Μετακινηση!$A2:$A1048576,"&gt;="&amp;B1,Μετακινηση!$A2:$A1048576,"&lt;="&amp;C1-1)</f>
        <v/>
      </c>
      <c r="C13" s="5">
        <f>SUMIFS(Μετακινηση!$B2:$B1048576,Μετακινηση!$A2:$A1048576,"&gt;="&amp;C1,Μετακινηση!$A2:$A1048576,"&lt;="&amp;D1-1)</f>
        <v/>
      </c>
      <c r="D13" s="5">
        <f>SUMIFS(Μετακινηση!$B2:$B1048576,Μετακινηση!$A2:$A1048576,"&gt;="&amp;D1,Μετακινηση!$A2:$A1048576,"&lt;="&amp;E1-1)</f>
        <v/>
      </c>
      <c r="E13" s="5">
        <f>SUMIFS(Μετακινηση!$B2:$B1048576,Μετακινηση!$A2:$A1048576,"&gt;="&amp;E1,Μετακινηση!$A2:$A1048576,"&lt;="&amp;F1-1)</f>
        <v/>
      </c>
      <c r="F13" s="5">
        <f>SUMIFS(Μετακινηση!$B2:$B1048576,Μετακινηση!$A2:$A1048576,"&gt;="&amp;F1,Μετακινηση!$A2:$A1048576,"&lt;="&amp;G1-1)</f>
        <v/>
      </c>
      <c r="G13" s="5">
        <f>SUMIFS(Μετακινηση!$B2:$B1048576,Μετακινηση!$A2:$A1048576,"&gt;="&amp;G1,Μετακινηση!$A2:$A1048576,"&lt;="&amp;H1-1)</f>
        <v/>
      </c>
      <c r="H13" s="5">
        <f>SUMIFS(Μετακινηση!$B2:$B1048576,Μετακινηση!$A2:$A1048576,"&gt;="&amp;H1,Μετακινηση!$A2:$A1048576,"&lt;="&amp;I1-1)</f>
        <v/>
      </c>
      <c r="I13" s="5">
        <f>SUMIFS(Μετακινηση!$B2:$B1048576,Μετακινηση!$A2:$A1048576,"&gt;="&amp;I1,Μετακινηση!$A2:$A1048576,"&lt;="&amp;J1-1)</f>
        <v/>
      </c>
      <c r="J13" s="5">
        <f>SUMIFS(Μετακινηση!$B2:$B1048576,Μετακινηση!$A2:$A1048576,"&gt;="&amp;J1,Μετακινηση!$A2:$A1048576,"&lt;="&amp;K1-1)</f>
        <v/>
      </c>
      <c r="K13" s="5">
        <f>SUMIFS(Μετακινηση!$B2:$B1048576,Μετακινηση!$A2:$A1048576,"&gt;="&amp;K1,Μετακινηση!$A2:$A1048576,"&lt;="&amp;L1-1)</f>
        <v/>
      </c>
      <c r="L13" s="5">
        <f>SUMIFS(Μετακινηση!$B2:$B1048576,Μετακινηση!$A2:$A1048576,"&gt;="&amp;L1,Μετακινηση!$A2:$A1048576,"&lt;="&amp;M1-1)</f>
        <v/>
      </c>
      <c r="M13" s="5">
        <f>SUMIFS(Μετακινηση!$B2:$B1048576,Μετακινηση!$A2:$A1048576,"&gt;="&amp;M1,Μετακινηση!$A2:$A1048576,"&lt;="&amp;N1-1)</f>
        <v/>
      </c>
      <c r="N13" s="5">
        <f>SUMIFS(Μετακινηση!$B2:$B1048576,Μετακινηση!$A2:$A1048576,"&gt;="&amp;N1,Μετακινηση!$A2:$A1048576,"&lt;="&amp;O1-1)</f>
        <v/>
      </c>
      <c r="O13" s="5">
        <f>SUMIFS(Μετακινηση!$B2:$B1048576,Μετακινηση!$A2:$A1048576,"&gt;="&amp;O1,Μετακινηση!$A2:$A1048576,"&lt;="&amp;P1-1)</f>
        <v/>
      </c>
      <c r="P13" s="5">
        <f>SUMIFS(Μετακινηση!$B2:$B1048576,Μετακινηση!$A2:$A1048576,"&gt;="&amp;P1,Μετακινηση!$A2:$A1048576,"&lt;="&amp;Q1-1)</f>
        <v/>
      </c>
      <c r="Q13" s="5">
        <f>SUMIFS(Μετακινηση!$B2:$B1048576,Μετακινηση!$A2:$A1048576,"&gt;="&amp;Q1,Μετακινηση!$A2:$A1048576,"&lt;="&amp;R1-1)</f>
        <v/>
      </c>
      <c r="R13" s="5">
        <f>SUMIFS(Μετακινηση!$B2:$B1048576,Μετακινηση!$A2:$A1048576,"&gt;="&amp;R1,Μετακινηση!$A2:$A1048576,"&lt;="&amp;S1-1)</f>
        <v/>
      </c>
      <c r="S13" s="5">
        <f>SUMIFS(Μετακινηση!$B2:$B1048576,Μετακινηση!$A2:$A1048576,"&gt;="&amp;S1,Μετακινηση!$A2:$A1048576,"&lt;="&amp;T1-1)</f>
        <v/>
      </c>
      <c r="T13" s="5">
        <f>SUMIFS(Μετακινηση!$B2:$B1048576,Μετακινηση!$A2:$A1048576,"&gt;="&amp;T1,Μετακινηση!$A2:$A1048576,"&lt;="&amp;U1-1)</f>
        <v/>
      </c>
    </row>
    <row r="14">
      <c r="A14" t="inlineStr">
        <is>
          <t>Λοιπά</t>
        </is>
      </c>
      <c r="B14" s="5">
        <f>SUMIFS(Λοιπα!$B2:$B1048576,Λοιπα!$A2:$A1048576,"&gt;="&amp;B1,Λοιπα!$A2:$A1048576,"&lt;="&amp;C1-1)</f>
        <v/>
      </c>
      <c r="C14" s="5">
        <f>SUMIFS(Λοιπα!$B2:$B1048576,Λοιπα!$A2:$A1048576,"&gt;="&amp;C1,Λοιπα!$A2:$A1048576,"&lt;="&amp;D1-1)</f>
        <v/>
      </c>
      <c r="D14" s="5">
        <f>SUMIFS(Λοιπα!$B2:$B1048576,Λοιπα!$A2:$A1048576,"&gt;="&amp;D1,Λοιπα!$A2:$A1048576,"&lt;="&amp;E1-1)</f>
        <v/>
      </c>
      <c r="E14" s="5">
        <f>SUMIFS(Λοιπα!$B2:$B1048576,Λοιπα!$A2:$A1048576,"&gt;="&amp;E1,Λοιπα!$A2:$A1048576,"&lt;="&amp;F1-1)</f>
        <v/>
      </c>
      <c r="F14" s="5">
        <f>SUMIFS(Λοιπα!$B2:$B1048576,Λοιπα!$A2:$A1048576,"&gt;="&amp;F1,Λοιπα!$A2:$A1048576,"&lt;="&amp;G1-1)</f>
        <v/>
      </c>
      <c r="G14" s="5">
        <f>SUMIFS(Λοιπα!$B2:$B1048576,Λοιπα!$A2:$A1048576,"&gt;="&amp;G1,Λοιπα!$A2:$A1048576,"&lt;="&amp;H1-1)</f>
        <v/>
      </c>
      <c r="H14" s="5">
        <f>SUMIFS(Λοιπα!$B2:$B1048576,Λοιπα!$A2:$A1048576,"&gt;="&amp;H1,Λοιπα!$A2:$A1048576,"&lt;="&amp;I1-1)</f>
        <v/>
      </c>
      <c r="I14" s="5">
        <f>SUMIFS(Λοιπα!$B2:$B1048576,Λοιπα!$A2:$A1048576,"&gt;="&amp;I1,Λοιπα!$A2:$A1048576,"&lt;="&amp;J1-1)</f>
        <v/>
      </c>
      <c r="J14" s="5">
        <f>SUMIFS(Λοιπα!$B2:$B1048576,Λοιπα!$A2:$A1048576,"&gt;="&amp;J1,Λοιπα!$A2:$A1048576,"&lt;="&amp;K1-1)</f>
        <v/>
      </c>
      <c r="K14" s="5">
        <f>SUMIFS(Λοιπα!$B2:$B1048576,Λοιπα!$A2:$A1048576,"&gt;="&amp;K1,Λοιπα!$A2:$A1048576,"&lt;="&amp;L1-1)</f>
        <v/>
      </c>
      <c r="L14" s="5">
        <f>SUMIFS(Λοιπα!$B2:$B1048576,Λοιπα!$A2:$A1048576,"&gt;="&amp;L1,Λοιπα!$A2:$A1048576,"&lt;="&amp;M1-1)</f>
        <v/>
      </c>
      <c r="M14" s="5">
        <f>SUMIFS(Λοιπα!$B2:$B1048576,Λοιπα!$A2:$A1048576,"&gt;="&amp;M1,Λοιπα!$A2:$A1048576,"&lt;="&amp;N1-1)</f>
        <v/>
      </c>
      <c r="N14" s="5">
        <f>SUMIFS(Λοιπα!$B2:$B1048576,Λοιπα!$A2:$A1048576,"&gt;="&amp;N1,Λοιπα!$A2:$A1048576,"&lt;="&amp;O1-1)</f>
        <v/>
      </c>
      <c r="O14" s="5">
        <f>SUMIFS(Λοιπα!$B2:$B1048576,Λοιπα!$A2:$A1048576,"&gt;="&amp;O1,Λοιπα!$A2:$A1048576,"&lt;="&amp;P1-1)</f>
        <v/>
      </c>
      <c r="P14" s="5">
        <f>SUMIFS(Λοιπα!$B2:$B1048576,Λοιπα!$A2:$A1048576,"&gt;="&amp;P1,Λοιπα!$A2:$A1048576,"&lt;="&amp;Q1-1)</f>
        <v/>
      </c>
      <c r="Q14" s="5">
        <f>SUMIFS(Λοιπα!$B2:$B1048576,Λοιπα!$A2:$A1048576,"&gt;="&amp;Q1,Λοιπα!$A2:$A1048576,"&lt;="&amp;R1-1)</f>
        <v/>
      </c>
      <c r="R14" s="5">
        <f>SUMIFS(Λοιπα!$B2:$B1048576,Λοιπα!$A2:$A1048576,"&gt;="&amp;R1,Λοιπα!$A2:$A1048576,"&lt;="&amp;S1-1)</f>
        <v/>
      </c>
      <c r="S14" s="5">
        <f>SUMIFS(Λοιπα!$B2:$B1048576,Λοιπα!$A2:$A1048576,"&gt;="&amp;S1,Λοιπα!$A2:$A1048576,"&lt;="&amp;T1-1)</f>
        <v/>
      </c>
      <c r="T14" s="5">
        <f>SUMIFS(Λοιπα!$B2:$B1048576,Λοιπα!$A2:$A1048576,"&gt;="&amp;T1,Λοιπα!$A2:$A1048576,"&lt;="&amp;U1-1)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:D1"/>
    </sheetView>
  </sheetViews>
  <sheetFormatPr baseColWidth="8" defaultRowHeight="15"/>
  <cols>
    <col width="33.140625" customWidth="1" min="1" max="1"/>
    <col width="9.42578125" bestFit="1" customWidth="1" style="5" min="2" max="2"/>
  </cols>
  <sheetData>
    <row r="1">
      <c r="A1" t="inlineStr">
        <is>
          <t>Ημερομηνία</t>
        </is>
      </c>
      <c r="B1" t="inlineStr">
        <is>
          <t>Ποσό</t>
        </is>
      </c>
      <c r="C1" t="inlineStr">
        <is>
          <t>Περιγραφή Συναλλαγής</t>
        </is>
      </c>
      <c r="D1" t="inlineStr">
        <is>
          <t>Σχόλια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:D1"/>
    </sheetView>
  </sheetViews>
  <sheetFormatPr baseColWidth="8" defaultRowHeight="15"/>
  <cols>
    <col width="30.5703125" customWidth="1" min="1" max="1"/>
    <col width="13.28515625" customWidth="1" style="5" min="2" max="2"/>
    <col width="53.140625" customWidth="1" min="3" max="3"/>
    <col width="47.140625" bestFit="1" customWidth="1" min="4" max="4"/>
  </cols>
  <sheetData>
    <row r="1">
      <c r="A1" s="4" t="inlineStr">
        <is>
          <t>Ημερομηνία</t>
        </is>
      </c>
      <c r="B1" s="4" t="inlineStr">
        <is>
          <t>Ποσό</t>
        </is>
      </c>
      <c r="C1" s="4" t="inlineStr">
        <is>
          <t>Περιγραφή Συναλλαγής</t>
        </is>
      </c>
      <c r="D1" s="4" t="inlineStr">
        <is>
          <t>Σχόλια</t>
        </is>
      </c>
    </row>
    <row r="2">
      <c r="A2" s="6" t="n">
        <v>44574</v>
      </c>
      <c r="B2" t="n">
        <v>30</v>
      </c>
      <c r="C2" t="inlineStr">
        <is>
          <t>STAVROS SCHIZAS        GLYFADA ATTIKGRGR</t>
        </is>
      </c>
    </row>
    <row r="3">
      <c r="A3" s="6" t="n">
        <v>44561</v>
      </c>
      <c r="B3" t="n">
        <v>60</v>
      </c>
      <c r="C3" t="inlineStr">
        <is>
          <t>VIOIATRIKI DIAGNOSI    GLIFADA      GRGR</t>
        </is>
      </c>
    </row>
    <row r="4">
      <c r="A4" s="6" t="n">
        <v>44557</v>
      </c>
      <c r="B4" t="n">
        <v>30</v>
      </c>
      <c r="C4" t="inlineStr">
        <is>
          <t>STAVROS SCHIZAS        GLYFADA ATTIKGRGR</t>
        </is>
      </c>
    </row>
    <row r="5">
      <c r="A5" s="6" t="n">
        <v>44554</v>
      </c>
      <c r="B5" t="n">
        <v>18</v>
      </c>
      <c r="C5" t="inlineStr">
        <is>
          <t>FARMAKEIO IOANNI SAK   GLYFADA        GR</t>
        </is>
      </c>
    </row>
    <row r="6">
      <c r="A6" s="6" t="n">
        <v>44553</v>
      </c>
      <c r="B6" t="n">
        <v>4.02</v>
      </c>
      <c r="C6" t="inlineStr">
        <is>
          <t>BIOIATRIKI GLYFADA     GLIFADA      GRGR</t>
        </is>
      </c>
    </row>
    <row r="7">
      <c r="A7" s="6" t="n">
        <v>44550</v>
      </c>
      <c r="B7" t="n">
        <v>5.99</v>
      </c>
      <c r="C7" t="inlineStr">
        <is>
          <t>DOUZENI                ELLINIKO     GRGR</t>
        </is>
      </c>
    </row>
    <row r="8">
      <c r="A8" s="6" t="n">
        <v>44550</v>
      </c>
      <c r="B8" t="n">
        <v>30.88</v>
      </c>
      <c r="C8" t="inlineStr">
        <is>
          <t>DOUZENI                ELLINIKO     GRGR</t>
        </is>
      </c>
    </row>
    <row r="9">
      <c r="A9" s="6" t="n">
        <v>44550</v>
      </c>
      <c r="B9" t="n">
        <v>6.49</v>
      </c>
      <c r="C9" t="inlineStr">
        <is>
          <t>DOUZENI                ELLINIKO     GRGR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:D1"/>
    </sheetView>
  </sheetViews>
  <sheetFormatPr baseColWidth="8" defaultRowHeight="15"/>
  <cols>
    <col width="26.28515625" bestFit="1" customWidth="1" min="1" max="2"/>
    <col width="31.28515625" bestFit="1" customWidth="1" min="3" max="3"/>
  </cols>
  <sheetData>
    <row r="1">
      <c r="A1" s="4" t="inlineStr">
        <is>
          <t>Ημερομηνία</t>
        </is>
      </c>
      <c r="B1" s="4" t="inlineStr">
        <is>
          <t>Ποσό</t>
        </is>
      </c>
      <c r="C1" s="4" t="inlineStr">
        <is>
          <t>Περιγραφή Συναλλαγής</t>
        </is>
      </c>
      <c r="D1" s="4" t="inlineStr">
        <is>
          <t>Σχόλια</t>
        </is>
      </c>
    </row>
    <row r="2">
      <c r="A2" s="6" t="n">
        <v>44578</v>
      </c>
      <c r="B2" t="n">
        <v>21.48</v>
      </c>
      <c r="C2" t="inlineStr">
        <is>
          <t>AB_ELLINIKO            ELLINIKO     GRGR</t>
        </is>
      </c>
    </row>
    <row r="3">
      <c r="A3" s="6" t="n">
        <v>44578</v>
      </c>
      <c r="B3" t="n">
        <v>15.4</v>
      </c>
      <c r="C3" t="inlineStr">
        <is>
          <t>KOLPOS KALONIS PSARAGO ANO GLIFADA  GRGR</t>
        </is>
      </c>
    </row>
    <row r="4">
      <c r="A4" s="6" t="n">
        <v>44578</v>
      </c>
      <c r="B4" t="n">
        <v>10.61</v>
      </c>
      <c r="C4" t="inlineStr">
        <is>
          <t>AB_ELLINIKO            ELLINIKO     GRGR</t>
        </is>
      </c>
    </row>
    <row r="5">
      <c r="A5" s="6" t="n">
        <v>44578</v>
      </c>
      <c r="B5" t="n">
        <v>40.41</v>
      </c>
      <c r="C5" t="inlineStr">
        <is>
          <t>DELENIKAS DIMITRIOS CO GLIFADA      GRGR</t>
        </is>
      </c>
    </row>
    <row r="6">
      <c r="A6" s="6" t="n">
        <v>44578</v>
      </c>
      <c r="B6" t="n">
        <v>4.4</v>
      </c>
      <c r="C6" t="inlineStr">
        <is>
          <t>DELENIKAS DIMITRIOS CO GLIFADA      GRGR</t>
        </is>
      </c>
    </row>
    <row r="7">
      <c r="A7" s="6" t="n">
        <v>44574</v>
      </c>
      <c r="B7" t="n">
        <v>31.37</v>
      </c>
      <c r="C7" t="inlineStr">
        <is>
          <t>AB_ELLINIKO            ELLINIKO     GRGR</t>
        </is>
      </c>
    </row>
    <row r="8">
      <c r="A8" s="6" t="n">
        <v>44574</v>
      </c>
      <c r="B8" t="n">
        <v>2.48</v>
      </c>
      <c r="C8" t="inlineStr">
        <is>
          <t>GALAKTOCOMICA DIMITRIO ANO GLIFADA  GRGR</t>
        </is>
      </c>
    </row>
    <row r="9">
      <c r="A9" s="6" t="n">
        <v>44571</v>
      </c>
      <c r="B9" t="n">
        <v>13.05</v>
      </c>
      <c r="C9" t="inlineStr">
        <is>
          <t>GALAXIAS_GLYFADA       GLIFADA      GRGR</t>
        </is>
      </c>
    </row>
    <row r="10">
      <c r="A10" s="6" t="n">
        <v>44571</v>
      </c>
      <c r="B10" t="n">
        <v>22.23</v>
      </c>
      <c r="C10" t="inlineStr">
        <is>
          <t>DELENIKAS DIMITRIOS CO GLIFADA      GRGR</t>
        </is>
      </c>
    </row>
    <row r="11">
      <c r="A11" s="6" t="n">
        <v>44571</v>
      </c>
      <c r="B11" t="n">
        <v>13.74</v>
      </c>
      <c r="C11" t="inlineStr">
        <is>
          <t>LIDL                   GLYFADA      GRGR</t>
        </is>
      </c>
    </row>
    <row r="12">
      <c r="A12" s="6" t="n">
        <v>44568</v>
      </c>
      <c r="B12" t="n">
        <v>10.28</v>
      </c>
      <c r="C12" t="inlineStr">
        <is>
          <t>MY MARKET 537 GLIFADA  METAMORFOSI  GRGR</t>
        </is>
      </c>
    </row>
    <row r="13">
      <c r="A13" s="6" t="n">
        <v>44568</v>
      </c>
      <c r="B13" t="n">
        <v>19.53</v>
      </c>
      <c r="C13" t="inlineStr">
        <is>
          <t>DELENIKAS DIMITRIOS CO GLIFADA      GRGR</t>
        </is>
      </c>
    </row>
    <row r="14">
      <c r="A14" s="6" t="n">
        <v>44568</v>
      </c>
      <c r="B14" t="n">
        <v>3.12</v>
      </c>
      <c r="C14" t="inlineStr">
        <is>
          <t>GALAKTOCOMICA DIMITRIO ANO GLIFADA  GRGR</t>
        </is>
      </c>
    </row>
    <row r="15">
      <c r="A15" s="6" t="n">
        <v>44566</v>
      </c>
      <c r="B15" t="n">
        <v>3.5</v>
      </c>
      <c r="C15" t="inlineStr">
        <is>
          <t>GRIG MYLONAS IKE       GLYFADA      GRGR</t>
        </is>
      </c>
    </row>
    <row r="16">
      <c r="A16" s="6" t="n">
        <v>44565</v>
      </c>
      <c r="B16" t="n">
        <v>5.25</v>
      </c>
      <c r="C16" t="inlineStr">
        <is>
          <t>PET AREA               ELLINIKO     GRGR</t>
        </is>
      </c>
    </row>
    <row r="17">
      <c r="A17" s="6" t="n">
        <v>44565</v>
      </c>
      <c r="B17" t="n">
        <v>15.18</v>
      </c>
      <c r="C17" t="inlineStr">
        <is>
          <t>AB VASILOPOULOS S.A.   GLIFADA      GRGR</t>
        </is>
      </c>
    </row>
    <row r="18">
      <c r="A18" s="6" t="n">
        <v>44564</v>
      </c>
      <c r="B18" t="n">
        <v>30</v>
      </c>
      <c r="C18" t="inlineStr">
        <is>
          <t>O THOMAS               ILIOUPOLI    GRGR</t>
        </is>
      </c>
    </row>
    <row r="19">
      <c r="A19" s="6" t="n">
        <v>44561</v>
      </c>
      <c r="B19" t="n">
        <v>2.6</v>
      </c>
      <c r="C19" t="inlineStr">
        <is>
          <t>GALAKTOCOMICA DIMITRIO ANO GLIFADA  GRGR</t>
        </is>
      </c>
    </row>
    <row r="20">
      <c r="A20" s="6" t="n">
        <v>44560</v>
      </c>
      <c r="B20" t="n">
        <v>16.5</v>
      </c>
      <c r="C20" t="inlineStr">
        <is>
          <t>KOLPOS KALONIS PSARAGO ANO GLIFADA  GRGR</t>
        </is>
      </c>
    </row>
    <row r="21">
      <c r="A21" s="6" t="n">
        <v>44558</v>
      </c>
      <c r="B21" t="n">
        <v>3.63</v>
      </c>
      <c r="C21" t="inlineStr">
        <is>
          <t>SKLAVENITIS_SOURMENA   SOYRMENA       GR</t>
        </is>
      </c>
    </row>
    <row r="22">
      <c r="A22" s="6" t="n">
        <v>44557</v>
      </c>
      <c r="B22" t="n">
        <v>18.5</v>
      </c>
      <c r="C22" t="inlineStr">
        <is>
          <t>PET AREA               ELLINIKO     GRGR</t>
        </is>
      </c>
    </row>
    <row r="23">
      <c r="A23" s="6" t="n">
        <v>44557</v>
      </c>
      <c r="B23" t="n">
        <v>16.3</v>
      </c>
      <c r="C23" t="inlineStr">
        <is>
          <t>DELENIKAS DIMITRIOS CO GLIFADA      GRGR</t>
        </is>
      </c>
    </row>
    <row r="24">
      <c r="A24" s="6" t="n">
        <v>44557</v>
      </c>
      <c r="B24" t="n">
        <v>4.89</v>
      </c>
      <c r="C24" t="inlineStr">
        <is>
          <t>AB_ELLINIKO            ELLINIKO     GRGR</t>
        </is>
      </c>
    </row>
    <row r="25">
      <c r="A25" s="6" t="n">
        <v>44557</v>
      </c>
      <c r="B25" t="n">
        <v>58.9</v>
      </c>
      <c r="C25" t="inlineStr">
        <is>
          <t>DELENIKAS DIMITRIOS CO GLIFADA      GRGR</t>
        </is>
      </c>
    </row>
    <row r="26">
      <c r="A26" s="6" t="n">
        <v>44554</v>
      </c>
      <c r="B26" t="n">
        <v>14.02</v>
      </c>
      <c r="C26" t="inlineStr">
        <is>
          <t>DELENIKAS DIMITRIOS CO GLIFADA      GRGR</t>
        </is>
      </c>
    </row>
    <row r="27">
      <c r="A27" s="6" t="n">
        <v>44553</v>
      </c>
      <c r="B27" t="n">
        <v>21.37</v>
      </c>
      <c r="C27" t="inlineStr">
        <is>
          <t>AB_ELLINIKO            ELLINIKO     GRGR</t>
        </is>
      </c>
    </row>
    <row r="28">
      <c r="A28" s="6" t="n">
        <v>44553</v>
      </c>
      <c r="B28" t="n">
        <v>2.86</v>
      </c>
      <c r="C28" t="inlineStr">
        <is>
          <t>AB_ELLINIKO            ELLINIKO     GRGR</t>
        </is>
      </c>
    </row>
    <row r="29">
      <c r="A29" s="6" t="n">
        <v>44552</v>
      </c>
      <c r="B29" t="n">
        <v>2.19</v>
      </c>
      <c r="C29" t="inlineStr">
        <is>
          <t>PET AREA               ELLINIKO     GRGR</t>
        </is>
      </c>
    </row>
    <row r="30">
      <c r="A30" s="6" t="n">
        <v>44551</v>
      </c>
      <c r="B30" t="n">
        <v>16.5</v>
      </c>
      <c r="C30" t="inlineStr">
        <is>
          <t>KOLPOS KALONIS PSARAGO ANO GLIFADA  GRGR</t>
        </is>
      </c>
    </row>
    <row r="31">
      <c r="A31" s="6" t="n">
        <v>44551</v>
      </c>
      <c r="B31" t="n">
        <v>3.12</v>
      </c>
      <c r="C31" t="inlineStr">
        <is>
          <t>GALAKTOCOMICA DIMITRIO ANO GLIFADA  GRGR</t>
        </is>
      </c>
    </row>
    <row r="32">
      <c r="A32" s="6" t="n">
        <v>44551</v>
      </c>
      <c r="B32" t="n">
        <v>8.710000000000001</v>
      </c>
      <c r="C32" t="inlineStr">
        <is>
          <t>LIDL                   ELLINIKO     GRGR</t>
        </is>
      </c>
    </row>
    <row r="33">
      <c r="A33" s="6" t="n">
        <v>44550</v>
      </c>
      <c r="B33" t="n">
        <v>23.44</v>
      </c>
      <c r="C33" t="inlineStr">
        <is>
          <t>DELENIKAS DIMITRIOS CO GLIFADA      GRGR</t>
        </is>
      </c>
    </row>
    <row r="34">
      <c r="A34" s="6" t="n">
        <v>44550</v>
      </c>
      <c r="B34" t="n">
        <v>2.46</v>
      </c>
      <c r="C34" t="inlineStr">
        <is>
          <t>AB_GLYFADA_3           GLIFADA      GRGR</t>
        </is>
      </c>
    </row>
    <row r="35">
      <c r="A35" s="6" t="n">
        <v>44550</v>
      </c>
      <c r="B35" t="n">
        <v>15.9</v>
      </c>
      <c r="C35" t="inlineStr">
        <is>
          <t>KOLPOS KALONIS PSARAGO ANO GLIFADA  GRGR</t>
        </is>
      </c>
    </row>
    <row r="36">
      <c r="A36" s="6" t="n">
        <v>44550</v>
      </c>
      <c r="B36" t="n">
        <v>12.36</v>
      </c>
      <c r="C36" t="inlineStr">
        <is>
          <t>DELENIKAS DIMITRIOS CO GLIFADA      GRGR</t>
        </is>
      </c>
    </row>
    <row r="37">
      <c r="A37" s="6" t="n">
        <v>44550</v>
      </c>
      <c r="B37" t="n">
        <v>10.87</v>
      </c>
      <c r="C37" t="inlineStr">
        <is>
          <t>GALAXIAS_GLYFADA       GLIFADA      GRGR</t>
        </is>
      </c>
    </row>
    <row r="38">
      <c r="A38" s="6" t="n">
        <v>44550</v>
      </c>
      <c r="B38" t="n">
        <v>6.97</v>
      </c>
      <c r="C38" t="inlineStr">
        <is>
          <t>GALAXIAS_GLYFADA       GLIFADA      GRGR</t>
        </is>
      </c>
    </row>
  </sheetData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:D1"/>
    </sheetView>
  </sheetViews>
  <sheetFormatPr baseColWidth="8" defaultRowHeight="15"/>
  <cols>
    <col width="34.85546875" customWidth="1" min="1" max="1"/>
    <col width="16" customWidth="1" min="2" max="2"/>
    <col width="54" customWidth="1" min="3" max="3"/>
    <col width="44.7109375" customWidth="1" min="4" max="4"/>
  </cols>
  <sheetData>
    <row r="1">
      <c r="A1" s="4" t="inlineStr">
        <is>
          <t>Ημερομηνία</t>
        </is>
      </c>
      <c r="B1" s="4" t="inlineStr">
        <is>
          <t>Ποσό</t>
        </is>
      </c>
      <c r="C1" s="4" t="inlineStr">
        <is>
          <t>Περιγραφή Συναλλαγής</t>
        </is>
      </c>
      <c r="D1" s="4" t="inlineStr">
        <is>
          <t>Σχόλια</t>
        </is>
      </c>
    </row>
    <row r="2">
      <c r="A2" s="6" t="n">
        <v>44578</v>
      </c>
      <c r="B2" t="n">
        <v>10</v>
      </c>
      <c r="C2" t="inlineStr">
        <is>
          <t>OPUS                   GLYFADA        GR</t>
        </is>
      </c>
    </row>
    <row r="3">
      <c r="A3" s="6" t="n">
        <v>44575</v>
      </c>
      <c r="B3" t="n">
        <v>9</v>
      </c>
      <c r="C3" t="inlineStr">
        <is>
          <t>OPUS                   GLYFADA        GR</t>
        </is>
      </c>
    </row>
    <row r="4">
      <c r="A4" s="6" t="n">
        <v>44571</v>
      </c>
      <c r="B4" t="n">
        <v>13</v>
      </c>
      <c r="C4" t="inlineStr">
        <is>
          <t>OPUS                   GLYFADA        GR</t>
        </is>
      </c>
    </row>
    <row r="5">
      <c r="A5" s="6" t="n">
        <v>44571</v>
      </c>
      <c r="B5" t="n">
        <v>9.23</v>
      </c>
      <c r="C5" t="inlineStr">
        <is>
          <t>COSMOTE MOBILE TELCO E MAROUSI      GRGR</t>
        </is>
      </c>
    </row>
    <row r="6">
      <c r="A6" s="6" t="n">
        <v>44571</v>
      </c>
      <c r="B6" t="n">
        <v>54</v>
      </c>
      <c r="C6" t="inlineStr">
        <is>
          <t>COSMOTE FIXED TELCO EP MAROUSI      GRGR</t>
        </is>
      </c>
    </row>
    <row r="7">
      <c r="A7" s="6" t="n">
        <v>44568</v>
      </c>
      <c r="B7" t="n">
        <v>20</v>
      </c>
      <c r="C7" t="inlineStr">
        <is>
          <t>OPUS                   GLYFADA        GR</t>
        </is>
      </c>
    </row>
    <row r="8">
      <c r="A8" s="6" t="n">
        <v>44568</v>
      </c>
      <c r="B8" t="n">
        <v>114.5</v>
      </c>
      <c r="C8" t="inlineStr">
        <is>
          <t>AMAZON.DE AMAZON.DE    Luxembourg   LULU</t>
        </is>
      </c>
    </row>
    <row r="9">
      <c r="A9" s="6" t="n">
        <v>44566</v>
      </c>
      <c r="B9" t="n">
        <v>44.63</v>
      </c>
      <c r="C9" t="inlineStr">
        <is>
          <t>PL.DANEIOY PLAISIO     MOSCHATO     GRGR</t>
        </is>
      </c>
    </row>
    <row r="10">
      <c r="A10" s="6" t="n">
        <v>44565</v>
      </c>
      <c r="B10" t="n">
        <v>6.97</v>
      </c>
      <c r="C10" t="inlineStr">
        <is>
          <t>PLAISIO_DAFNI          DAFNI          GR</t>
        </is>
      </c>
    </row>
    <row r="11">
      <c r="A11" s="6" t="n">
        <v>44552</v>
      </c>
      <c r="B11" t="n">
        <v>12</v>
      </c>
      <c r="C11" t="inlineStr">
        <is>
          <t>COSMOTE AVT TELCO WEB  MAROUSI      GRGR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2" sqref="A2:C6"/>
    </sheetView>
  </sheetViews>
  <sheetFormatPr baseColWidth="8" defaultRowHeight="15"/>
  <cols>
    <col width="49.85546875" customWidth="1" min="1" max="1"/>
    <col width="13" customWidth="1" style="5" min="2" max="2"/>
    <col width="43.7109375" customWidth="1" min="3" max="3"/>
    <col width="43.42578125" customWidth="1" min="4" max="4"/>
  </cols>
  <sheetData>
    <row r="1">
      <c r="A1" s="4" t="inlineStr">
        <is>
          <t>Ημερομηνία</t>
        </is>
      </c>
      <c r="B1" s="4" t="inlineStr">
        <is>
          <t>Ποσό</t>
        </is>
      </c>
      <c r="C1" s="4" t="inlineStr">
        <is>
          <t>Περιγραφή Συναλλαγής</t>
        </is>
      </c>
      <c r="D1" s="4" t="inlineStr">
        <is>
          <t>Σχόλια</t>
        </is>
      </c>
    </row>
    <row r="2">
      <c r="A2" s="6" t="n">
        <v>44571</v>
      </c>
      <c r="B2" t="n">
        <v>95</v>
      </c>
      <c r="C2" t="inlineStr">
        <is>
          <t>EYDAP BILL PAYMENT POS                GR</t>
        </is>
      </c>
    </row>
    <row r="3">
      <c r="A3" s="6" t="n">
        <v>44568</v>
      </c>
      <c r="B3" t="n">
        <v>143</v>
      </c>
      <c r="C3" t="inlineStr">
        <is>
          <t>DEI BILL PAYMENT                      GR</t>
        </is>
      </c>
    </row>
    <row r="4">
      <c r="A4" s="6" t="n">
        <v>44550</v>
      </c>
      <c r="B4" t="n">
        <v>6</v>
      </c>
      <c r="C4" t="inlineStr">
        <is>
          <t>DEI BILL PAYMENT                      GR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:D1"/>
    </sheetView>
  </sheetViews>
  <sheetFormatPr baseColWidth="8" defaultRowHeight="15"/>
  <cols>
    <col width="43.7109375" customWidth="1" min="1" max="1"/>
    <col width="18.7109375" customWidth="1" style="5" min="2" max="2"/>
    <col width="44.28515625" customWidth="1" min="3" max="3"/>
    <col width="39.42578125" customWidth="1" min="4" max="4"/>
  </cols>
  <sheetData>
    <row r="1">
      <c r="A1" s="4" t="inlineStr">
        <is>
          <t>Ημερομηνία</t>
        </is>
      </c>
      <c r="B1" s="4" t="inlineStr">
        <is>
          <t>Ποσό</t>
        </is>
      </c>
      <c r="C1" s="4" t="inlineStr">
        <is>
          <t>Περιγραφή Συναλλαγής</t>
        </is>
      </c>
      <c r="D1" s="4" t="inlineStr">
        <is>
          <t>Σχόλια</t>
        </is>
      </c>
    </row>
    <row r="2">
      <c r="A2" s="6" t="n">
        <v>44572</v>
      </c>
      <c r="B2" t="n">
        <v>24.3</v>
      </c>
      <c r="C2" t="inlineStr">
        <is>
          <t>MARKS &amp; SPENCER GLIFAD GLIFADA      GRGR</t>
        </is>
      </c>
    </row>
    <row r="3">
      <c r="A3" s="6" t="n">
        <v>44571</v>
      </c>
      <c r="B3" t="n">
        <v>1.5</v>
      </c>
      <c r="C3" t="inlineStr">
        <is>
          <t>MAX STORES_ELLINIKO    ELLINIKO       GR</t>
        </is>
      </c>
    </row>
    <row r="4">
      <c r="A4" s="6" t="n">
        <v>44571</v>
      </c>
      <c r="B4" t="n">
        <v>6.2</v>
      </c>
      <c r="C4" t="inlineStr">
        <is>
          <t>PYXIDA 1               GLYFADA      GRGR</t>
        </is>
      </c>
    </row>
    <row r="5">
      <c r="A5" s="6" t="n">
        <v>44566</v>
      </c>
      <c r="B5" t="n">
        <v>27</v>
      </c>
      <c r="C5" t="inlineStr">
        <is>
          <t>MARKS &amp; SPENCER GLIFAD GLIFADA      GRGR</t>
        </is>
      </c>
    </row>
    <row r="6">
      <c r="A6" s="6" t="n">
        <v>44565</v>
      </c>
      <c r="B6" t="n">
        <v>4.3</v>
      </c>
      <c r="C6" t="inlineStr">
        <is>
          <t>COFFEE BERRY           GLYFADA      GRGR</t>
        </is>
      </c>
    </row>
    <row r="7">
      <c r="A7" s="6" t="n">
        <v>44551</v>
      </c>
      <c r="B7" t="n">
        <v>5</v>
      </c>
      <c r="C7" t="inlineStr">
        <is>
          <t>JYSK G001              ELLINIKO     GRGR</t>
        </is>
      </c>
    </row>
    <row r="8">
      <c r="A8" s="6" t="n">
        <v>44551</v>
      </c>
      <c r="B8" t="n">
        <v>17.5</v>
      </c>
      <c r="C8" t="inlineStr">
        <is>
          <t>JYSK G001              ELLINIKO     GRGR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C6" sqref="A2:C6"/>
    </sheetView>
  </sheetViews>
  <sheetFormatPr baseColWidth="8" defaultRowHeight="15"/>
  <cols>
    <col width="32.85546875" customWidth="1" min="1" max="1"/>
    <col width="19" customWidth="1" style="5" min="2" max="2"/>
    <col width="57.140625" customWidth="1" min="3" max="3"/>
    <col width="41.5703125" customWidth="1" min="4" max="4"/>
  </cols>
  <sheetData>
    <row r="1">
      <c r="A1" s="4" t="inlineStr">
        <is>
          <t>Ημερομηνία</t>
        </is>
      </c>
      <c r="B1" s="4" t="inlineStr">
        <is>
          <t>Ποσό</t>
        </is>
      </c>
      <c r="C1" s="4" t="inlineStr">
        <is>
          <t>Περιγραφή Συναλλαγής</t>
        </is>
      </c>
      <c r="D1" s="4" t="inlineStr">
        <is>
          <t>Σχόλια</t>
        </is>
      </c>
    </row>
    <row r="2">
      <c r="A2" s="6" t="n">
        <v>44578</v>
      </c>
      <c r="B2" t="n">
        <v>30</v>
      </c>
      <c r="C2" t="inlineStr">
        <is>
          <t>KALYPSO 079 BP         GLYFADA        GR</t>
        </is>
      </c>
    </row>
    <row r="3">
      <c r="A3" s="6" t="n">
        <v>44578</v>
      </c>
      <c r="B3" t="n">
        <v>3.3</v>
      </c>
      <c r="C3" t="inlineStr">
        <is>
          <t>NEA ODOS AE            KAPANDRITI     GR</t>
        </is>
      </c>
    </row>
    <row r="4">
      <c r="A4" s="6" t="n">
        <v>44578</v>
      </c>
      <c r="B4" t="n">
        <v>3.9</v>
      </c>
      <c r="C4" t="inlineStr">
        <is>
          <t>NEA ODOS AE            THIVA          GR</t>
        </is>
      </c>
    </row>
    <row r="5">
      <c r="A5" s="6" t="n">
        <v>44578</v>
      </c>
      <c r="B5" t="n">
        <v>1.5</v>
      </c>
      <c r="C5" t="inlineStr">
        <is>
          <t>NEA ODOS AE            THIVA          GR</t>
        </is>
      </c>
    </row>
    <row r="6">
      <c r="A6" s="6" t="n">
        <v>44578</v>
      </c>
      <c r="B6" t="n">
        <v>3.3</v>
      </c>
      <c r="C6" t="inlineStr">
        <is>
          <t>NEA ODOS AE            KAPANDRITI     GR</t>
        </is>
      </c>
    </row>
    <row r="7">
      <c r="A7" s="6" t="n">
        <v>44572</v>
      </c>
      <c r="B7" t="n">
        <v>2.8</v>
      </c>
      <c r="C7" t="inlineStr">
        <is>
          <t>ATTIKI ODOS SA         ZOGRAFOS     GRGR</t>
        </is>
      </c>
    </row>
    <row r="8">
      <c r="A8" s="6" t="n">
        <v>44571</v>
      </c>
      <c r="B8" t="n">
        <v>50</v>
      </c>
      <c r="C8" t="inlineStr">
        <is>
          <t>KALYPSO 079 BP         GLYFADA        GR</t>
        </is>
      </c>
    </row>
    <row r="9">
      <c r="A9" s="6" t="n">
        <v>44551</v>
      </c>
      <c r="B9" t="n">
        <v>30</v>
      </c>
      <c r="C9" t="inlineStr">
        <is>
          <t>4129 MAKRAION GLYFAD   GLYFADA        GR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2" sqref="A2:C16"/>
    </sheetView>
  </sheetViews>
  <sheetFormatPr baseColWidth="8" defaultRowHeight="15"/>
  <cols>
    <col width="45.85546875" customWidth="1" min="1" max="1"/>
    <col width="21.7109375" customWidth="1" min="2" max="2"/>
    <col width="51.7109375" customWidth="1" min="3" max="3"/>
    <col width="34.85546875" customWidth="1" min="4" max="4"/>
  </cols>
  <sheetData>
    <row r="1">
      <c r="A1" s="4" t="inlineStr">
        <is>
          <t>Ημερομηνία</t>
        </is>
      </c>
      <c r="B1" s="4" t="inlineStr">
        <is>
          <t>Ποσό</t>
        </is>
      </c>
      <c r="C1" s="4" t="inlineStr">
        <is>
          <t>Περιγραφή Συναλλαγής</t>
        </is>
      </c>
      <c r="D1" s="4" t="inlineStr">
        <is>
          <t>Σχόλια</t>
        </is>
      </c>
    </row>
    <row r="2">
      <c r="A2" s="6" t="n">
        <v>44578</v>
      </c>
      <c r="B2" t="n">
        <v>1.7</v>
      </c>
      <c r="C2" t="inlineStr">
        <is>
          <t>LEON                   ELLINIKO     GRGR</t>
        </is>
      </c>
    </row>
    <row r="3">
      <c r="A3" s="6" t="n">
        <v>44572</v>
      </c>
      <c r="B3" t="n">
        <v>15</v>
      </c>
      <c r="C3" t="inlineStr">
        <is>
          <t>CRISTIANA'S FLOWER     ARGYROUPOLI  GRGR</t>
        </is>
      </c>
    </row>
    <row r="4">
      <c r="A4" s="6" t="n">
        <v>44572</v>
      </c>
      <c r="B4" t="n">
        <v>6.7</v>
      </c>
      <c r="C4" t="inlineStr">
        <is>
          <t>VLACHIOTIS GEORGIOS    ELLINIKO     GRGR</t>
        </is>
      </c>
    </row>
    <row r="5">
      <c r="A5" s="6" t="n">
        <v>44571</v>
      </c>
      <c r="B5" t="n">
        <v>2.28</v>
      </c>
      <c r="C5" t="inlineStr">
        <is>
          <t>SYSTEGASMENA FARMAKE   GLYFADA        GR</t>
        </is>
      </c>
    </row>
    <row r="6">
      <c r="A6" s="6" t="n">
        <v>44568</v>
      </c>
      <c r="B6" t="n">
        <v>6.65</v>
      </c>
      <c r="C6" t="inlineStr">
        <is>
          <t>PIGAKIS ST AND CO PC   ILIOUPOLI    GRGR</t>
        </is>
      </c>
    </row>
    <row r="7">
      <c r="A7" s="6" t="n">
        <v>44566</v>
      </c>
      <c r="B7" t="n">
        <v>2</v>
      </c>
      <c r="C7" t="inlineStr">
        <is>
          <t>RETAIL WORLD           ARGYROUPOLI    GR</t>
        </is>
      </c>
    </row>
    <row r="8">
      <c r="A8" s="6" t="n">
        <v>44566</v>
      </c>
      <c r="B8" t="n">
        <v>0.91</v>
      </c>
      <c r="C8" t="inlineStr">
        <is>
          <t>RETAIL WORLD           ARGYROUPOLI    GR</t>
        </is>
      </c>
    </row>
    <row r="9">
      <c r="A9" s="6" t="n">
        <v>44565</v>
      </c>
      <c r="B9" t="n">
        <v>4.3</v>
      </c>
      <c r="C9" t="inlineStr">
        <is>
          <t>PAPPAS DIMOSTHENIS     GLIFADA      GRGR</t>
        </is>
      </c>
    </row>
    <row r="10">
      <c r="A10" s="6" t="n">
        <v>44561</v>
      </c>
      <c r="B10" t="n">
        <v>15.48</v>
      </c>
      <c r="C10" t="inlineStr">
        <is>
          <t>SEMERTZAKI OLGA        ELLINIKO       GR</t>
        </is>
      </c>
    </row>
    <row r="11">
      <c r="A11" s="6" t="n">
        <v>44558</v>
      </c>
      <c r="B11" t="n">
        <v>16.5</v>
      </c>
      <c r="C11" t="inlineStr">
        <is>
          <t>TSANGARIDOU ANGELIKI   GLYFADA      GRGR</t>
        </is>
      </c>
    </row>
    <row r="12">
      <c r="A12" s="6" t="n">
        <v>44557</v>
      </c>
      <c r="B12" t="n">
        <v>8</v>
      </c>
      <c r="C12" t="inlineStr">
        <is>
          <t>KOUVIDI MARIA          GLYFADA        GR</t>
        </is>
      </c>
    </row>
    <row r="13">
      <c r="A13" s="6" t="n">
        <v>44557</v>
      </c>
      <c r="B13" t="n">
        <v>15</v>
      </c>
      <c r="C13" t="inlineStr">
        <is>
          <t>ISA 022869             GLIFADA      GRGR</t>
        </is>
      </c>
    </row>
    <row r="14">
      <c r="A14" s="6" t="n">
        <v>44551</v>
      </c>
      <c r="B14" t="n">
        <v>14.9</v>
      </c>
      <c r="C14" t="inlineStr">
        <is>
          <t>DENTROLIVANO           GLYFADA      GRGR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Nikolas</dc:creator>
  <dcterms:created xsi:type="dcterms:W3CDTF">2022-02-27T16:48:35Z</dcterms:created>
  <dcterms:modified xsi:type="dcterms:W3CDTF">2022-03-10T16:12:33Z</dcterms:modified>
  <cp:lastModifiedBy>Nikolas</cp:lastModifiedBy>
</cp:coreProperties>
</file>