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3.10.2023\"/>
    </mc:Choice>
  </mc:AlternateContent>
  <xr:revisionPtr revIDLastSave="0" documentId="13_ncr:1_{04949904-5D9B-4A53-AEFC-1627F98875A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База" sheetId="1" r:id="rId1"/>
    <sheet name="Ведомост" sheetId="2" r:id="rId2"/>
  </sheets>
  <definedNames>
    <definedName name="Broy" localSheetId="0">Ведомост!$C$5:$C$37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5" i="2"/>
  <c r="B8" i="1"/>
  <c r="B6" i="1"/>
  <c r="B5" i="1"/>
  <c r="B7" i="1"/>
  <c r="E2" i="2"/>
</calcChain>
</file>

<file path=xl/sharedStrings.xml><?xml version="1.0" encoding="utf-8"?>
<sst xmlns="http://schemas.openxmlformats.org/spreadsheetml/2006/main" count="59" uniqueCount="53">
  <si>
    <t>год.</t>
  </si>
  <si>
    <t>лв.</t>
  </si>
  <si>
    <t>Старо показание на водомера:</t>
  </si>
  <si>
    <t>Ново показание на водомера:</t>
  </si>
  <si>
    <t>Общ разход на вода за месеца:</t>
  </si>
  <si>
    <t>АПАРТАМЕНТ</t>
  </si>
  <si>
    <t>No</t>
  </si>
  <si>
    <t>СОБСТВЕНИК</t>
  </si>
  <si>
    <t>сем. Антонови</t>
  </si>
  <si>
    <t>сем. Стоянови</t>
  </si>
  <si>
    <t>Василева</t>
  </si>
  <si>
    <t>сем. Тошеви</t>
  </si>
  <si>
    <t>Пенев</t>
  </si>
  <si>
    <t>сем. Рангелови</t>
  </si>
  <si>
    <t>сем. Желеви</t>
  </si>
  <si>
    <t>Драганов</t>
  </si>
  <si>
    <t>СУМА  /лв./</t>
  </si>
  <si>
    <t>БРОЙ хората</t>
  </si>
  <si>
    <t>Велев</t>
  </si>
  <si>
    <t>сем. Николови</t>
  </si>
  <si>
    <t>Ели Илиева</t>
  </si>
  <si>
    <t>Тодор Тенев</t>
  </si>
  <si>
    <t>Петър Жеков</t>
  </si>
  <si>
    <t>Кольо Огнянов</t>
  </si>
  <si>
    <t>Калина Тасева</t>
  </si>
  <si>
    <t>сем, Лозеви</t>
  </si>
  <si>
    <t>сем. Аневи</t>
  </si>
  <si>
    <t>сем Златеви</t>
  </si>
  <si>
    <t>сем. Бъчварови</t>
  </si>
  <si>
    <t>Валя Монова</t>
  </si>
  <si>
    <t>Желязко Ангелов</t>
  </si>
  <si>
    <t>Тихомир Павлов</t>
  </si>
  <si>
    <t>Веселин Христов</t>
  </si>
  <si>
    <t>сем. Начеви</t>
  </si>
  <si>
    <t>Йордан Желязков</t>
  </si>
  <si>
    <t>сем. Драганови</t>
  </si>
  <si>
    <t>сем. Зеленогорски</t>
  </si>
  <si>
    <t>Илия Павлов</t>
  </si>
  <si>
    <t>Росен Любенов</t>
  </si>
  <si>
    <t>Младен Гочев</t>
  </si>
  <si>
    <t>сем. Георгиеви</t>
  </si>
  <si>
    <t>ОТЧЕТ ЗА МЕСЕЦ:</t>
  </si>
  <si>
    <t>Средно на живущ в сградата:</t>
  </si>
  <si>
    <t>Обща сума за сградата:</t>
  </si>
  <si>
    <t>ВЕДОМОСТ</t>
  </si>
  <si>
    <t>за заплащане на водата за месец:</t>
  </si>
  <si>
    <t>сем. Яневи</t>
  </si>
  <si>
    <t>…</t>
  </si>
  <si>
    <t>ПОДПИС</t>
  </si>
  <si>
    <t>Общ брой на хората в сградата:</t>
  </si>
  <si>
    <t>куб. м</t>
  </si>
  <si>
    <t>Цена на 1 куб. м вода:</t>
  </si>
  <si>
    <t>души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</si>
</sst>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лв.&quot;;[Red]\-#,##0\ &quot;лв.&quot;"/>
    <numFmt numFmtId="165" formatCode="#,##0.00\ &quot;лв.&quot;"/>
    <numFmt numFmtId="166" formatCode="mm/yyyy"/>
    <numFmt numFmtId="167" formatCode="mm\ yyyy\ &quot;г.&quot;"/>
  </numFmts>
  <fonts count="6" x14ac:knownFonts="1">
    <font>
      <sz val="10"/>
      <name val="Arial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2" fontId="4" fillId="0" borderId="16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165" fontId="2" fillId="0" borderId="0" xfId="0" applyNumberFormat="1" applyFont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167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4" fontId="2" fillId="0" borderId="7" xfId="0" applyNumberFormat="1" applyFont="1" applyBorder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1" fontId="4" fillId="0" borderId="13" xfId="0" applyNumberFormat="1" applyFont="1" applyBorder="1" applyAlignment="1">
      <alignment vertic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showGridLines="0" workbookViewId="0">
      <selection activeCell="B9" sqref="B9"/>
    </sheetView>
  </sheetViews>
  <sheetFormatPr defaultRowHeight="15" x14ac:dyDescent="0.25"/>
  <cols>
    <col min="1" max="1" width="32.28515625" style="1" customWidth="1"/>
    <col min="2" max="2" width="9.7109375" style="1" bestFit="1" customWidth="1"/>
    <col min="3" max="3" width="7.28515625" style="1" customWidth="1"/>
    <col min="4" max="4" width="10.85546875" style="1" customWidth="1"/>
    <col min="5" max="16384" width="9.140625" style="1"/>
  </cols>
  <sheetData>
    <row r="1" spans="1:3" ht="21" customHeight="1" thickBot="1" x14ac:dyDescent="0.3">
      <c r="A1" s="29" t="s">
        <v>41</v>
      </c>
      <c r="B1" s="27">
        <v>43862</v>
      </c>
      <c r="C1" s="28" t="s">
        <v>0</v>
      </c>
    </row>
    <row r="2" spans="1:3" ht="19.5" customHeight="1" x14ac:dyDescent="0.25">
      <c r="A2" s="5" t="s">
        <v>51</v>
      </c>
      <c r="B2" s="35">
        <v>2</v>
      </c>
      <c r="C2" s="34" t="s">
        <v>1</v>
      </c>
    </row>
    <row r="3" spans="1:3" ht="19.5" customHeight="1" x14ac:dyDescent="0.25">
      <c r="A3" s="6" t="s">
        <v>2</v>
      </c>
      <c r="B3" s="9">
        <v>1249</v>
      </c>
      <c r="C3" s="12" t="s">
        <v>50</v>
      </c>
    </row>
    <row r="4" spans="1:3" ht="19.5" customHeight="1" x14ac:dyDescent="0.25">
      <c r="A4" s="6" t="s">
        <v>3</v>
      </c>
      <c r="B4" s="9">
        <v>1349</v>
      </c>
      <c r="C4" s="12" t="s">
        <v>50</v>
      </c>
    </row>
    <row r="5" spans="1:3" s="2" customFormat="1" ht="19.5" customHeight="1" x14ac:dyDescent="0.2">
      <c r="A5" s="6" t="s">
        <v>4</v>
      </c>
      <c r="B5" s="9">
        <f>B4-B3</f>
        <v>100</v>
      </c>
      <c r="C5" s="12" t="s">
        <v>50</v>
      </c>
    </row>
    <row r="6" spans="1:3" s="2" customFormat="1" ht="19.5" customHeight="1" x14ac:dyDescent="0.2">
      <c r="A6" s="8" t="s">
        <v>43</v>
      </c>
      <c r="B6" s="10">
        <f>B5*B2</f>
        <v>200</v>
      </c>
      <c r="C6" s="31" t="s">
        <v>1</v>
      </c>
    </row>
    <row r="7" spans="1:3" s="2" customFormat="1" ht="19.5" customHeight="1" x14ac:dyDescent="0.2">
      <c r="A7" s="8" t="s">
        <v>49</v>
      </c>
      <c r="B7" s="10">
        <f>SUM(Broy)</f>
        <v>80</v>
      </c>
      <c r="C7" s="32" t="s">
        <v>52</v>
      </c>
    </row>
    <row r="8" spans="1:3" s="3" customFormat="1" ht="19.5" customHeight="1" thickBot="1" x14ac:dyDescent="0.25">
      <c r="A8" s="7" t="s">
        <v>42</v>
      </c>
      <c r="B8" s="11">
        <f>B6/B7</f>
        <v>2.5</v>
      </c>
      <c r="C8" s="33" t="s">
        <v>1</v>
      </c>
    </row>
    <row r="9" spans="1:3" s="3" customFormat="1" ht="15" customHeight="1" x14ac:dyDescent="0.2"/>
    <row r="10" spans="1:3" s="3" customFormat="1" ht="15" customHeight="1" x14ac:dyDescent="0.2"/>
    <row r="11" spans="1:3" s="3" customFormat="1" ht="15" customHeight="1" x14ac:dyDescent="0.2"/>
    <row r="12" spans="1:3" s="3" customFormat="1" ht="15" customHeight="1" x14ac:dyDescent="0.2"/>
    <row r="13" spans="1:3" s="3" customFormat="1" ht="15" customHeight="1" x14ac:dyDescent="0.2"/>
    <row r="14" spans="1:3" s="3" customFormat="1" ht="15" customHeight="1" x14ac:dyDescent="0.2"/>
    <row r="15" spans="1:3" s="3" customFormat="1" ht="15" customHeight="1" x14ac:dyDescent="0.2"/>
    <row r="16" spans="1:3" s="3" customFormat="1" ht="15" customHeight="1" x14ac:dyDescent="0.2"/>
    <row r="17" spans="5:14" s="3" customFormat="1" ht="15" customHeight="1" x14ac:dyDescent="0.2"/>
    <row r="18" spans="5:14" s="3" customFormat="1" ht="16.5" customHeight="1" x14ac:dyDescent="0.2"/>
    <row r="19" spans="5:14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topLeftCell="A2" workbookViewId="0">
      <selection activeCell="B35" sqref="B35"/>
    </sheetView>
  </sheetViews>
  <sheetFormatPr defaultRowHeight="15.75" x14ac:dyDescent="0.25"/>
  <cols>
    <col min="1" max="1" width="4.7109375" style="4" customWidth="1"/>
    <col min="2" max="2" width="20" style="4" customWidth="1"/>
    <col min="3" max="3" width="8.42578125" style="4" customWidth="1"/>
    <col min="4" max="4" width="10.7109375" style="4" customWidth="1"/>
    <col min="5" max="5" width="11.85546875" style="4" customWidth="1"/>
    <col min="6" max="6" width="3.42578125" style="4" customWidth="1"/>
    <col min="7" max="7" width="3.28515625" style="4" customWidth="1"/>
    <col min="8" max="16384" width="9.140625" style="4"/>
  </cols>
  <sheetData>
    <row r="1" spans="1:5" ht="16.5" x14ac:dyDescent="0.25">
      <c r="A1" s="36" t="s">
        <v>44</v>
      </c>
      <c r="B1" s="36"/>
      <c r="C1" s="36"/>
      <c r="D1" s="36"/>
      <c r="E1" s="36"/>
    </row>
    <row r="2" spans="1:5" ht="21.75" customHeight="1" thickBot="1" x14ac:dyDescent="0.3">
      <c r="A2" s="37" t="s">
        <v>45</v>
      </c>
      <c r="B2" s="37"/>
      <c r="C2" s="37"/>
      <c r="D2" s="37"/>
      <c r="E2" s="26">
        <f>База!B1</f>
        <v>43862</v>
      </c>
    </row>
    <row r="3" spans="1:5" x14ac:dyDescent="0.25">
      <c r="A3" s="42" t="s">
        <v>5</v>
      </c>
      <c r="B3" s="43"/>
      <c r="C3" s="40" t="s">
        <v>17</v>
      </c>
      <c r="D3" s="40" t="s">
        <v>16</v>
      </c>
      <c r="E3" s="38" t="s">
        <v>48</v>
      </c>
    </row>
    <row r="4" spans="1:5" x14ac:dyDescent="0.25">
      <c r="A4" s="13" t="s">
        <v>6</v>
      </c>
      <c r="B4" s="14" t="s">
        <v>7</v>
      </c>
      <c r="C4" s="41"/>
      <c r="D4" s="41"/>
      <c r="E4" s="39"/>
    </row>
    <row r="5" spans="1:5" x14ac:dyDescent="0.25">
      <c r="A5" s="15">
        <v>1</v>
      </c>
      <c r="B5" s="16" t="s">
        <v>8</v>
      </c>
      <c r="C5" s="17">
        <v>4</v>
      </c>
      <c r="D5" s="30">
        <f>C5*База!$B$8</f>
        <v>10</v>
      </c>
      <c r="E5" s="18"/>
    </row>
    <row r="6" spans="1:5" x14ac:dyDescent="0.25">
      <c r="A6" s="15">
        <v>2</v>
      </c>
      <c r="B6" s="16" t="s">
        <v>9</v>
      </c>
      <c r="C6" s="17">
        <v>3</v>
      </c>
      <c r="D6" s="30">
        <f>C6*База!$B$8</f>
        <v>7.5</v>
      </c>
      <c r="E6" s="18"/>
    </row>
    <row r="7" spans="1:5" x14ac:dyDescent="0.25">
      <c r="A7" s="15">
        <v>3</v>
      </c>
      <c r="B7" s="16" t="s">
        <v>10</v>
      </c>
      <c r="C7" s="17">
        <v>1</v>
      </c>
      <c r="D7" s="30">
        <f>C7*База!$B$8</f>
        <v>2.5</v>
      </c>
      <c r="E7" s="18"/>
    </row>
    <row r="8" spans="1:5" x14ac:dyDescent="0.25">
      <c r="A8" s="15">
        <v>4</v>
      </c>
      <c r="B8" s="16" t="s">
        <v>11</v>
      </c>
      <c r="C8" s="17">
        <v>4</v>
      </c>
      <c r="D8" s="30">
        <f>C8*База!$B$8</f>
        <v>10</v>
      </c>
      <c r="E8" s="18"/>
    </row>
    <row r="9" spans="1:5" x14ac:dyDescent="0.25">
      <c r="A9" s="15">
        <v>5</v>
      </c>
      <c r="B9" s="16" t="s">
        <v>12</v>
      </c>
      <c r="C9" s="17">
        <v>1</v>
      </c>
      <c r="D9" s="30">
        <f>C9*База!$B$8</f>
        <v>2.5</v>
      </c>
      <c r="E9" s="18"/>
    </row>
    <row r="10" spans="1:5" x14ac:dyDescent="0.25">
      <c r="A10" s="15">
        <v>6</v>
      </c>
      <c r="B10" s="16" t="s">
        <v>13</v>
      </c>
      <c r="C10" s="17">
        <v>4</v>
      </c>
      <c r="D10" s="30">
        <f>C10*База!$B$8</f>
        <v>10</v>
      </c>
      <c r="E10" s="18"/>
    </row>
    <row r="11" spans="1:5" x14ac:dyDescent="0.25">
      <c r="A11" s="15">
        <v>7</v>
      </c>
      <c r="B11" s="16" t="s">
        <v>14</v>
      </c>
      <c r="C11" s="17">
        <v>5</v>
      </c>
      <c r="D11" s="30">
        <f>C11*База!$B$8</f>
        <v>12.5</v>
      </c>
      <c r="E11" s="18"/>
    </row>
    <row r="12" spans="1:5" x14ac:dyDescent="0.25">
      <c r="A12" s="15">
        <v>8</v>
      </c>
      <c r="B12" s="16" t="s">
        <v>15</v>
      </c>
      <c r="C12" s="17">
        <v>2</v>
      </c>
      <c r="D12" s="30">
        <f>C12*База!$B$8</f>
        <v>5</v>
      </c>
      <c r="E12" s="18"/>
    </row>
    <row r="13" spans="1:5" x14ac:dyDescent="0.25">
      <c r="A13" s="15">
        <v>9</v>
      </c>
      <c r="B13" s="16" t="s">
        <v>18</v>
      </c>
      <c r="C13" s="17">
        <v>1</v>
      </c>
      <c r="D13" s="30">
        <f>C13*База!$B$8</f>
        <v>2.5</v>
      </c>
      <c r="E13" s="18"/>
    </row>
    <row r="14" spans="1:5" x14ac:dyDescent="0.25">
      <c r="A14" s="15">
        <v>10</v>
      </c>
      <c r="B14" s="16" t="s">
        <v>19</v>
      </c>
      <c r="C14" s="17">
        <v>5</v>
      </c>
      <c r="D14" s="30">
        <f>C14*База!$B$8</f>
        <v>12.5</v>
      </c>
      <c r="E14" s="18"/>
    </row>
    <row r="15" spans="1:5" x14ac:dyDescent="0.25">
      <c r="A15" s="15">
        <v>11</v>
      </c>
      <c r="B15" s="16" t="s">
        <v>20</v>
      </c>
      <c r="C15" s="17">
        <v>2</v>
      </c>
      <c r="D15" s="30">
        <f>C15*База!$B$8</f>
        <v>5</v>
      </c>
      <c r="E15" s="18"/>
    </row>
    <row r="16" spans="1:5" x14ac:dyDescent="0.25">
      <c r="A16" s="15">
        <v>12</v>
      </c>
      <c r="B16" s="16" t="s">
        <v>21</v>
      </c>
      <c r="C16" s="17">
        <v>1</v>
      </c>
      <c r="D16" s="30">
        <f>C16*База!$B$8</f>
        <v>2.5</v>
      </c>
      <c r="E16" s="18"/>
    </row>
    <row r="17" spans="1:5" x14ac:dyDescent="0.25">
      <c r="A17" s="15">
        <v>13</v>
      </c>
      <c r="B17" s="16" t="s">
        <v>22</v>
      </c>
      <c r="C17" s="17">
        <v>1</v>
      </c>
      <c r="D17" s="30">
        <f>C17*База!$B$8</f>
        <v>2.5</v>
      </c>
      <c r="E17" s="18"/>
    </row>
    <row r="18" spans="1:5" x14ac:dyDescent="0.25">
      <c r="A18" s="15">
        <v>14</v>
      </c>
      <c r="B18" s="16" t="s">
        <v>46</v>
      </c>
      <c r="C18" s="17">
        <v>5</v>
      </c>
      <c r="D18" s="30">
        <f>C18*База!$B$8</f>
        <v>12.5</v>
      </c>
      <c r="E18" s="18"/>
    </row>
    <row r="19" spans="1:5" x14ac:dyDescent="0.25">
      <c r="A19" s="15">
        <v>15</v>
      </c>
      <c r="B19" s="16" t="s">
        <v>23</v>
      </c>
      <c r="C19" s="17">
        <v>2</v>
      </c>
      <c r="D19" s="30">
        <f>C19*База!$B$8</f>
        <v>5</v>
      </c>
      <c r="E19" s="18"/>
    </row>
    <row r="20" spans="1:5" x14ac:dyDescent="0.25">
      <c r="A20" s="15">
        <v>16</v>
      </c>
      <c r="B20" s="16" t="s">
        <v>24</v>
      </c>
      <c r="C20" s="17">
        <v>1</v>
      </c>
      <c r="D20" s="30">
        <f>C20*База!$B$8</f>
        <v>2.5</v>
      </c>
      <c r="E20" s="18"/>
    </row>
    <row r="21" spans="1:5" x14ac:dyDescent="0.25">
      <c r="A21" s="15">
        <v>17</v>
      </c>
      <c r="B21" s="16" t="s">
        <v>25</v>
      </c>
      <c r="C21" s="17">
        <v>5</v>
      </c>
      <c r="D21" s="30">
        <f>C21*База!$B$8</f>
        <v>12.5</v>
      </c>
      <c r="E21" s="18"/>
    </row>
    <row r="22" spans="1:5" x14ac:dyDescent="0.25">
      <c r="A22" s="15">
        <v>18</v>
      </c>
      <c r="B22" s="16" t="s">
        <v>26</v>
      </c>
      <c r="C22" s="17">
        <v>2</v>
      </c>
      <c r="D22" s="30">
        <f>C22*База!$B$8</f>
        <v>5</v>
      </c>
      <c r="E22" s="18"/>
    </row>
    <row r="23" spans="1:5" x14ac:dyDescent="0.25">
      <c r="A23" s="15">
        <v>19</v>
      </c>
      <c r="B23" s="16" t="s">
        <v>27</v>
      </c>
      <c r="C23" s="17">
        <v>3</v>
      </c>
      <c r="D23" s="30">
        <f>C23*База!$B$8</f>
        <v>7.5</v>
      </c>
      <c r="E23" s="18"/>
    </row>
    <row r="24" spans="1:5" x14ac:dyDescent="0.25">
      <c r="A24" s="15">
        <v>20</v>
      </c>
      <c r="B24" s="16" t="s">
        <v>28</v>
      </c>
      <c r="C24" s="17">
        <v>2</v>
      </c>
      <c r="D24" s="30">
        <f>C24*База!$B$8</f>
        <v>5</v>
      </c>
      <c r="E24" s="18"/>
    </row>
    <row r="25" spans="1:5" x14ac:dyDescent="0.25">
      <c r="A25" s="15">
        <v>21</v>
      </c>
      <c r="B25" s="16" t="s">
        <v>29</v>
      </c>
      <c r="C25" s="17">
        <v>1</v>
      </c>
      <c r="D25" s="30">
        <f>C25*База!$B$8</f>
        <v>2.5</v>
      </c>
      <c r="E25" s="18"/>
    </row>
    <row r="26" spans="1:5" x14ac:dyDescent="0.25">
      <c r="A26" s="15">
        <v>22</v>
      </c>
      <c r="B26" s="16" t="s">
        <v>30</v>
      </c>
      <c r="C26" s="17">
        <v>1</v>
      </c>
      <c r="D26" s="30">
        <f>C26*База!$B$8</f>
        <v>2.5</v>
      </c>
      <c r="E26" s="18"/>
    </row>
    <row r="27" spans="1:5" x14ac:dyDescent="0.25">
      <c r="A27" s="15">
        <v>23</v>
      </c>
      <c r="B27" s="16" t="s">
        <v>31</v>
      </c>
      <c r="C27" s="17">
        <v>2</v>
      </c>
      <c r="D27" s="30">
        <f>C27*База!$B$8</f>
        <v>5</v>
      </c>
      <c r="E27" s="18"/>
    </row>
    <row r="28" spans="1:5" x14ac:dyDescent="0.25">
      <c r="A28" s="15">
        <v>24</v>
      </c>
      <c r="B28" s="16" t="s">
        <v>32</v>
      </c>
      <c r="C28" s="17">
        <v>1</v>
      </c>
      <c r="D28" s="30">
        <f>C28*База!$B$8</f>
        <v>2.5</v>
      </c>
      <c r="E28" s="18"/>
    </row>
    <row r="29" spans="1:5" x14ac:dyDescent="0.25">
      <c r="A29" s="15">
        <v>25</v>
      </c>
      <c r="B29" s="16" t="s">
        <v>33</v>
      </c>
      <c r="C29" s="17">
        <v>4</v>
      </c>
      <c r="D29" s="30">
        <f>C29*База!$B$8</f>
        <v>10</v>
      </c>
      <c r="E29" s="18"/>
    </row>
    <row r="30" spans="1:5" x14ac:dyDescent="0.25">
      <c r="A30" s="15">
        <v>26</v>
      </c>
      <c r="B30" s="16" t="s">
        <v>34</v>
      </c>
      <c r="C30" s="17">
        <v>1</v>
      </c>
      <c r="D30" s="30">
        <f>C30*База!$B$8</f>
        <v>2.5</v>
      </c>
      <c r="E30" s="18"/>
    </row>
    <row r="31" spans="1:5" x14ac:dyDescent="0.25">
      <c r="A31" s="15">
        <v>27</v>
      </c>
      <c r="B31" s="16" t="s">
        <v>35</v>
      </c>
      <c r="C31" s="17">
        <v>4</v>
      </c>
      <c r="D31" s="30">
        <f>C31*База!$B$8</f>
        <v>10</v>
      </c>
      <c r="E31" s="18"/>
    </row>
    <row r="32" spans="1:5" x14ac:dyDescent="0.25">
      <c r="A32" s="15">
        <v>28</v>
      </c>
      <c r="B32" s="16" t="s">
        <v>36</v>
      </c>
      <c r="C32" s="17">
        <v>4</v>
      </c>
      <c r="D32" s="30">
        <f>C32*База!$B$8</f>
        <v>10</v>
      </c>
      <c r="E32" s="18"/>
    </row>
    <row r="33" spans="1:5" x14ac:dyDescent="0.25">
      <c r="A33" s="15">
        <v>29</v>
      </c>
      <c r="B33" s="16" t="s">
        <v>37</v>
      </c>
      <c r="C33" s="17">
        <v>1</v>
      </c>
      <c r="D33" s="30">
        <f>C33*База!$B$8</f>
        <v>2.5</v>
      </c>
      <c r="E33" s="18"/>
    </row>
    <row r="34" spans="1:5" x14ac:dyDescent="0.25">
      <c r="A34" s="15">
        <v>30</v>
      </c>
      <c r="B34" s="16" t="s">
        <v>38</v>
      </c>
      <c r="C34" s="17">
        <v>2</v>
      </c>
      <c r="D34" s="30">
        <f>C34*База!$B$8</f>
        <v>5</v>
      </c>
      <c r="E34" s="18"/>
    </row>
    <row r="35" spans="1:5" x14ac:dyDescent="0.25">
      <c r="A35" s="24" t="s">
        <v>47</v>
      </c>
      <c r="B35" s="25" t="s">
        <v>47</v>
      </c>
      <c r="C35" s="25" t="s">
        <v>47</v>
      </c>
      <c r="D35" s="30" t="e">
        <f>C35*База!$B$8</f>
        <v>#VALUE!</v>
      </c>
      <c r="E35" s="18"/>
    </row>
    <row r="36" spans="1:5" x14ac:dyDescent="0.25">
      <c r="A36" s="15">
        <v>31</v>
      </c>
      <c r="B36" s="16" t="s">
        <v>39</v>
      </c>
      <c r="C36" s="17">
        <v>1</v>
      </c>
      <c r="D36" s="30">
        <f>C36*База!$B$8</f>
        <v>2.5</v>
      </c>
      <c r="E36" s="18"/>
    </row>
    <row r="37" spans="1:5" ht="16.5" thickBot="1" x14ac:dyDescent="0.3">
      <c r="A37" s="19">
        <v>32</v>
      </c>
      <c r="B37" s="20" t="s">
        <v>40</v>
      </c>
      <c r="C37" s="21">
        <v>4</v>
      </c>
      <c r="D37" s="30">
        <f>C37*База!$B$8</f>
        <v>10</v>
      </c>
      <c r="E37" s="22"/>
    </row>
    <row r="38" spans="1:5" x14ac:dyDescent="0.25">
      <c r="D38" s="23"/>
    </row>
  </sheetData>
  <mergeCells count="6">
    <mergeCell ref="A1:E1"/>
    <mergeCell ref="A2:D2"/>
    <mergeCell ref="E3:E4"/>
    <mergeCell ref="D3:D4"/>
    <mergeCell ref="C3:C4"/>
    <mergeCell ref="A3:B3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База</vt:lpstr>
      <vt:lpstr>Ведомост</vt:lpstr>
      <vt:lpstr>База!Broy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Николай Табальов 06</cp:lastModifiedBy>
  <dcterms:created xsi:type="dcterms:W3CDTF">2004-02-25T07:54:17Z</dcterms:created>
  <dcterms:modified xsi:type="dcterms:W3CDTF">2023-10-03T07:21:46Z</dcterms:modified>
</cp:coreProperties>
</file>