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10.10.2023\"/>
    </mc:Choice>
  </mc:AlternateContent>
  <xr:revisionPtr revIDLastSave="0" documentId="13_ncr:1_{6CBFDA29-5B1D-4564-8B38-EE8ED0E35189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Сладолед" sheetId="1" r:id="rId1"/>
    <sheet name="Продукти" sheetId="2" r:id="rId2"/>
    <sheet name="Продажби - май 2023" sheetId="5" r:id="rId3"/>
    <sheet name="Sheet1" sheetId="6" r:id="rId4"/>
  </sheets>
  <definedNames>
    <definedName name="_xlnm._FilterDatabase" localSheetId="2" hidden="1">'Продажби - май 2023'!$A$1:$C$91</definedName>
    <definedName name="Dobavki">Продукти!$A$18:$B$21</definedName>
    <definedName name="Plodove">Продукти!$A$13:$B$16</definedName>
    <definedName name="Sladoled">Продукти!$A$2:$B$11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0" i="1"/>
  <c r="E18" i="1"/>
  <c r="E21" i="1"/>
  <c r="E10" i="1"/>
  <c r="E11" i="1"/>
  <c r="E12" i="1"/>
  <c r="E9" i="1"/>
  <c r="E15" i="1"/>
  <c r="E16" i="1"/>
  <c r="E17" i="1"/>
  <c r="E14" i="1"/>
  <c r="C14" i="1"/>
  <c r="C15" i="1"/>
  <c r="C16" i="1"/>
  <c r="C17" i="1"/>
  <c r="C10" i="1"/>
  <c r="C11" i="1"/>
  <c r="C12" i="1"/>
  <c r="C9" i="1"/>
  <c r="E4" i="1"/>
  <c r="E5" i="1"/>
  <c r="E6" i="1"/>
  <c r="E7" i="1"/>
  <c r="E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<sst xmlns="http://schemas.openxmlformats.org/spreadsheetml/2006/main" count="160" uniqueCount="38">
  <si>
    <t>Плодове</t>
  </si>
  <si>
    <t>Сладолед</t>
  </si>
  <si>
    <t>1.</t>
  </si>
  <si>
    <t>2.</t>
  </si>
  <si>
    <t>3.</t>
  </si>
  <si>
    <t>Добавки</t>
  </si>
  <si>
    <t>Цена за 100 g</t>
  </si>
  <si>
    <t>Количество (g)</t>
  </si>
  <si>
    <t>Йогурт</t>
  </si>
  <si>
    <t>Орео</t>
  </si>
  <si>
    <t>Ягода</t>
  </si>
  <si>
    <t>Банан</t>
  </si>
  <si>
    <t>Мента</t>
  </si>
  <si>
    <t>Манго</t>
  </si>
  <si>
    <t>Пъпеш</t>
  </si>
  <si>
    <t>Шоколадов</t>
  </si>
  <si>
    <t>Карамел</t>
  </si>
  <si>
    <t>Лешник</t>
  </si>
  <si>
    <t>Боровинки</t>
  </si>
  <si>
    <t>Бисквитка</t>
  </si>
  <si>
    <t>Шоколадови пръчици</t>
  </si>
  <si>
    <t>Малини</t>
  </si>
  <si>
    <t>Ягоди</t>
  </si>
  <si>
    <t>Вафлена пуричка</t>
  </si>
  <si>
    <t>Маршмелоу</t>
  </si>
  <si>
    <t>Цена за 1 бр.</t>
  </si>
  <si>
    <t>4.</t>
  </si>
  <si>
    <t>Отстъпка</t>
  </si>
  <si>
    <t>Доставка</t>
  </si>
  <si>
    <t>5.</t>
  </si>
  <si>
    <t>Брой</t>
  </si>
  <si>
    <t>ОБЩО</t>
  </si>
  <si>
    <t>Сладолед за вкъщи</t>
  </si>
  <si>
    <t>Цена</t>
  </si>
  <si>
    <t>Общо:</t>
  </si>
  <si>
    <t>Дата</t>
  </si>
  <si>
    <t>Банани</t>
  </si>
  <si>
    <t>Вид сладолед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</si>
</sst>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лв.&quot;_-;\-* #,##0.00\ &quot;лв.&quot;_-;_-* &quot;-&quot;??\ &quot;лв.&quot;_-;_-@_-"/>
    <numFmt numFmtId="165" formatCode="_-* #,##0.00\ [$лв.-402]_-;\-* #,##0.00\ [$лв.-402]_-;_-* &quot;-&quot;??\ [$лв.-402]_-;_-@_-"/>
    <numFmt numFmtId="166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FFEC"/>
        <bgColor indexed="64"/>
      </patternFill>
    </fill>
    <fill>
      <patternFill patternType="solid">
        <fgColor rgb="FFF3FFF9"/>
        <bgColor indexed="64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6" xfId="0" applyFont="1" applyBorder="1" applyAlignment="1">
      <alignment horizontal="right"/>
    </xf>
    <xf numFmtId="1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2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E4F"/>
      <color rgb="FFD9FFEC"/>
      <color rgb="FFF3FFF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="80" zoomScaleNormal="80" workbookViewId="0">
      <selection activeCell="E23" sqref="E23"/>
    </sheetView>
  </sheetViews>
  <sheetFormatPr defaultRowHeight="15" x14ac:dyDescent="0.25"/>
  <cols>
    <col min="1" max="1" width="3.140625" customWidth="1"/>
    <col min="2" max="2" width="22.28515625" bestFit="1" customWidth="1"/>
    <col min="3" max="3" width="14.42578125" bestFit="1" customWidth="1"/>
    <col min="4" max="4" width="15.5703125" bestFit="1" customWidth="1"/>
    <col min="5" max="5" width="13.5703125" bestFit="1" customWidth="1"/>
  </cols>
  <sheetData>
    <row r="1" spans="1:5" ht="30" customHeight="1" x14ac:dyDescent="0.25">
      <c r="A1" s="27" t="s">
        <v>32</v>
      </c>
      <c r="B1" s="27"/>
      <c r="C1" s="27"/>
      <c r="D1" s="27"/>
      <c r="E1" s="27"/>
    </row>
    <row r="2" spans="1:5" x14ac:dyDescent="0.25">
      <c r="A2" s="2"/>
      <c r="B2" s="4" t="s">
        <v>1</v>
      </c>
      <c r="C2" s="3" t="s">
        <v>6</v>
      </c>
      <c r="D2" s="3" t="s">
        <v>7</v>
      </c>
      <c r="E2" s="3" t="s">
        <v>33</v>
      </c>
    </row>
    <row r="3" spans="1:5" x14ac:dyDescent="0.25">
      <c r="A3" s="1" t="s">
        <v>2</v>
      </c>
      <c r="B3" s="1" t="s">
        <v>10</v>
      </c>
      <c r="C3" s="9">
        <f>VLOOKUP(B3,Sladoled,2,FALSE)</f>
        <v>2.99</v>
      </c>
      <c r="D3" s="10">
        <v>50</v>
      </c>
      <c r="E3" s="7">
        <f>(D3/100)*C3</f>
        <v>1.4950000000000001</v>
      </c>
    </row>
    <row r="4" spans="1:5" x14ac:dyDescent="0.25">
      <c r="A4" s="1" t="s">
        <v>3</v>
      </c>
      <c r="B4" s="1" t="s">
        <v>14</v>
      </c>
      <c r="C4" s="9">
        <f>VLOOKUP(B4,Sladoled,2,FALSE)</f>
        <v>3.19</v>
      </c>
      <c r="D4" s="10">
        <v>100</v>
      </c>
      <c r="E4" s="7">
        <f t="shared" ref="E4:E7" si="0">(D4/100)*C4</f>
        <v>3.19</v>
      </c>
    </row>
    <row r="5" spans="1:5" x14ac:dyDescent="0.25">
      <c r="A5" s="1" t="s">
        <v>4</v>
      </c>
      <c r="B5" s="1" t="s">
        <v>12</v>
      </c>
      <c r="C5" s="9">
        <f>VLOOKUP(B5,Sladoled,2,FALSE)</f>
        <v>2.99</v>
      </c>
      <c r="D5" s="10">
        <v>150</v>
      </c>
      <c r="E5" s="7">
        <f t="shared" si="0"/>
        <v>4.4850000000000003</v>
      </c>
    </row>
    <row r="6" spans="1:5" x14ac:dyDescent="0.25">
      <c r="A6" s="1" t="s">
        <v>26</v>
      </c>
      <c r="B6" s="1" t="s">
        <v>15</v>
      </c>
      <c r="C6" s="9">
        <f>VLOOKUP(B6,Sladoled,2,FALSE)</f>
        <v>2.79</v>
      </c>
      <c r="D6" s="10">
        <v>50</v>
      </c>
      <c r="E6" s="7">
        <f t="shared" si="0"/>
        <v>1.395</v>
      </c>
    </row>
    <row r="7" spans="1:5" x14ac:dyDescent="0.25">
      <c r="A7" s="1" t="s">
        <v>29</v>
      </c>
      <c r="B7" s="1" t="s">
        <v>9</v>
      </c>
      <c r="C7" s="9">
        <f>VLOOKUP(B7,Sladoled,2,FALSE)</f>
        <v>3.59</v>
      </c>
      <c r="D7" s="10">
        <v>150</v>
      </c>
      <c r="E7" s="7">
        <f t="shared" si="0"/>
        <v>5.3849999999999998</v>
      </c>
    </row>
    <row r="8" spans="1:5" x14ac:dyDescent="0.25">
      <c r="A8" s="2"/>
      <c r="B8" s="4" t="s">
        <v>0</v>
      </c>
      <c r="C8" s="6" t="s">
        <v>6</v>
      </c>
      <c r="D8" s="6" t="s">
        <v>7</v>
      </c>
      <c r="E8" s="11" t="s">
        <v>33</v>
      </c>
    </row>
    <row r="9" spans="1:5" x14ac:dyDescent="0.25">
      <c r="A9" s="1" t="s">
        <v>2</v>
      </c>
      <c r="B9" s="1" t="s">
        <v>21</v>
      </c>
      <c r="C9" s="7">
        <f>VLOOKUP(B9,Plodove,2,FALSE)</f>
        <v>1.89</v>
      </c>
      <c r="D9" s="10">
        <v>50</v>
      </c>
      <c r="E9" s="7">
        <f>(D9/100)*C9</f>
        <v>0.94499999999999995</v>
      </c>
    </row>
    <row r="10" spans="1:5" x14ac:dyDescent="0.25">
      <c r="A10" s="1" t="s">
        <v>3</v>
      </c>
      <c r="B10" s="1" t="s">
        <v>18</v>
      </c>
      <c r="C10" s="7">
        <f>VLOOKUP(B10,Plodove,2,FALSE)</f>
        <v>1.89</v>
      </c>
      <c r="D10" s="10">
        <v>100</v>
      </c>
      <c r="E10" s="7">
        <f t="shared" ref="E10:E12" si="1">(D10/100)*C10</f>
        <v>1.89</v>
      </c>
    </row>
    <row r="11" spans="1:5" x14ac:dyDescent="0.25">
      <c r="A11" s="1" t="s">
        <v>4</v>
      </c>
      <c r="B11" s="1" t="s">
        <v>36</v>
      </c>
      <c r="C11" s="7">
        <f>VLOOKUP(B11,Plodove,2,FALSE)</f>
        <v>1.39</v>
      </c>
      <c r="D11" s="10">
        <v>150</v>
      </c>
      <c r="E11" s="7">
        <f t="shared" si="1"/>
        <v>2.085</v>
      </c>
    </row>
    <row r="12" spans="1:5" x14ac:dyDescent="0.25">
      <c r="A12" s="1" t="s">
        <v>26</v>
      </c>
      <c r="B12" s="1" t="s">
        <v>22</v>
      </c>
      <c r="C12" s="7">
        <f>VLOOKUP(B12,Plodove,2,FALSE)</f>
        <v>1.49</v>
      </c>
      <c r="D12" s="10">
        <v>100</v>
      </c>
      <c r="E12" s="7">
        <f t="shared" si="1"/>
        <v>1.49</v>
      </c>
    </row>
    <row r="13" spans="1:5" x14ac:dyDescent="0.25">
      <c r="A13" s="1"/>
      <c r="B13" s="4" t="s">
        <v>5</v>
      </c>
      <c r="C13" s="3" t="s">
        <v>25</v>
      </c>
      <c r="D13" s="3" t="s">
        <v>30</v>
      </c>
      <c r="E13" s="3" t="s">
        <v>33</v>
      </c>
    </row>
    <row r="14" spans="1:5" x14ac:dyDescent="0.25">
      <c r="A14" s="1" t="s">
        <v>2</v>
      </c>
      <c r="B14" s="1" t="s">
        <v>19</v>
      </c>
      <c r="C14" s="7">
        <f>VLOOKUP(B14,Dobavki,2,FALSE)</f>
        <v>1</v>
      </c>
      <c r="D14" s="10">
        <v>1</v>
      </c>
      <c r="E14" s="7">
        <f>C14*D14</f>
        <v>1</v>
      </c>
    </row>
    <row r="15" spans="1:5" x14ac:dyDescent="0.25">
      <c r="A15" s="1" t="s">
        <v>3</v>
      </c>
      <c r="B15" s="1" t="s">
        <v>20</v>
      </c>
      <c r="C15" s="7">
        <f>VLOOKUP(B15,Dobavki,2,FALSE)</f>
        <v>0.39</v>
      </c>
      <c r="D15" s="10">
        <v>0</v>
      </c>
      <c r="E15" s="7">
        <f t="shared" ref="E15:E17" si="2">C15*D15</f>
        <v>0</v>
      </c>
    </row>
    <row r="16" spans="1:5" x14ac:dyDescent="0.25">
      <c r="A16" s="1" t="s">
        <v>4</v>
      </c>
      <c r="B16" s="1" t="s">
        <v>23</v>
      </c>
      <c r="C16" s="7">
        <f>VLOOKUP(B16,Dobavki,2,FALSE)</f>
        <v>1.19</v>
      </c>
      <c r="D16" s="10">
        <v>10</v>
      </c>
      <c r="E16" s="7">
        <f t="shared" si="2"/>
        <v>11.899999999999999</v>
      </c>
    </row>
    <row r="17" spans="1:5" x14ac:dyDescent="0.25">
      <c r="A17" s="1" t="s">
        <v>26</v>
      </c>
      <c r="B17" s="1" t="s">
        <v>24</v>
      </c>
      <c r="C17" s="7">
        <f>VLOOKUP(B17,Dobavki,2,FALSE)</f>
        <v>0.49</v>
      </c>
      <c r="D17" s="10">
        <v>5</v>
      </c>
      <c r="E17" s="7">
        <f t="shared" si="2"/>
        <v>2.4500000000000002</v>
      </c>
    </row>
    <row r="18" spans="1:5" x14ac:dyDescent="0.25">
      <c r="C18" s="12"/>
      <c r="D18" s="18" t="s">
        <v>34</v>
      </c>
      <c r="E18" s="19">
        <f>SUM(E3:E7,E9:E12,E14:E17)</f>
        <v>37.71</v>
      </c>
    </row>
    <row r="19" spans="1:5" ht="15.75" thickBot="1" x14ac:dyDescent="0.3">
      <c r="C19" s="12"/>
      <c r="D19" s="13"/>
      <c r="E19" s="14"/>
    </row>
    <row r="20" spans="1:5" x14ac:dyDescent="0.25">
      <c r="D20" s="15" t="s">
        <v>27</v>
      </c>
      <c r="E20" s="20">
        <f>IF(E18&gt;25,E18*0.1,0)</f>
        <v>3.7710000000000004</v>
      </c>
    </row>
    <row r="21" spans="1:5" x14ac:dyDescent="0.25">
      <c r="D21" s="16" t="s">
        <v>28</v>
      </c>
      <c r="E21" s="21">
        <f>IF(E18&lt;25,6,0)</f>
        <v>0</v>
      </c>
    </row>
    <row r="22" spans="1:5" ht="19.5" thickBot="1" x14ac:dyDescent="0.35">
      <c r="D22" s="17" t="s">
        <v>31</v>
      </c>
      <c r="E22" s="22">
        <f>E18-E20+E21</f>
        <v>33.939</v>
      </c>
    </row>
  </sheetData>
  <mergeCells count="1">
    <mergeCell ref="A1:E1"/>
  </mergeCells>
  <dataValidations count="6">
    <dataValidation type="list" allowBlank="1" showInputMessage="1" showErrorMessage="1" errorTitle="Грешка!" error="Избери валиден сладолед!" promptTitle="Избери вид сладолед." prompt="Избери вид сладолед." sqref="B3:B7" xr:uid="{530A5C5A-B705-4C9D-8EF6-517B7C370528}">
      <formula1>"Ягода,Банан,Мента,Манго,Пъпеш,Шоколадов,Карамел,Йогурт,Орео,Лешник"</formula1>
    </dataValidation>
    <dataValidation type="list" allowBlank="1" showInputMessage="1" showErrorMessage="1" errorTitle="Грешка!" error="Избери валиден вид плодове!" promptTitle="Избери вид плодове." prompt="Избери вид плодове." sqref="B9:B12" xr:uid="{C2D6C83E-0010-450F-8905-7178B8D4BCDA}">
      <formula1>"Ягоди,Малини,Боровинки,Банани"</formula1>
    </dataValidation>
    <dataValidation type="list" allowBlank="1" showInputMessage="1" showErrorMessage="1" errorTitle="Грешка!" error="Избери валиден вид добавка!_x000a_" promptTitle="Избери вид добавка." prompt="Избери вид добавка." sqref="B15:B17" xr:uid="{F7A1E2C8-116C-4F99-A2A6-37F466686257}">
      <formula1>"Бисквита,Шоколадови пръчици,Вафлена пуричка,Маршмелоу"</formula1>
    </dataValidation>
    <dataValidation type="list" allowBlank="1" showInputMessage="1" showErrorMessage="1" errorTitle="Грешка!" error="Избери валиден вид добавка!_x000a_" promptTitle="Избери вид добавка." prompt="Избери вид добавка." sqref="B14" xr:uid="{CFD71BB9-5AB1-4373-AC35-1976548F23AB}">
      <formula1>"Бисквитка,Шоколадови пръчици,Вафлена пуричка,Маршмелоу"</formula1>
    </dataValidation>
    <dataValidation type="list" allowBlank="1" showInputMessage="1" showErrorMessage="1" errorTitle="Грешка!" error="Избери валидно количество в грамове!" promptTitle="Избери количество в грамове." prompt="Избери количество в грамове." sqref="D3 D9:D12 D4:D7" xr:uid="{48127BF7-7DDF-491E-8157-CF94B5EEE8D0}">
      <formula1>"50,100,150"</formula1>
    </dataValidation>
    <dataValidation type="whole" allowBlank="1" showInputMessage="1" showErrorMessage="1" errorTitle="Грешка!" error="Въведи валиден брой от 0 до 10." promptTitle="Въведи брой от 0 до 10." prompt="Въведи брой от 0 до 10." sqref="D14:D17" xr:uid="{F522302F-12F8-48B7-9D32-B190D4D564FC}">
      <formula1>0</formula1>
      <formula2>10</formula2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abSelected="1" workbookViewId="0">
      <selection activeCell="A18" sqref="A18:B21"/>
    </sheetView>
  </sheetViews>
  <sheetFormatPr defaultRowHeight="15" x14ac:dyDescent="0.25"/>
  <cols>
    <col min="1" max="1" width="21.42578125" bestFit="1" customWidth="1"/>
    <col min="2" max="2" width="14.140625" customWidth="1"/>
  </cols>
  <sheetData>
    <row r="1" spans="1:2" x14ac:dyDescent="0.25">
      <c r="A1" s="5" t="s">
        <v>1</v>
      </c>
      <c r="B1" s="5" t="s">
        <v>6</v>
      </c>
    </row>
    <row r="2" spans="1:2" x14ac:dyDescent="0.25">
      <c r="A2" s="1" t="s">
        <v>10</v>
      </c>
      <c r="B2" s="8">
        <v>2.99</v>
      </c>
    </row>
    <row r="3" spans="1:2" x14ac:dyDescent="0.25">
      <c r="A3" s="1" t="s">
        <v>11</v>
      </c>
      <c r="B3" s="8">
        <v>2.99</v>
      </c>
    </row>
    <row r="4" spans="1:2" x14ac:dyDescent="0.25">
      <c r="A4" s="1" t="s">
        <v>12</v>
      </c>
      <c r="B4" s="8">
        <v>2.99</v>
      </c>
    </row>
    <row r="5" spans="1:2" x14ac:dyDescent="0.25">
      <c r="A5" s="1" t="s">
        <v>13</v>
      </c>
      <c r="B5" s="8">
        <v>3.39</v>
      </c>
    </row>
    <row r="6" spans="1:2" x14ac:dyDescent="0.25">
      <c r="A6" s="1" t="s">
        <v>14</v>
      </c>
      <c r="B6" s="8">
        <v>3.19</v>
      </c>
    </row>
    <row r="7" spans="1:2" x14ac:dyDescent="0.25">
      <c r="A7" s="1" t="s">
        <v>15</v>
      </c>
      <c r="B7" s="8">
        <v>2.79</v>
      </c>
    </row>
    <row r="8" spans="1:2" x14ac:dyDescent="0.25">
      <c r="A8" s="1" t="s">
        <v>16</v>
      </c>
      <c r="B8" s="8">
        <v>3.29</v>
      </c>
    </row>
    <row r="9" spans="1:2" x14ac:dyDescent="0.25">
      <c r="A9" s="1" t="s">
        <v>8</v>
      </c>
      <c r="B9" s="8">
        <v>3.49</v>
      </c>
    </row>
    <row r="10" spans="1:2" x14ac:dyDescent="0.25">
      <c r="A10" s="1" t="s">
        <v>9</v>
      </c>
      <c r="B10" s="8">
        <v>3.59</v>
      </c>
    </row>
    <row r="11" spans="1:2" x14ac:dyDescent="0.25">
      <c r="A11" s="1" t="s">
        <v>17</v>
      </c>
      <c r="B11" s="8">
        <v>3.69</v>
      </c>
    </row>
    <row r="12" spans="1:2" x14ac:dyDescent="0.25">
      <c r="A12" s="5" t="s">
        <v>0</v>
      </c>
      <c r="B12" s="5" t="s">
        <v>6</v>
      </c>
    </row>
    <row r="13" spans="1:2" x14ac:dyDescent="0.25">
      <c r="A13" s="1" t="s">
        <v>22</v>
      </c>
      <c r="B13" s="9">
        <v>1.49</v>
      </c>
    </row>
    <row r="14" spans="1:2" x14ac:dyDescent="0.25">
      <c r="A14" s="1" t="s">
        <v>21</v>
      </c>
      <c r="B14" s="9">
        <v>1.89</v>
      </c>
    </row>
    <row r="15" spans="1:2" x14ac:dyDescent="0.25">
      <c r="A15" s="1" t="s">
        <v>18</v>
      </c>
      <c r="B15" s="9">
        <v>1.89</v>
      </c>
    </row>
    <row r="16" spans="1:2" x14ac:dyDescent="0.25">
      <c r="A16" s="1" t="s">
        <v>36</v>
      </c>
      <c r="B16" s="9">
        <v>1.39</v>
      </c>
    </row>
    <row r="17" spans="1:2" x14ac:dyDescent="0.25">
      <c r="A17" s="5" t="s">
        <v>5</v>
      </c>
      <c r="B17" s="5" t="s">
        <v>25</v>
      </c>
    </row>
    <row r="18" spans="1:2" x14ac:dyDescent="0.25">
      <c r="A18" s="1" t="s">
        <v>19</v>
      </c>
      <c r="B18" s="9">
        <v>1</v>
      </c>
    </row>
    <row r="19" spans="1:2" x14ac:dyDescent="0.25">
      <c r="A19" s="1" t="s">
        <v>20</v>
      </c>
      <c r="B19" s="9">
        <v>0.39</v>
      </c>
    </row>
    <row r="20" spans="1:2" x14ac:dyDescent="0.25">
      <c r="A20" s="1" t="s">
        <v>23</v>
      </c>
      <c r="B20" s="9">
        <v>1.19</v>
      </c>
    </row>
    <row r="21" spans="1:2" x14ac:dyDescent="0.25">
      <c r="A21" s="1" t="s">
        <v>24</v>
      </c>
      <c r="B21" s="9">
        <v>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1"/>
  <sheetViews>
    <sheetView zoomScale="80" zoomScaleNormal="80" workbookViewId="0">
      <selection activeCell="D4" sqref="D4"/>
    </sheetView>
  </sheetViews>
  <sheetFormatPr defaultRowHeight="15" x14ac:dyDescent="0.25"/>
  <cols>
    <col min="1" max="1" width="22.28515625" bestFit="1" customWidth="1"/>
    <col min="2" max="2" width="14.140625" customWidth="1"/>
    <col min="3" max="3" width="14.85546875" customWidth="1"/>
    <col min="6" max="6" width="13.42578125" bestFit="1" customWidth="1"/>
    <col min="7" max="7" width="20" bestFit="1" customWidth="1"/>
    <col min="10" max="10" width="12.42578125" bestFit="1" customWidth="1"/>
    <col min="11" max="11" width="20" bestFit="1" customWidth="1"/>
  </cols>
  <sheetData>
    <row r="1" spans="1:3" ht="20.100000000000001" customHeight="1" x14ac:dyDescent="0.25">
      <c r="A1" s="23" t="s">
        <v>35</v>
      </c>
      <c r="B1" s="23" t="s">
        <v>37</v>
      </c>
      <c r="C1" s="23" t="s">
        <v>7</v>
      </c>
    </row>
    <row r="2" spans="1:3" x14ac:dyDescent="0.25">
      <c r="A2" s="24">
        <v>45047</v>
      </c>
      <c r="B2" s="10" t="s">
        <v>10</v>
      </c>
      <c r="C2" s="10">
        <v>100</v>
      </c>
    </row>
    <row r="3" spans="1:3" x14ac:dyDescent="0.25">
      <c r="A3" s="25">
        <v>45047</v>
      </c>
      <c r="B3" s="3" t="s">
        <v>11</v>
      </c>
      <c r="C3" s="3">
        <v>150</v>
      </c>
    </row>
    <row r="4" spans="1:3" x14ac:dyDescent="0.25">
      <c r="A4" s="24">
        <v>45047</v>
      </c>
      <c r="B4" s="10" t="s">
        <v>12</v>
      </c>
      <c r="C4" s="10">
        <v>250</v>
      </c>
    </row>
    <row r="5" spans="1:3" x14ac:dyDescent="0.25">
      <c r="A5" s="25">
        <v>45047</v>
      </c>
      <c r="B5" s="3" t="s">
        <v>13</v>
      </c>
      <c r="C5" s="3">
        <v>200</v>
      </c>
    </row>
    <row r="6" spans="1:3" x14ac:dyDescent="0.25">
      <c r="A6" s="24">
        <v>45047</v>
      </c>
      <c r="B6" s="10" t="s">
        <v>14</v>
      </c>
      <c r="C6" s="10">
        <v>300</v>
      </c>
    </row>
    <row r="7" spans="1:3" x14ac:dyDescent="0.25">
      <c r="A7" s="25">
        <v>45047</v>
      </c>
      <c r="B7" s="3" t="s">
        <v>15</v>
      </c>
      <c r="C7" s="3">
        <v>150</v>
      </c>
    </row>
    <row r="8" spans="1:3" x14ac:dyDescent="0.25">
      <c r="A8" s="24">
        <v>45047</v>
      </c>
      <c r="B8" s="10" t="s">
        <v>16</v>
      </c>
      <c r="C8" s="10">
        <v>150</v>
      </c>
    </row>
    <row r="9" spans="1:3" x14ac:dyDescent="0.25">
      <c r="A9" s="25">
        <v>45047</v>
      </c>
      <c r="B9" s="3" t="s">
        <v>8</v>
      </c>
      <c r="C9" s="3">
        <v>300</v>
      </c>
    </row>
    <row r="10" spans="1:3" x14ac:dyDescent="0.25">
      <c r="A10" s="24">
        <v>45047</v>
      </c>
      <c r="B10" s="10" t="s">
        <v>9</v>
      </c>
      <c r="C10" s="10">
        <v>350</v>
      </c>
    </row>
    <row r="11" spans="1:3" x14ac:dyDescent="0.25">
      <c r="A11" s="25">
        <v>45047</v>
      </c>
      <c r="B11" s="3" t="s">
        <v>17</v>
      </c>
      <c r="C11" s="3">
        <v>150</v>
      </c>
    </row>
    <row r="12" spans="1:3" x14ac:dyDescent="0.25">
      <c r="A12" s="24">
        <v>45048</v>
      </c>
      <c r="B12" s="10" t="s">
        <v>10</v>
      </c>
      <c r="C12" s="10">
        <v>150</v>
      </c>
    </row>
    <row r="13" spans="1:3" x14ac:dyDescent="0.25">
      <c r="A13" s="25">
        <v>45048</v>
      </c>
      <c r="B13" s="3" t="s">
        <v>13</v>
      </c>
      <c r="C13" s="3">
        <v>250</v>
      </c>
    </row>
    <row r="14" spans="1:3" x14ac:dyDescent="0.25">
      <c r="A14" s="24">
        <v>45048</v>
      </c>
      <c r="B14" s="10" t="s">
        <v>13</v>
      </c>
      <c r="C14" s="10">
        <v>350</v>
      </c>
    </row>
    <row r="15" spans="1:3" x14ac:dyDescent="0.25">
      <c r="A15" s="25">
        <v>45048</v>
      </c>
      <c r="B15" s="3" t="s">
        <v>11</v>
      </c>
      <c r="C15" s="3">
        <v>150</v>
      </c>
    </row>
    <row r="16" spans="1:3" x14ac:dyDescent="0.25">
      <c r="A16" s="24">
        <v>45048</v>
      </c>
      <c r="B16" s="10" t="s">
        <v>12</v>
      </c>
      <c r="C16" s="10">
        <v>100</v>
      </c>
    </row>
    <row r="17" spans="1:12" x14ac:dyDescent="0.25">
      <c r="A17" s="25">
        <v>45048</v>
      </c>
      <c r="B17" s="3" t="s">
        <v>8</v>
      </c>
      <c r="C17" s="3">
        <v>350</v>
      </c>
    </row>
    <row r="18" spans="1:12" x14ac:dyDescent="0.25">
      <c r="A18" s="24">
        <v>45048</v>
      </c>
      <c r="B18" s="10" t="s">
        <v>14</v>
      </c>
      <c r="C18" s="10">
        <v>250</v>
      </c>
    </row>
    <row r="19" spans="1:12" x14ac:dyDescent="0.25">
      <c r="A19" s="25">
        <v>45048</v>
      </c>
      <c r="B19" s="3" t="s">
        <v>13</v>
      </c>
      <c r="C19" s="3">
        <v>150</v>
      </c>
    </row>
    <row r="20" spans="1:12" x14ac:dyDescent="0.25">
      <c r="A20" s="24">
        <v>45048</v>
      </c>
      <c r="B20" s="10" t="s">
        <v>8</v>
      </c>
      <c r="C20" s="10">
        <v>150</v>
      </c>
    </row>
    <row r="21" spans="1:12" x14ac:dyDescent="0.25">
      <c r="A21" s="25">
        <v>45048</v>
      </c>
      <c r="B21" s="3" t="s">
        <v>8</v>
      </c>
      <c r="C21" s="3">
        <v>250</v>
      </c>
    </row>
    <row r="22" spans="1:12" x14ac:dyDescent="0.25">
      <c r="A22" s="24">
        <v>45048</v>
      </c>
      <c r="B22" s="10" t="s">
        <v>11</v>
      </c>
      <c r="C22" s="10">
        <v>250</v>
      </c>
    </row>
    <row r="23" spans="1:12" x14ac:dyDescent="0.25">
      <c r="A23" s="25">
        <v>45049</v>
      </c>
      <c r="B23" s="3" t="s">
        <v>12</v>
      </c>
      <c r="C23" s="3">
        <v>200</v>
      </c>
      <c r="L23" s="26"/>
    </row>
    <row r="24" spans="1:12" x14ac:dyDescent="0.25">
      <c r="A24" s="24">
        <v>45049</v>
      </c>
      <c r="B24" s="10" t="s">
        <v>10</v>
      </c>
      <c r="C24" s="10">
        <v>100</v>
      </c>
    </row>
    <row r="25" spans="1:12" x14ac:dyDescent="0.25">
      <c r="A25" s="25">
        <v>45049</v>
      </c>
      <c r="B25" s="3" t="s">
        <v>14</v>
      </c>
      <c r="C25" s="3">
        <v>150</v>
      </c>
    </row>
    <row r="26" spans="1:12" x14ac:dyDescent="0.25">
      <c r="A26" s="24">
        <v>45049</v>
      </c>
      <c r="B26" s="10" t="s">
        <v>8</v>
      </c>
      <c r="C26" s="10">
        <v>250</v>
      </c>
    </row>
    <row r="27" spans="1:12" x14ac:dyDescent="0.25">
      <c r="A27" s="25">
        <v>45049</v>
      </c>
      <c r="B27" s="3" t="s">
        <v>13</v>
      </c>
      <c r="C27" s="3">
        <v>200</v>
      </c>
    </row>
    <row r="28" spans="1:12" x14ac:dyDescent="0.25">
      <c r="A28" s="24">
        <v>45049</v>
      </c>
      <c r="B28" s="10" t="s">
        <v>16</v>
      </c>
      <c r="C28" s="10">
        <v>300</v>
      </c>
    </row>
    <row r="29" spans="1:12" x14ac:dyDescent="0.25">
      <c r="A29" s="25">
        <v>45049</v>
      </c>
      <c r="B29" s="3" t="s">
        <v>8</v>
      </c>
      <c r="C29" s="3">
        <v>150</v>
      </c>
    </row>
    <row r="30" spans="1:12" x14ac:dyDescent="0.25">
      <c r="A30" s="24">
        <v>45049</v>
      </c>
      <c r="B30" s="10" t="s">
        <v>9</v>
      </c>
      <c r="C30" s="10">
        <v>150</v>
      </c>
    </row>
    <row r="31" spans="1:12" x14ac:dyDescent="0.25">
      <c r="A31" s="25">
        <v>45049</v>
      </c>
      <c r="B31" s="3" t="s">
        <v>8</v>
      </c>
      <c r="C31" s="3">
        <v>300</v>
      </c>
    </row>
    <row r="32" spans="1:12" x14ac:dyDescent="0.25">
      <c r="A32" s="24">
        <v>45049</v>
      </c>
      <c r="B32" s="10" t="s">
        <v>11</v>
      </c>
      <c r="C32" s="10">
        <v>350</v>
      </c>
    </row>
    <row r="33" spans="1:3" x14ac:dyDescent="0.25">
      <c r="A33" s="25">
        <v>45049</v>
      </c>
      <c r="B33" s="3" t="s">
        <v>12</v>
      </c>
      <c r="C33" s="3">
        <v>150</v>
      </c>
    </row>
    <row r="34" spans="1:3" x14ac:dyDescent="0.25">
      <c r="A34" s="24">
        <v>45049</v>
      </c>
      <c r="B34" s="10" t="s">
        <v>13</v>
      </c>
      <c r="C34" s="10">
        <v>150</v>
      </c>
    </row>
    <row r="35" spans="1:3" x14ac:dyDescent="0.25">
      <c r="A35" s="25">
        <v>45049</v>
      </c>
      <c r="B35" s="3" t="s">
        <v>10</v>
      </c>
      <c r="C35" s="3">
        <v>250</v>
      </c>
    </row>
    <row r="36" spans="1:3" x14ac:dyDescent="0.25">
      <c r="A36" s="24">
        <v>45049</v>
      </c>
      <c r="B36" s="10" t="s">
        <v>14</v>
      </c>
      <c r="C36" s="10">
        <v>350</v>
      </c>
    </row>
    <row r="37" spans="1:3" x14ac:dyDescent="0.25">
      <c r="A37" s="25">
        <v>45049</v>
      </c>
      <c r="B37" s="3" t="s">
        <v>13</v>
      </c>
      <c r="C37" s="3">
        <v>150</v>
      </c>
    </row>
    <row r="38" spans="1:3" x14ac:dyDescent="0.25">
      <c r="A38" s="24">
        <v>45049</v>
      </c>
      <c r="B38" s="10" t="s">
        <v>17</v>
      </c>
      <c r="C38" s="10">
        <v>100</v>
      </c>
    </row>
    <row r="39" spans="1:3" x14ac:dyDescent="0.25">
      <c r="A39" s="25">
        <v>45049</v>
      </c>
      <c r="B39" s="3" t="s">
        <v>11</v>
      </c>
      <c r="C39" s="3">
        <v>350</v>
      </c>
    </row>
    <row r="40" spans="1:3" x14ac:dyDescent="0.25">
      <c r="A40" s="24">
        <v>45049</v>
      </c>
      <c r="B40" s="10" t="s">
        <v>12</v>
      </c>
      <c r="C40" s="10">
        <v>250</v>
      </c>
    </row>
    <row r="41" spans="1:3" x14ac:dyDescent="0.25">
      <c r="A41" s="25">
        <v>45049</v>
      </c>
      <c r="B41" s="3" t="s">
        <v>16</v>
      </c>
      <c r="C41" s="3">
        <v>150</v>
      </c>
    </row>
    <row r="42" spans="1:3" x14ac:dyDescent="0.25">
      <c r="A42" s="24">
        <v>45049</v>
      </c>
      <c r="B42" s="10" t="s">
        <v>8</v>
      </c>
      <c r="C42" s="10">
        <v>150</v>
      </c>
    </row>
    <row r="43" spans="1:3" x14ac:dyDescent="0.25">
      <c r="A43" s="25">
        <v>45049</v>
      </c>
      <c r="B43" s="3" t="s">
        <v>9</v>
      </c>
      <c r="C43" s="3">
        <v>250</v>
      </c>
    </row>
    <row r="44" spans="1:3" x14ac:dyDescent="0.25">
      <c r="A44" s="24">
        <v>45049</v>
      </c>
      <c r="B44" s="10" t="s">
        <v>17</v>
      </c>
      <c r="C44" s="10">
        <v>100</v>
      </c>
    </row>
    <row r="45" spans="1:3" x14ac:dyDescent="0.25">
      <c r="A45" s="25">
        <v>45049</v>
      </c>
      <c r="B45" s="3" t="s">
        <v>15</v>
      </c>
      <c r="C45" s="3">
        <v>150</v>
      </c>
    </row>
    <row r="46" spans="1:3" x14ac:dyDescent="0.25">
      <c r="A46" s="24">
        <v>45049</v>
      </c>
      <c r="B46" s="10" t="s">
        <v>9</v>
      </c>
      <c r="C46" s="10">
        <v>250</v>
      </c>
    </row>
    <row r="47" spans="1:3" x14ac:dyDescent="0.25">
      <c r="A47" s="25">
        <v>45050</v>
      </c>
      <c r="B47" s="3" t="s">
        <v>8</v>
      </c>
      <c r="C47" s="3">
        <v>200</v>
      </c>
    </row>
    <row r="48" spans="1:3" x14ac:dyDescent="0.25">
      <c r="A48" s="24">
        <v>45050</v>
      </c>
      <c r="B48" s="10" t="s">
        <v>14</v>
      </c>
      <c r="C48" s="10">
        <v>300</v>
      </c>
    </row>
    <row r="49" spans="1:3" x14ac:dyDescent="0.25">
      <c r="A49" s="25">
        <v>45050</v>
      </c>
      <c r="B49" s="3" t="s">
        <v>17</v>
      </c>
      <c r="C49" s="3">
        <v>150</v>
      </c>
    </row>
    <row r="50" spans="1:3" x14ac:dyDescent="0.25">
      <c r="A50" s="24">
        <v>45050</v>
      </c>
      <c r="B50" s="10" t="s">
        <v>15</v>
      </c>
      <c r="C50" s="10">
        <v>150</v>
      </c>
    </row>
    <row r="51" spans="1:3" x14ac:dyDescent="0.25">
      <c r="A51" s="25">
        <v>45050</v>
      </c>
      <c r="B51" s="3" t="s">
        <v>13</v>
      </c>
      <c r="C51" s="3">
        <v>300</v>
      </c>
    </row>
    <row r="52" spans="1:3" x14ac:dyDescent="0.25">
      <c r="A52" s="24">
        <v>45050</v>
      </c>
      <c r="B52" s="10" t="s">
        <v>13</v>
      </c>
      <c r="C52" s="10">
        <v>350</v>
      </c>
    </row>
    <row r="53" spans="1:3" x14ac:dyDescent="0.25">
      <c r="A53" s="25">
        <v>45050</v>
      </c>
      <c r="B53" s="3" t="s">
        <v>15</v>
      </c>
      <c r="C53" s="3">
        <v>150</v>
      </c>
    </row>
    <row r="54" spans="1:3" x14ac:dyDescent="0.25">
      <c r="A54" s="24">
        <v>45050</v>
      </c>
      <c r="B54" s="10" t="s">
        <v>14</v>
      </c>
      <c r="C54" s="10">
        <v>150</v>
      </c>
    </row>
    <row r="55" spans="1:3" x14ac:dyDescent="0.25">
      <c r="A55" s="25">
        <v>45050</v>
      </c>
      <c r="B55" s="3" t="s">
        <v>16</v>
      </c>
      <c r="C55" s="3">
        <v>250</v>
      </c>
    </row>
    <row r="56" spans="1:3" x14ac:dyDescent="0.25">
      <c r="A56" s="24">
        <v>45050</v>
      </c>
      <c r="B56" s="10" t="s">
        <v>8</v>
      </c>
      <c r="C56" s="10">
        <v>350</v>
      </c>
    </row>
    <row r="57" spans="1:3" x14ac:dyDescent="0.25">
      <c r="A57" s="25">
        <v>45051</v>
      </c>
      <c r="B57" s="3" t="s">
        <v>9</v>
      </c>
      <c r="C57" s="3">
        <v>150</v>
      </c>
    </row>
    <row r="58" spans="1:3" x14ac:dyDescent="0.25">
      <c r="A58" s="24">
        <v>45051</v>
      </c>
      <c r="B58" s="10" t="s">
        <v>10</v>
      </c>
      <c r="C58" s="10">
        <v>100</v>
      </c>
    </row>
    <row r="59" spans="1:3" x14ac:dyDescent="0.25">
      <c r="A59" s="25">
        <v>45051</v>
      </c>
      <c r="B59" s="3" t="s">
        <v>17</v>
      </c>
      <c r="C59" s="3">
        <v>350</v>
      </c>
    </row>
    <row r="60" spans="1:3" x14ac:dyDescent="0.25">
      <c r="A60" s="24">
        <v>45051</v>
      </c>
      <c r="B60" s="10" t="s">
        <v>13</v>
      </c>
      <c r="C60" s="10">
        <v>250</v>
      </c>
    </row>
    <row r="61" spans="1:3" x14ac:dyDescent="0.25">
      <c r="A61" s="25">
        <v>45051</v>
      </c>
      <c r="B61" s="3" t="s">
        <v>15</v>
      </c>
      <c r="C61" s="3">
        <v>250</v>
      </c>
    </row>
    <row r="62" spans="1:3" x14ac:dyDescent="0.25">
      <c r="A62" s="24">
        <v>45051</v>
      </c>
      <c r="B62" s="10" t="s">
        <v>11</v>
      </c>
      <c r="C62" s="10">
        <v>350</v>
      </c>
    </row>
    <row r="63" spans="1:3" x14ac:dyDescent="0.25">
      <c r="A63" s="25">
        <v>45051</v>
      </c>
      <c r="B63" s="3" t="s">
        <v>12</v>
      </c>
      <c r="C63" s="3">
        <v>150</v>
      </c>
    </row>
    <row r="64" spans="1:3" x14ac:dyDescent="0.25">
      <c r="A64" s="24">
        <v>45051</v>
      </c>
      <c r="B64" s="10" t="s">
        <v>14</v>
      </c>
      <c r="C64" s="10">
        <v>100</v>
      </c>
    </row>
    <row r="65" spans="1:3" x14ac:dyDescent="0.25">
      <c r="A65" s="25">
        <v>45051</v>
      </c>
      <c r="B65" s="3" t="s">
        <v>9</v>
      </c>
      <c r="C65" s="3">
        <v>350</v>
      </c>
    </row>
    <row r="66" spans="1:3" x14ac:dyDescent="0.25">
      <c r="A66" s="24">
        <v>45051</v>
      </c>
      <c r="B66" s="10" t="s">
        <v>8</v>
      </c>
      <c r="C66" s="10">
        <v>350</v>
      </c>
    </row>
    <row r="67" spans="1:3" x14ac:dyDescent="0.25">
      <c r="A67" s="25">
        <v>45052</v>
      </c>
      <c r="B67" s="3" t="s">
        <v>10</v>
      </c>
      <c r="C67" s="3">
        <v>100</v>
      </c>
    </row>
    <row r="68" spans="1:3" x14ac:dyDescent="0.25">
      <c r="A68" s="24">
        <v>45052</v>
      </c>
      <c r="B68" s="10" t="s">
        <v>15</v>
      </c>
      <c r="C68" s="10">
        <v>150</v>
      </c>
    </row>
    <row r="69" spans="1:3" x14ac:dyDescent="0.25">
      <c r="A69" s="25">
        <v>45052</v>
      </c>
      <c r="B69" s="3" t="s">
        <v>13</v>
      </c>
      <c r="C69" s="3">
        <v>250</v>
      </c>
    </row>
    <row r="70" spans="1:3" x14ac:dyDescent="0.25">
      <c r="A70" s="24">
        <v>45052</v>
      </c>
      <c r="B70" s="10" t="s">
        <v>9</v>
      </c>
      <c r="C70" s="10">
        <v>200</v>
      </c>
    </row>
    <row r="71" spans="1:3" x14ac:dyDescent="0.25">
      <c r="A71" s="25">
        <v>45052</v>
      </c>
      <c r="B71" s="3" t="s">
        <v>8</v>
      </c>
      <c r="C71" s="3">
        <v>300</v>
      </c>
    </row>
    <row r="72" spans="1:3" x14ac:dyDescent="0.25">
      <c r="A72" s="24">
        <v>45052</v>
      </c>
      <c r="B72" s="10" t="s">
        <v>13</v>
      </c>
      <c r="C72" s="10">
        <v>150</v>
      </c>
    </row>
    <row r="73" spans="1:3" x14ac:dyDescent="0.25">
      <c r="A73" s="25">
        <v>45052</v>
      </c>
      <c r="B73" s="3" t="s">
        <v>17</v>
      </c>
      <c r="C73" s="3">
        <v>150</v>
      </c>
    </row>
    <row r="74" spans="1:3" x14ac:dyDescent="0.25">
      <c r="A74" s="24">
        <v>45052</v>
      </c>
      <c r="B74" s="10" t="s">
        <v>15</v>
      </c>
      <c r="C74" s="10">
        <v>300</v>
      </c>
    </row>
    <row r="75" spans="1:3" x14ac:dyDescent="0.25">
      <c r="A75" s="25">
        <v>45052</v>
      </c>
      <c r="B75" s="3" t="s">
        <v>14</v>
      </c>
      <c r="C75" s="3">
        <v>350</v>
      </c>
    </row>
    <row r="76" spans="1:3" x14ac:dyDescent="0.25">
      <c r="A76" s="24">
        <v>45052</v>
      </c>
      <c r="B76" s="10" t="s">
        <v>10</v>
      </c>
      <c r="C76" s="10">
        <v>150</v>
      </c>
    </row>
    <row r="77" spans="1:3" x14ac:dyDescent="0.25">
      <c r="A77" s="25">
        <v>45052</v>
      </c>
      <c r="B77" s="3" t="s">
        <v>17</v>
      </c>
      <c r="C77" s="3">
        <v>150</v>
      </c>
    </row>
    <row r="78" spans="1:3" x14ac:dyDescent="0.25">
      <c r="A78" s="24">
        <v>45052</v>
      </c>
      <c r="B78" s="10" t="s">
        <v>12</v>
      </c>
      <c r="C78" s="10">
        <v>250</v>
      </c>
    </row>
    <row r="79" spans="1:3" x14ac:dyDescent="0.25">
      <c r="A79" s="25">
        <v>45052</v>
      </c>
      <c r="B79" s="3" t="s">
        <v>9</v>
      </c>
      <c r="C79" s="3">
        <v>350</v>
      </c>
    </row>
    <row r="80" spans="1:3" x14ac:dyDescent="0.25">
      <c r="A80" s="24">
        <v>45052</v>
      </c>
      <c r="B80" s="10" t="s">
        <v>8</v>
      </c>
      <c r="C80" s="10">
        <v>150</v>
      </c>
    </row>
    <row r="81" spans="1:3" x14ac:dyDescent="0.25">
      <c r="A81" s="25">
        <v>45052</v>
      </c>
      <c r="B81" s="3" t="s">
        <v>14</v>
      </c>
      <c r="C81" s="3">
        <v>100</v>
      </c>
    </row>
    <row r="82" spans="1:3" x14ac:dyDescent="0.25">
      <c r="A82" s="24">
        <v>45052</v>
      </c>
      <c r="B82" s="10" t="s">
        <v>14</v>
      </c>
      <c r="C82" s="10">
        <v>350</v>
      </c>
    </row>
    <row r="83" spans="1:3" x14ac:dyDescent="0.25">
      <c r="A83" s="25">
        <v>45052</v>
      </c>
      <c r="B83" s="3" t="s">
        <v>8</v>
      </c>
      <c r="C83" s="3">
        <v>250</v>
      </c>
    </row>
    <row r="84" spans="1:3" x14ac:dyDescent="0.25">
      <c r="A84" s="24">
        <v>45052</v>
      </c>
      <c r="B84" s="10" t="s">
        <v>10</v>
      </c>
      <c r="C84" s="10">
        <v>150</v>
      </c>
    </row>
    <row r="85" spans="1:3" x14ac:dyDescent="0.25">
      <c r="A85" s="25">
        <v>45052</v>
      </c>
      <c r="B85" s="3" t="s">
        <v>10</v>
      </c>
      <c r="C85" s="3">
        <v>150</v>
      </c>
    </row>
    <row r="86" spans="1:3" x14ac:dyDescent="0.25">
      <c r="A86" s="24">
        <v>45052</v>
      </c>
      <c r="B86" s="10" t="s">
        <v>8</v>
      </c>
      <c r="C86" s="10">
        <v>250</v>
      </c>
    </row>
    <row r="87" spans="1:3" x14ac:dyDescent="0.25">
      <c r="A87" s="25">
        <v>45052</v>
      </c>
      <c r="B87" s="3" t="s">
        <v>17</v>
      </c>
      <c r="C87" s="3">
        <v>350</v>
      </c>
    </row>
    <row r="88" spans="1:3" x14ac:dyDescent="0.25">
      <c r="A88" s="24">
        <v>45052</v>
      </c>
      <c r="B88" s="10" t="s">
        <v>12</v>
      </c>
      <c r="C88" s="10">
        <v>150</v>
      </c>
    </row>
    <row r="89" spans="1:3" x14ac:dyDescent="0.25">
      <c r="A89" s="25">
        <v>45052</v>
      </c>
      <c r="B89" s="3" t="s">
        <v>8</v>
      </c>
      <c r="C89" s="3">
        <v>100</v>
      </c>
    </row>
    <row r="90" spans="1:3" x14ac:dyDescent="0.25">
      <c r="A90" s="24">
        <v>45053</v>
      </c>
      <c r="B90" s="10" t="s">
        <v>14</v>
      </c>
      <c r="C90" s="10">
        <v>250</v>
      </c>
    </row>
    <row r="91" spans="1:3" x14ac:dyDescent="0.25">
      <c r="A91" s="25">
        <v>45053</v>
      </c>
      <c r="B91" s="3" t="s">
        <v>12</v>
      </c>
      <c r="C91" s="3">
        <v>150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3236-2BD9-4D62-B162-3166EE7C94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037FA5A0F38C148B99942C3A022E4A2" ma:contentTypeVersion="9" ma:contentTypeDescription="Създаване на нов документ" ma:contentTypeScope="" ma:versionID="646c90f3ed70a61ee70ff370c59c0295">
  <xsd:schema xmlns:xsd="http://www.w3.org/2001/XMLSchema" xmlns:xs="http://www.w3.org/2001/XMLSchema" xmlns:p="http://schemas.microsoft.com/office/2006/metadata/properties" xmlns:ns2="2ee683ea-bc9a-4406-81ac-fd4114137213" xmlns:ns3="9216f5c1-1d98-40bb-a3d5-4fc3f89c4f8b" targetNamespace="http://schemas.microsoft.com/office/2006/metadata/properties" ma:root="true" ma:fieldsID="85cad93f0b42461615cca46bca4983ca" ns2:_="" ns3:_="">
    <xsd:import namespace="2ee683ea-bc9a-4406-81ac-fd4114137213"/>
    <xsd:import namespace="9216f5c1-1d98-40bb-a3d5-4fc3f89c4f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e683ea-bc9a-4406-81ac-fd4114137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Етикети за изображения" ma:readOnly="false" ma:fieldId="{5cf76f15-5ced-4ddc-b409-7134ff3c332f}" ma:taxonomyMulti="true" ma:sspId="686abb0c-3f0c-406a-bb68-696f3a60d9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6f5c1-1d98-40bb-a3d5-4fc3f89c4f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4a056a1-0d92-4b2e-8b2d-8018ed7185cb}" ma:internalName="TaxCatchAll" ma:showField="CatchAllData" ma:web="9216f5c1-1d98-40bb-a3d5-4fc3f89c4f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e683ea-bc9a-4406-81ac-fd4114137213">
      <Terms xmlns="http://schemas.microsoft.com/office/infopath/2007/PartnerControls"/>
    </lcf76f155ced4ddcb4097134ff3c332f>
    <TaxCatchAll xmlns="9216f5c1-1d98-40bb-a3d5-4fc3f89c4f8b" xsi:nil="true"/>
  </documentManagement>
</p:properties>
</file>

<file path=customXml/itemProps1.xml><?xml version="1.0" encoding="utf-8"?>
<ds:datastoreItem xmlns:ds="http://schemas.openxmlformats.org/officeDocument/2006/customXml" ds:itemID="{BF465BFB-B8A9-4742-89E8-9B818BE3AF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e683ea-bc9a-4406-81ac-fd4114137213"/>
    <ds:schemaRef ds:uri="9216f5c1-1d98-40bb-a3d5-4fc3f89c4f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87BC5D-DE36-45E6-9DB4-04650CA00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EE9BC7-E9A8-4656-A1E6-7DA635EC70D4}">
  <ds:schemaRefs>
    <ds:schemaRef ds:uri="2ee683ea-bc9a-4406-81ac-fd411413721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216f5c1-1d98-40bb-a3d5-4fc3f89c4f8b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Сладолед</vt:lpstr>
      <vt:lpstr>Продукти</vt:lpstr>
      <vt:lpstr>Продажби - май 2023</vt:lpstr>
      <vt:lpstr>Sheet1</vt:lpstr>
      <vt:lpstr>Dobavki</vt:lpstr>
      <vt:lpstr>Plodove</vt:lpstr>
      <vt:lpstr>Sladoled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Nikolova</dc:creator>
  <cp:lastModifiedBy>Николай Табальов 06</cp:lastModifiedBy>
  <dcterms:created xsi:type="dcterms:W3CDTF">2023-02-01T11:16:48Z</dcterms:created>
  <dcterms:modified xsi:type="dcterms:W3CDTF">2023-10-10T08:39:49Z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0x0101009037FA5A0F38C148B99942C3A022E4A2</vt:lpwstr>
  </property>
</Properties>
</file>