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3.11.2023\"/>
    </mc:Choice>
  </mc:AlternateContent>
  <xr:revisionPtr revIDLastSave="0" documentId="13_ncr:1_{297689FB-4B27-4CE6-97E8-FCD863C588B1}" xr6:coauthVersionLast="47" xr6:coauthVersionMax="47" xr10:uidLastSave="{00000000-0000-0000-0000-000000000000}"/>
  <bookViews>
    <workbookView xWindow="-120" yWindow="-120" windowWidth="20730" windowHeight="11760" xr2:uid="{D99A57AB-6EBC-46E7-996C-3D799F238467}"/>
  </bookViews>
  <sheets>
    <sheet name="овощна градина" sheetId="5" r:id="rId1"/>
  </sheets>
  <definedNames>
    <definedName name="_xlnm._FilterDatabase" localSheetId="0" hidden="1">'овощна градина'!$A$1:$F$69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5" l="1"/>
  <c r="G36" i="5"/>
  <c r="G33" i="5"/>
  <c r="G29" i="5"/>
  <c r="G26" i="5"/>
  <c r="G23" i="5"/>
  <c r="G20" i="5"/>
  <c r="G16" i="5"/>
  <c r="G13" i="5"/>
  <c r="G10" i="5"/>
  <c r="G6" i="5"/>
  <c r="G3" i="5"/>
</calcChain>
</file>

<file path=xl/sharedStrings.xml><?xml version="1.0" encoding="utf-8"?>
<sst xmlns="http://schemas.openxmlformats.org/spreadsheetml/2006/main" count="143" uniqueCount="32">
  <si>
    <t>Дърво</t>
  </si>
  <si>
    <t>Височина</t>
  </si>
  <si>
    <t>Възраст</t>
  </si>
  <si>
    <t>Добив</t>
  </si>
  <si>
    <t>Печалба</t>
  </si>
  <si>
    <t>Ябълка</t>
  </si>
  <si>
    <t>Череша</t>
  </si>
  <si>
    <t>Праскова</t>
  </si>
  <si>
    <t>Кайсия</t>
  </si>
  <si>
    <t>Слива</t>
  </si>
  <si>
    <t>Номер</t>
  </si>
  <si>
    <t>&gt;6</t>
  </si>
  <si>
    <t>&gt;5</t>
  </si>
  <si>
    <t>&gt;8</t>
  </si>
  <si>
    <t>&lt;8</t>
  </si>
  <si>
    <t>Общата печалба от ябълкови дървета</t>
  </si>
  <si>
    <t>Общата печалба от сливови дървета, чиято възраст е над 6г.</t>
  </si>
  <si>
    <t>Общия добив на черешовите и прасковените дървета</t>
  </si>
  <si>
    <t>Общия добив на кайсиеви дървета над 5г. и височина под 8м.</t>
  </si>
  <si>
    <t>Брой ябълкови дървета над 6г.</t>
  </si>
  <si>
    <t>&gt;300</t>
  </si>
  <si>
    <t>Брой сливови и кайсиеви дървета с добив над 300кг.</t>
  </si>
  <si>
    <t>&gt;200</t>
  </si>
  <si>
    <t>Брой прасковени дървета с височина над 8м. и печалба над 200лв.</t>
  </si>
  <si>
    <t>&lt;9</t>
  </si>
  <si>
    <t>&gt;250</t>
  </si>
  <si>
    <t>Брой черешови дървета на възраст под 9г. и добив над 250кг.</t>
  </si>
  <si>
    <t>Средния добив на сливовите дървета</t>
  </si>
  <si>
    <t>Средната възраст на черешовите и кайсиевите дървета</t>
  </si>
  <si>
    <t>&lt;6</t>
  </si>
  <si>
    <t>Средната печалба от ябълкови дървета с възраст под 6г.</t>
  </si>
  <si>
    <t>Средната височина на прасковените дървета с добив над 200кг,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</si>
</sst>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лв.&quot;_-;\-* #,##0.00\ &quot;лв.&quot;_-;_-* &quot;-&quot;??\ &quot;лв.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1" fillId="4" borderId="10" xfId="4" applyBorder="1" applyAlignment="1">
      <alignment horizontal="center" vertical="center" wrapText="1"/>
    </xf>
    <xf numFmtId="0" fontId="1" fillId="4" borderId="11" xfId="4" applyBorder="1" applyAlignment="1">
      <alignment horizontal="center" vertical="center" wrapText="1"/>
    </xf>
    <xf numFmtId="0" fontId="1" fillId="4" borderId="4" xfId="4" applyBorder="1" applyAlignment="1">
      <alignment horizontal="center" vertical="center" wrapText="1"/>
    </xf>
    <xf numFmtId="0" fontId="1" fillId="4" borderId="5" xfId="4" applyBorder="1" applyAlignment="1">
      <alignment horizontal="center" vertical="center" wrapText="1"/>
    </xf>
    <xf numFmtId="0" fontId="1" fillId="4" borderId="4" xfId="4" applyBorder="1" applyAlignment="1">
      <alignment horizontal="center"/>
    </xf>
    <xf numFmtId="0" fontId="1" fillId="4" borderId="5" xfId="4" applyBorder="1" applyAlignment="1">
      <alignment horizontal="center"/>
    </xf>
    <xf numFmtId="2" fontId="1" fillId="4" borderId="4" xfId="4" applyNumberFormat="1" applyBorder="1" applyAlignment="1">
      <alignment horizontal="center"/>
    </xf>
    <xf numFmtId="2" fontId="1" fillId="4" borderId="5" xfId="4" applyNumberFormat="1" applyBorder="1" applyAlignment="1">
      <alignment horizontal="center"/>
    </xf>
    <xf numFmtId="0" fontId="1" fillId="4" borderId="6" xfId="4" applyBorder="1" applyAlignment="1">
      <alignment horizontal="center" wrapText="1"/>
    </xf>
    <xf numFmtId="0" fontId="1" fillId="4" borderId="7" xfId="4" applyBorder="1" applyAlignment="1">
      <alignment horizontal="center" wrapText="1"/>
    </xf>
    <xf numFmtId="0" fontId="1" fillId="2" borderId="4" xfId="2" applyBorder="1"/>
    <xf numFmtId="0" fontId="1" fillId="2" borderId="1" xfId="2" applyBorder="1"/>
    <xf numFmtId="0" fontId="1" fillId="2" borderId="5" xfId="2" applyBorder="1"/>
    <xf numFmtId="0" fontId="1" fillId="2" borderId="6" xfId="2" applyBorder="1"/>
    <xf numFmtId="0" fontId="1" fillId="2" borderId="9" xfId="2" applyBorder="1"/>
    <xf numFmtId="0" fontId="1" fillId="2" borderId="7" xfId="2" applyBorder="1"/>
    <xf numFmtId="0" fontId="2" fillId="2" borderId="3" xfId="2" applyFont="1" applyBorder="1"/>
    <xf numFmtId="0" fontId="2" fillId="2" borderId="2" xfId="2" applyFont="1" applyBorder="1" applyAlignment="1">
      <alignment horizontal="center" vertical="center" wrapText="1"/>
    </xf>
    <xf numFmtId="0" fontId="2" fillId="2" borderId="8" xfId="2" applyFont="1" applyBorder="1"/>
    <xf numFmtId="0" fontId="2" fillId="2" borderId="4" xfId="2" applyFont="1" applyBorder="1" applyAlignment="1">
      <alignment horizontal="center" vertical="center" wrapText="1"/>
    </xf>
    <xf numFmtId="0" fontId="2" fillId="2" borderId="1" xfId="2" applyFont="1" applyBorder="1"/>
    <xf numFmtId="0" fontId="2" fillId="2" borderId="5" xfId="2" applyFont="1" applyBorder="1"/>
    <xf numFmtId="0" fontId="2" fillId="2" borderId="4" xfId="2" applyFont="1" applyBorder="1"/>
    <xf numFmtId="0" fontId="2" fillId="3" borderId="2" xfId="3" applyFont="1" applyBorder="1" applyAlignment="1">
      <alignment horizontal="center" vertical="center" wrapText="1"/>
    </xf>
    <xf numFmtId="0" fontId="2" fillId="3" borderId="3" xfId="3" applyFont="1" applyBorder="1" applyAlignment="1">
      <alignment horizontal="center" vertical="center" wrapText="1"/>
    </xf>
    <xf numFmtId="0" fontId="2" fillId="3" borderId="4" xfId="3" applyFont="1" applyBorder="1" applyAlignment="1">
      <alignment horizontal="center" vertical="center" wrapText="1"/>
    </xf>
    <xf numFmtId="0" fontId="2" fillId="3" borderId="5" xfId="3" applyFont="1" applyBorder="1" applyAlignment="1">
      <alignment horizontal="center" vertical="center" wrapText="1"/>
    </xf>
    <xf numFmtId="0" fontId="2" fillId="3" borderId="4" xfId="3" applyFont="1" applyBorder="1" applyAlignment="1">
      <alignment horizontal="center" wrapText="1"/>
    </xf>
    <xf numFmtId="0" fontId="2" fillId="3" borderId="5" xfId="3" applyFont="1" applyBorder="1" applyAlignment="1">
      <alignment horizontal="center" wrapText="1"/>
    </xf>
  </cellXfs>
  <cellStyles count="5">
    <cellStyle name="40% - Accent4" xfId="2" builtinId="43"/>
    <cellStyle name="40% - Accent6" xfId="3" builtinId="51"/>
    <cellStyle name="60% - Accent6" xfId="4" builtinId="5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6ACC-FF0F-44F5-98D4-ED8DE0153866}">
  <dimension ref="A1:L76"/>
  <sheetViews>
    <sheetView tabSelected="1" zoomScaleNormal="100" workbookViewId="0">
      <selection activeCell="O8" sqref="O8"/>
    </sheetView>
  </sheetViews>
  <sheetFormatPr defaultRowHeight="15" x14ac:dyDescent="0.25"/>
  <cols>
    <col min="1" max="1" width="7.85546875" customWidth="1"/>
    <col min="2" max="2" width="10.85546875" customWidth="1"/>
    <col min="3" max="3" width="10.7109375" customWidth="1"/>
    <col min="4" max="4" width="12.140625" customWidth="1"/>
    <col min="5" max="5" width="11.85546875" customWidth="1"/>
    <col min="6" max="6" width="13.5703125" customWidth="1"/>
    <col min="7" max="7" width="19.42578125" customWidth="1"/>
    <col min="8" max="8" width="7.42578125" customWidth="1"/>
    <col min="9" max="9" width="9.42578125" bestFit="1" customWidth="1"/>
    <col min="10" max="11" width="9.5703125" bestFit="1" customWidth="1"/>
    <col min="12" max="12" width="11.7109375" customWidth="1"/>
  </cols>
  <sheetData>
    <row r="1" spans="1:12" ht="15" customHeight="1" x14ac:dyDescent="0.25">
      <c r="A1" s="1" t="s">
        <v>10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30" t="s">
        <v>15</v>
      </c>
      <c r="H1" s="31"/>
      <c r="I1" s="24" t="s">
        <v>0</v>
      </c>
      <c r="J1" s="25"/>
      <c r="K1" s="23"/>
    </row>
    <row r="2" spans="1:12" ht="39" customHeight="1" x14ac:dyDescent="0.25">
      <c r="A2">
        <v>1</v>
      </c>
      <c r="B2" s="2" t="s">
        <v>5</v>
      </c>
      <c r="C2">
        <v>4</v>
      </c>
      <c r="D2">
        <v>6</v>
      </c>
      <c r="E2">
        <v>100</v>
      </c>
      <c r="F2" s="3">
        <v>250</v>
      </c>
      <c r="G2" s="32"/>
      <c r="H2" s="33"/>
      <c r="I2" s="17" t="s">
        <v>5</v>
      </c>
      <c r="J2" s="18"/>
      <c r="K2" s="19"/>
    </row>
    <row r="3" spans="1:12" x14ac:dyDescent="0.25">
      <c r="A3">
        <v>2</v>
      </c>
      <c r="B3" s="2" t="s">
        <v>6</v>
      </c>
      <c r="C3">
        <v>5</v>
      </c>
      <c r="D3">
        <v>7</v>
      </c>
      <c r="E3">
        <v>350</v>
      </c>
      <c r="F3" s="3">
        <v>350</v>
      </c>
      <c r="G3" s="7">
        <f>DSUM(A1:F76,6,I1:I2)</f>
        <v>6465</v>
      </c>
      <c r="H3" s="8"/>
      <c r="I3" s="6"/>
      <c r="J3" s="4"/>
      <c r="K3" s="5"/>
    </row>
    <row r="4" spans="1:12" x14ac:dyDescent="0.25">
      <c r="A4">
        <v>3</v>
      </c>
      <c r="B4" s="2" t="s">
        <v>5</v>
      </c>
      <c r="C4">
        <v>6</v>
      </c>
      <c r="D4">
        <v>8</v>
      </c>
      <c r="E4">
        <v>150</v>
      </c>
      <c r="F4" s="3">
        <v>400</v>
      </c>
      <c r="G4" s="32" t="s">
        <v>16</v>
      </c>
      <c r="H4" s="33"/>
      <c r="I4" s="26" t="s">
        <v>0</v>
      </c>
      <c r="J4" s="27" t="s">
        <v>2</v>
      </c>
      <c r="K4" s="28"/>
      <c r="L4" s="3"/>
    </row>
    <row r="5" spans="1:12" ht="48.75" customHeight="1" x14ac:dyDescent="0.25">
      <c r="A5">
        <v>4</v>
      </c>
      <c r="B5" t="s">
        <v>7</v>
      </c>
      <c r="C5">
        <v>4</v>
      </c>
      <c r="D5">
        <v>9</v>
      </c>
      <c r="E5">
        <v>180</v>
      </c>
      <c r="F5" s="3">
        <v>500</v>
      </c>
      <c r="G5" s="32"/>
      <c r="H5" s="33"/>
      <c r="I5" s="17" t="s">
        <v>9</v>
      </c>
      <c r="J5" s="18" t="s">
        <v>11</v>
      </c>
      <c r="K5" s="19"/>
      <c r="L5" s="3"/>
    </row>
    <row r="6" spans="1:12" x14ac:dyDescent="0.25">
      <c r="A6">
        <v>5</v>
      </c>
      <c r="B6" s="2" t="s">
        <v>6</v>
      </c>
      <c r="C6">
        <v>7</v>
      </c>
      <c r="D6">
        <v>10</v>
      </c>
      <c r="E6">
        <v>350</v>
      </c>
      <c r="F6" s="3">
        <v>555</v>
      </c>
      <c r="G6" s="9">
        <f>DSUM(A1:F76,6,I4:J5)</f>
        <v>1905</v>
      </c>
      <c r="H6" s="10"/>
      <c r="I6" s="6"/>
      <c r="J6" s="4"/>
      <c r="K6" s="5"/>
      <c r="L6" s="3"/>
    </row>
    <row r="7" spans="1:12" x14ac:dyDescent="0.25">
      <c r="A7">
        <v>6</v>
      </c>
      <c r="B7" t="s">
        <v>8</v>
      </c>
      <c r="C7">
        <v>5</v>
      </c>
      <c r="D7">
        <v>7</v>
      </c>
      <c r="E7">
        <v>380</v>
      </c>
      <c r="F7" s="3">
        <v>350</v>
      </c>
      <c r="G7" s="32" t="s">
        <v>17</v>
      </c>
      <c r="H7" s="33"/>
      <c r="I7" s="26" t="s">
        <v>0</v>
      </c>
      <c r="J7" s="27"/>
      <c r="K7" s="28"/>
      <c r="L7" s="3"/>
    </row>
    <row r="8" spans="1:12" x14ac:dyDescent="0.25">
      <c r="A8">
        <v>7</v>
      </c>
      <c r="B8" t="s">
        <v>7</v>
      </c>
      <c r="C8">
        <v>8</v>
      </c>
      <c r="D8">
        <v>10</v>
      </c>
      <c r="E8">
        <v>200</v>
      </c>
      <c r="F8" s="3">
        <v>450</v>
      </c>
      <c r="G8" s="32"/>
      <c r="H8" s="33"/>
      <c r="I8" s="17" t="s">
        <v>6</v>
      </c>
      <c r="J8" s="18"/>
      <c r="K8" s="19"/>
      <c r="L8" s="3"/>
    </row>
    <row r="9" spans="1:12" x14ac:dyDescent="0.25">
      <c r="A9">
        <v>8</v>
      </c>
      <c r="B9" s="2" t="s">
        <v>5</v>
      </c>
      <c r="C9">
        <v>4</v>
      </c>
      <c r="D9">
        <v>6</v>
      </c>
      <c r="E9">
        <v>350</v>
      </c>
      <c r="F9" s="3">
        <v>250</v>
      </c>
      <c r="G9" s="32"/>
      <c r="H9" s="33"/>
      <c r="I9" s="17" t="s">
        <v>7</v>
      </c>
      <c r="J9" s="18"/>
      <c r="K9" s="19"/>
      <c r="L9" s="3"/>
    </row>
    <row r="10" spans="1:12" x14ac:dyDescent="0.25">
      <c r="A10">
        <v>9</v>
      </c>
      <c r="B10" t="s">
        <v>8</v>
      </c>
      <c r="C10">
        <v>8</v>
      </c>
      <c r="D10">
        <v>8</v>
      </c>
      <c r="E10">
        <v>200</v>
      </c>
      <c r="F10" s="3">
        <v>400</v>
      </c>
      <c r="G10" s="9">
        <f>DSUM(A1:F76,5,I7:I9)</f>
        <v>6260</v>
      </c>
      <c r="H10" s="10"/>
      <c r="I10" s="6"/>
      <c r="J10" s="4"/>
      <c r="K10" s="5"/>
    </row>
    <row r="11" spans="1:12" x14ac:dyDescent="0.25">
      <c r="A11">
        <v>10</v>
      </c>
      <c r="B11" t="s">
        <v>7</v>
      </c>
      <c r="C11">
        <v>4</v>
      </c>
      <c r="D11">
        <v>9</v>
      </c>
      <c r="E11">
        <v>120</v>
      </c>
      <c r="F11" s="3">
        <v>555</v>
      </c>
      <c r="G11" s="34" t="s">
        <v>18</v>
      </c>
      <c r="H11" s="35"/>
      <c r="I11" s="29" t="s">
        <v>0</v>
      </c>
      <c r="J11" s="27" t="s">
        <v>2</v>
      </c>
      <c r="K11" s="28" t="s">
        <v>1</v>
      </c>
    </row>
    <row r="12" spans="1:12" ht="36.75" customHeight="1" x14ac:dyDescent="0.25">
      <c r="A12">
        <v>11</v>
      </c>
      <c r="B12" t="s">
        <v>9</v>
      </c>
      <c r="C12">
        <v>5</v>
      </c>
      <c r="D12">
        <v>7</v>
      </c>
      <c r="E12">
        <v>180</v>
      </c>
      <c r="F12" s="3">
        <v>500</v>
      </c>
      <c r="G12" s="34"/>
      <c r="H12" s="35"/>
      <c r="I12" s="17" t="s">
        <v>8</v>
      </c>
      <c r="J12" s="18" t="s">
        <v>12</v>
      </c>
      <c r="K12" s="19" t="s">
        <v>14</v>
      </c>
    </row>
    <row r="13" spans="1:12" x14ac:dyDescent="0.25">
      <c r="A13">
        <v>12</v>
      </c>
      <c r="B13" s="2" t="s">
        <v>6</v>
      </c>
      <c r="C13">
        <v>7</v>
      </c>
      <c r="D13">
        <v>8</v>
      </c>
      <c r="E13">
        <v>120</v>
      </c>
      <c r="F13" s="3">
        <v>450</v>
      </c>
      <c r="G13" s="11">
        <f>DSUM(A1:F76,5,I11:K12)</f>
        <v>1340</v>
      </c>
      <c r="H13" s="12"/>
      <c r="I13" s="6"/>
      <c r="J13" s="4"/>
      <c r="K13" s="5"/>
    </row>
    <row r="14" spans="1:12" x14ac:dyDescent="0.25">
      <c r="A14">
        <v>13</v>
      </c>
      <c r="B14" t="s">
        <v>9</v>
      </c>
      <c r="C14">
        <v>4</v>
      </c>
      <c r="D14">
        <v>7</v>
      </c>
      <c r="E14">
        <v>200</v>
      </c>
      <c r="F14" s="3">
        <v>350</v>
      </c>
      <c r="G14" s="34" t="s">
        <v>19</v>
      </c>
      <c r="H14" s="35"/>
      <c r="I14" s="26" t="s">
        <v>0</v>
      </c>
      <c r="J14" s="27" t="s">
        <v>2</v>
      </c>
      <c r="K14" s="28"/>
    </row>
    <row r="15" spans="1:12" x14ac:dyDescent="0.25">
      <c r="A15">
        <v>14</v>
      </c>
      <c r="B15" s="2" t="s">
        <v>5</v>
      </c>
      <c r="C15">
        <v>8</v>
      </c>
      <c r="D15">
        <v>11</v>
      </c>
      <c r="E15">
        <v>350</v>
      </c>
      <c r="F15" s="3">
        <v>555</v>
      </c>
      <c r="G15" s="34"/>
      <c r="H15" s="35"/>
      <c r="I15" s="17" t="s">
        <v>5</v>
      </c>
      <c r="J15" s="18" t="s">
        <v>11</v>
      </c>
      <c r="K15" s="19"/>
    </row>
    <row r="16" spans="1:12" x14ac:dyDescent="0.25">
      <c r="A16">
        <v>15</v>
      </c>
      <c r="B16" t="s">
        <v>8</v>
      </c>
      <c r="C16">
        <v>5</v>
      </c>
      <c r="D16">
        <v>8</v>
      </c>
      <c r="E16">
        <v>150</v>
      </c>
      <c r="F16" s="3">
        <v>500</v>
      </c>
      <c r="G16" s="11">
        <f>DCOUNT(A1:F76,5,I14:J15)</f>
        <v>8</v>
      </c>
      <c r="H16" s="12"/>
      <c r="I16" s="6"/>
      <c r="J16" s="4"/>
      <c r="K16" s="5"/>
    </row>
    <row r="17" spans="1:11" x14ac:dyDescent="0.25">
      <c r="A17">
        <v>16</v>
      </c>
      <c r="B17" t="s">
        <v>9</v>
      </c>
      <c r="C17">
        <v>6</v>
      </c>
      <c r="D17">
        <v>9</v>
      </c>
      <c r="E17">
        <v>400</v>
      </c>
      <c r="F17" s="3">
        <v>400</v>
      </c>
      <c r="G17" s="34" t="s">
        <v>21</v>
      </c>
      <c r="H17" s="35"/>
      <c r="I17" s="29" t="s">
        <v>0</v>
      </c>
      <c r="J17" s="27" t="s">
        <v>3</v>
      </c>
      <c r="K17" s="28"/>
    </row>
    <row r="18" spans="1:11" x14ac:dyDescent="0.25">
      <c r="A18">
        <v>17</v>
      </c>
      <c r="B18" s="2" t="s">
        <v>5</v>
      </c>
      <c r="C18">
        <v>8</v>
      </c>
      <c r="D18">
        <v>9</v>
      </c>
      <c r="E18">
        <v>200</v>
      </c>
      <c r="F18" s="3">
        <v>555</v>
      </c>
      <c r="G18" s="34"/>
      <c r="H18" s="35"/>
      <c r="I18" s="17" t="s">
        <v>9</v>
      </c>
      <c r="J18" s="18" t="s">
        <v>20</v>
      </c>
      <c r="K18" s="19"/>
    </row>
    <row r="19" spans="1:11" x14ac:dyDescent="0.25">
      <c r="A19">
        <v>18</v>
      </c>
      <c r="B19" t="s">
        <v>9</v>
      </c>
      <c r="C19">
        <v>4</v>
      </c>
      <c r="D19">
        <v>7</v>
      </c>
      <c r="E19">
        <v>350</v>
      </c>
      <c r="F19" s="3">
        <v>450</v>
      </c>
      <c r="G19" s="34"/>
      <c r="H19" s="35"/>
      <c r="I19" s="17" t="s">
        <v>8</v>
      </c>
      <c r="J19" s="18" t="s">
        <v>20</v>
      </c>
      <c r="K19" s="19"/>
    </row>
    <row r="20" spans="1:11" x14ac:dyDescent="0.25">
      <c r="A20">
        <v>19</v>
      </c>
      <c r="B20" t="s">
        <v>8</v>
      </c>
      <c r="C20">
        <v>8</v>
      </c>
      <c r="D20">
        <v>8</v>
      </c>
      <c r="E20">
        <v>120</v>
      </c>
      <c r="F20" s="3">
        <v>350</v>
      </c>
      <c r="G20" s="11">
        <f>DCOUNT(B1:F76,5,I17:J19)</f>
        <v>10</v>
      </c>
      <c r="H20" s="12"/>
      <c r="I20" s="6"/>
      <c r="J20" s="4"/>
      <c r="K20" s="5"/>
    </row>
    <row r="21" spans="1:11" x14ac:dyDescent="0.25">
      <c r="A21">
        <v>20</v>
      </c>
      <c r="B21" s="2" t="s">
        <v>6</v>
      </c>
      <c r="C21">
        <v>6</v>
      </c>
      <c r="D21">
        <v>9</v>
      </c>
      <c r="E21">
        <v>150</v>
      </c>
      <c r="F21" s="3">
        <v>500</v>
      </c>
      <c r="G21" s="34" t="s">
        <v>23</v>
      </c>
      <c r="H21" s="35"/>
      <c r="I21" s="29" t="s">
        <v>0</v>
      </c>
      <c r="J21" s="27" t="s">
        <v>1</v>
      </c>
      <c r="K21" s="28" t="s">
        <v>4</v>
      </c>
    </row>
    <row r="22" spans="1:11" ht="32.25" customHeight="1" x14ac:dyDescent="0.25">
      <c r="A22">
        <v>21</v>
      </c>
      <c r="B22" t="s">
        <v>9</v>
      </c>
      <c r="C22">
        <v>4</v>
      </c>
      <c r="D22">
        <v>7</v>
      </c>
      <c r="E22">
        <v>180</v>
      </c>
      <c r="F22" s="3">
        <v>555</v>
      </c>
      <c r="G22" s="34"/>
      <c r="H22" s="35"/>
      <c r="I22" s="17" t="s">
        <v>7</v>
      </c>
      <c r="J22" s="18" t="s">
        <v>13</v>
      </c>
      <c r="K22" s="19" t="s">
        <v>22</v>
      </c>
    </row>
    <row r="23" spans="1:11" x14ac:dyDescent="0.25">
      <c r="A23">
        <v>22</v>
      </c>
      <c r="B23" s="2" t="s">
        <v>5</v>
      </c>
      <c r="C23">
        <v>7</v>
      </c>
      <c r="D23">
        <v>10</v>
      </c>
      <c r="E23">
        <v>200</v>
      </c>
      <c r="F23" s="3">
        <v>450</v>
      </c>
      <c r="G23" s="11">
        <f>DCOUNT(A1:F76,5,I21:K22)</f>
        <v>7</v>
      </c>
      <c r="H23" s="12"/>
      <c r="I23" s="6"/>
      <c r="J23" s="4"/>
      <c r="K23" s="5"/>
    </row>
    <row r="24" spans="1:11" x14ac:dyDescent="0.25">
      <c r="A24">
        <v>23</v>
      </c>
      <c r="B24" t="s">
        <v>9</v>
      </c>
      <c r="C24">
        <v>5</v>
      </c>
      <c r="D24">
        <v>7</v>
      </c>
      <c r="E24">
        <v>150</v>
      </c>
      <c r="F24" s="3">
        <v>350</v>
      </c>
      <c r="G24" s="34" t="s">
        <v>26</v>
      </c>
      <c r="H24" s="35"/>
      <c r="I24" s="29" t="s">
        <v>0</v>
      </c>
      <c r="J24" s="27" t="s">
        <v>2</v>
      </c>
      <c r="K24" s="28" t="s">
        <v>3</v>
      </c>
    </row>
    <row r="25" spans="1:11" ht="30" customHeight="1" x14ac:dyDescent="0.25">
      <c r="A25">
        <v>24</v>
      </c>
      <c r="B25" s="2" t="s">
        <v>6</v>
      </c>
      <c r="C25">
        <v>4</v>
      </c>
      <c r="D25">
        <v>7</v>
      </c>
      <c r="E25">
        <v>350</v>
      </c>
      <c r="F25" s="3">
        <v>555</v>
      </c>
      <c r="G25" s="34"/>
      <c r="H25" s="35"/>
      <c r="I25" s="17" t="s">
        <v>6</v>
      </c>
      <c r="J25" s="18" t="s">
        <v>24</v>
      </c>
      <c r="K25" s="19" t="s">
        <v>25</v>
      </c>
    </row>
    <row r="26" spans="1:11" x14ac:dyDescent="0.25">
      <c r="A26">
        <v>25</v>
      </c>
      <c r="B26" s="2" t="s">
        <v>6</v>
      </c>
      <c r="C26">
        <v>8</v>
      </c>
      <c r="D26">
        <v>10</v>
      </c>
      <c r="E26">
        <v>120</v>
      </c>
      <c r="F26" s="3">
        <v>400</v>
      </c>
      <c r="G26" s="11">
        <f>DCOUNT(A1:F76,5,I24:K25)</f>
        <v>6</v>
      </c>
      <c r="H26" s="12"/>
      <c r="I26" s="6"/>
      <c r="J26" s="4"/>
      <c r="K26" s="5"/>
    </row>
    <row r="27" spans="1:11" x14ac:dyDescent="0.25">
      <c r="A27">
        <v>26</v>
      </c>
      <c r="B27" t="s">
        <v>9</v>
      </c>
      <c r="C27">
        <v>6</v>
      </c>
      <c r="D27">
        <v>10</v>
      </c>
      <c r="E27">
        <v>150</v>
      </c>
      <c r="F27" s="3">
        <v>500</v>
      </c>
      <c r="G27" s="34" t="s">
        <v>27</v>
      </c>
      <c r="H27" s="35"/>
      <c r="I27" s="29" t="s">
        <v>0</v>
      </c>
      <c r="J27" s="27"/>
      <c r="K27" s="28"/>
    </row>
    <row r="28" spans="1:11" x14ac:dyDescent="0.25">
      <c r="A28">
        <v>27</v>
      </c>
      <c r="B28" s="2" t="s">
        <v>5</v>
      </c>
      <c r="C28">
        <v>7</v>
      </c>
      <c r="D28">
        <v>8</v>
      </c>
      <c r="E28">
        <v>180</v>
      </c>
      <c r="F28" s="3">
        <v>555</v>
      </c>
      <c r="G28" s="34"/>
      <c r="H28" s="35"/>
      <c r="I28" s="17" t="s">
        <v>9</v>
      </c>
      <c r="J28" s="18"/>
      <c r="K28" s="19"/>
    </row>
    <row r="29" spans="1:11" x14ac:dyDescent="0.25">
      <c r="A29">
        <v>28</v>
      </c>
      <c r="B29" t="s">
        <v>9</v>
      </c>
      <c r="C29">
        <v>4</v>
      </c>
      <c r="D29">
        <v>7</v>
      </c>
      <c r="E29">
        <v>120</v>
      </c>
      <c r="F29" s="3">
        <v>350</v>
      </c>
      <c r="G29" s="11">
        <f>DAVERAGE(A1:F76,5,I27:I28)</f>
        <v>225</v>
      </c>
      <c r="H29" s="12"/>
      <c r="I29" s="6"/>
      <c r="J29" s="4"/>
      <c r="K29" s="5"/>
    </row>
    <row r="30" spans="1:11" x14ac:dyDescent="0.25">
      <c r="A30">
        <v>29</v>
      </c>
      <c r="B30" t="s">
        <v>8</v>
      </c>
      <c r="C30">
        <v>8</v>
      </c>
      <c r="D30">
        <v>9</v>
      </c>
      <c r="E30">
        <v>200</v>
      </c>
      <c r="F30" s="3">
        <v>450</v>
      </c>
      <c r="G30" s="34" t="s">
        <v>28</v>
      </c>
      <c r="H30" s="35"/>
      <c r="I30" s="29" t="s">
        <v>0</v>
      </c>
      <c r="J30" s="27"/>
      <c r="K30" s="28"/>
    </row>
    <row r="31" spans="1:11" x14ac:dyDescent="0.25">
      <c r="A31">
        <v>30</v>
      </c>
      <c r="B31" s="2" t="s">
        <v>6</v>
      </c>
      <c r="C31">
        <v>5</v>
      </c>
      <c r="D31">
        <v>7</v>
      </c>
      <c r="E31">
        <v>180</v>
      </c>
      <c r="F31" s="3">
        <v>555</v>
      </c>
      <c r="G31" s="34"/>
      <c r="H31" s="35"/>
      <c r="I31" s="17" t="s">
        <v>6</v>
      </c>
      <c r="J31" s="18"/>
      <c r="K31" s="19"/>
    </row>
    <row r="32" spans="1:11" x14ac:dyDescent="0.25">
      <c r="A32">
        <v>31</v>
      </c>
      <c r="B32" t="s">
        <v>9</v>
      </c>
      <c r="C32">
        <v>8</v>
      </c>
      <c r="D32">
        <v>8</v>
      </c>
      <c r="E32">
        <v>150</v>
      </c>
      <c r="F32" s="3">
        <v>400</v>
      </c>
      <c r="G32" s="34"/>
      <c r="H32" s="35"/>
      <c r="I32" s="17" t="s">
        <v>8</v>
      </c>
      <c r="J32" s="18"/>
      <c r="K32" s="19"/>
    </row>
    <row r="33" spans="1:11" x14ac:dyDescent="0.25">
      <c r="A33">
        <v>32</v>
      </c>
      <c r="B33" t="s">
        <v>8</v>
      </c>
      <c r="C33">
        <v>6</v>
      </c>
      <c r="D33">
        <v>10</v>
      </c>
      <c r="E33">
        <v>180</v>
      </c>
      <c r="F33" s="3">
        <v>500</v>
      </c>
      <c r="G33" s="13">
        <f>DAVERAGE(A1:F76,3,I30:I32)</f>
        <v>6.2424242424242422</v>
      </c>
      <c r="H33" s="14"/>
      <c r="I33" s="6"/>
      <c r="J33" s="4"/>
      <c r="K33" s="5"/>
    </row>
    <row r="34" spans="1:11" x14ac:dyDescent="0.25">
      <c r="A34">
        <v>33</v>
      </c>
      <c r="B34" s="2" t="s">
        <v>5</v>
      </c>
      <c r="C34">
        <v>4</v>
      </c>
      <c r="D34">
        <v>6</v>
      </c>
      <c r="E34">
        <v>100</v>
      </c>
      <c r="F34" s="3">
        <v>250</v>
      </c>
      <c r="G34" s="34" t="s">
        <v>31</v>
      </c>
      <c r="H34" s="35"/>
      <c r="I34" s="29" t="s">
        <v>0</v>
      </c>
      <c r="J34" s="27" t="s">
        <v>3</v>
      </c>
      <c r="K34" s="28"/>
    </row>
    <row r="35" spans="1:11" ht="30.75" customHeight="1" x14ac:dyDescent="0.25">
      <c r="A35">
        <v>34</v>
      </c>
      <c r="B35" t="s">
        <v>7</v>
      </c>
      <c r="C35">
        <v>8</v>
      </c>
      <c r="D35">
        <v>10</v>
      </c>
      <c r="E35">
        <v>180</v>
      </c>
      <c r="F35" s="3">
        <v>555</v>
      </c>
      <c r="G35" s="34"/>
      <c r="H35" s="35"/>
      <c r="I35" s="17" t="s">
        <v>7</v>
      </c>
      <c r="J35" s="18" t="s">
        <v>22</v>
      </c>
      <c r="K35" s="19"/>
    </row>
    <row r="36" spans="1:11" x14ac:dyDescent="0.25">
      <c r="A36">
        <v>35</v>
      </c>
      <c r="B36" t="s">
        <v>9</v>
      </c>
      <c r="C36">
        <v>7</v>
      </c>
      <c r="D36">
        <v>8</v>
      </c>
      <c r="E36">
        <v>350</v>
      </c>
      <c r="F36" s="3">
        <v>450</v>
      </c>
      <c r="G36" s="11">
        <f>DAVERAGE(A1:F76,4,I34:J35)</f>
        <v>9</v>
      </c>
      <c r="H36" s="12"/>
      <c r="I36" s="6"/>
      <c r="J36" s="4"/>
      <c r="K36" s="5"/>
    </row>
    <row r="37" spans="1:11" x14ac:dyDescent="0.25">
      <c r="A37">
        <v>36</v>
      </c>
      <c r="B37" s="2" t="s">
        <v>6</v>
      </c>
      <c r="C37">
        <v>4</v>
      </c>
      <c r="D37">
        <v>7</v>
      </c>
      <c r="E37">
        <v>120</v>
      </c>
      <c r="F37" s="3">
        <v>400</v>
      </c>
      <c r="G37" s="34" t="s">
        <v>30</v>
      </c>
      <c r="H37" s="35"/>
      <c r="I37" s="29" t="s">
        <v>0</v>
      </c>
      <c r="J37" s="27" t="s">
        <v>2</v>
      </c>
      <c r="K37" s="28"/>
    </row>
    <row r="38" spans="1:11" ht="15.75" thickBot="1" x14ac:dyDescent="0.3">
      <c r="A38">
        <v>37</v>
      </c>
      <c r="B38" t="s">
        <v>9</v>
      </c>
      <c r="C38">
        <v>8</v>
      </c>
      <c r="D38">
        <v>9</v>
      </c>
      <c r="E38">
        <v>180</v>
      </c>
      <c r="F38" s="3">
        <v>500</v>
      </c>
      <c r="G38" s="34"/>
      <c r="H38" s="35"/>
      <c r="I38" s="20" t="s">
        <v>5</v>
      </c>
      <c r="J38" s="21" t="s">
        <v>29</v>
      </c>
      <c r="K38" s="22"/>
    </row>
    <row r="39" spans="1:11" ht="15.75" thickBot="1" x14ac:dyDescent="0.3">
      <c r="A39">
        <v>38</v>
      </c>
      <c r="B39" s="2" t="s">
        <v>5</v>
      </c>
      <c r="C39">
        <v>4</v>
      </c>
      <c r="D39">
        <v>6</v>
      </c>
      <c r="E39">
        <v>350</v>
      </c>
      <c r="F39" s="3">
        <v>250</v>
      </c>
      <c r="G39" s="15">
        <f>DAVERAGE(A1:F76,6,I37:J38)</f>
        <v>306.25</v>
      </c>
      <c r="H39" s="16"/>
    </row>
    <row r="40" spans="1:11" x14ac:dyDescent="0.25">
      <c r="A40">
        <v>39</v>
      </c>
      <c r="B40" t="s">
        <v>9</v>
      </c>
      <c r="C40">
        <v>7</v>
      </c>
      <c r="D40">
        <v>11</v>
      </c>
      <c r="E40">
        <v>200</v>
      </c>
      <c r="F40" s="3">
        <v>555</v>
      </c>
    </row>
    <row r="41" spans="1:11" x14ac:dyDescent="0.25">
      <c r="A41">
        <v>40</v>
      </c>
      <c r="B41" t="s">
        <v>8</v>
      </c>
      <c r="C41">
        <v>5</v>
      </c>
      <c r="D41">
        <v>8</v>
      </c>
      <c r="E41">
        <v>180</v>
      </c>
      <c r="F41" s="3">
        <v>450</v>
      </c>
    </row>
    <row r="42" spans="1:11" x14ac:dyDescent="0.25">
      <c r="A42">
        <v>41</v>
      </c>
      <c r="B42" s="2" t="s">
        <v>6</v>
      </c>
      <c r="C42">
        <v>6</v>
      </c>
      <c r="D42">
        <v>10</v>
      </c>
      <c r="E42">
        <v>150</v>
      </c>
      <c r="F42" s="3">
        <v>350</v>
      </c>
    </row>
    <row r="43" spans="1:11" x14ac:dyDescent="0.25">
      <c r="A43">
        <v>42</v>
      </c>
      <c r="B43" t="s">
        <v>9</v>
      </c>
      <c r="C43">
        <v>4</v>
      </c>
      <c r="D43">
        <v>8</v>
      </c>
      <c r="E43">
        <v>120</v>
      </c>
      <c r="F43" s="3">
        <v>500</v>
      </c>
    </row>
    <row r="44" spans="1:11" x14ac:dyDescent="0.25">
      <c r="A44">
        <v>43</v>
      </c>
      <c r="B44" t="s">
        <v>8</v>
      </c>
      <c r="C44">
        <v>8</v>
      </c>
      <c r="D44">
        <v>11</v>
      </c>
      <c r="E44">
        <v>350</v>
      </c>
      <c r="F44" s="3">
        <v>400</v>
      </c>
    </row>
    <row r="45" spans="1:11" x14ac:dyDescent="0.25">
      <c r="A45">
        <v>44</v>
      </c>
      <c r="B45" s="2" t="s">
        <v>5</v>
      </c>
      <c r="C45">
        <v>7</v>
      </c>
      <c r="D45">
        <v>9</v>
      </c>
      <c r="E45">
        <v>180</v>
      </c>
      <c r="F45" s="3">
        <v>450</v>
      </c>
    </row>
    <row r="46" spans="1:11" x14ac:dyDescent="0.25">
      <c r="A46">
        <v>45</v>
      </c>
      <c r="B46" s="2" t="s">
        <v>6</v>
      </c>
      <c r="C46">
        <v>6</v>
      </c>
      <c r="D46">
        <v>6</v>
      </c>
      <c r="E46">
        <v>150</v>
      </c>
      <c r="F46" s="3">
        <v>350</v>
      </c>
    </row>
    <row r="47" spans="1:11" x14ac:dyDescent="0.25">
      <c r="A47">
        <v>46</v>
      </c>
      <c r="B47" t="s">
        <v>7</v>
      </c>
      <c r="C47">
        <v>8</v>
      </c>
      <c r="D47">
        <v>8</v>
      </c>
      <c r="E47">
        <v>120</v>
      </c>
      <c r="F47" s="3">
        <v>500</v>
      </c>
    </row>
    <row r="48" spans="1:11" x14ac:dyDescent="0.25">
      <c r="A48">
        <v>47</v>
      </c>
      <c r="B48" t="s">
        <v>8</v>
      </c>
      <c r="C48">
        <v>6</v>
      </c>
      <c r="D48">
        <v>10</v>
      </c>
      <c r="E48">
        <v>200</v>
      </c>
      <c r="F48" s="3">
        <v>400</v>
      </c>
    </row>
    <row r="49" spans="1:6" x14ac:dyDescent="0.25">
      <c r="A49">
        <v>48</v>
      </c>
      <c r="B49" t="s">
        <v>7</v>
      </c>
      <c r="C49">
        <v>4</v>
      </c>
      <c r="D49">
        <v>9</v>
      </c>
      <c r="E49">
        <v>350</v>
      </c>
      <c r="F49" s="3">
        <v>250</v>
      </c>
    </row>
    <row r="50" spans="1:6" x14ac:dyDescent="0.25">
      <c r="A50">
        <v>49</v>
      </c>
      <c r="B50" s="2" t="s">
        <v>6</v>
      </c>
      <c r="C50">
        <v>8</v>
      </c>
      <c r="D50">
        <v>8</v>
      </c>
      <c r="E50">
        <v>250</v>
      </c>
      <c r="F50" s="3">
        <v>450</v>
      </c>
    </row>
    <row r="51" spans="1:6" x14ac:dyDescent="0.25">
      <c r="A51">
        <v>50</v>
      </c>
      <c r="B51" t="s">
        <v>9</v>
      </c>
      <c r="C51">
        <v>6</v>
      </c>
      <c r="D51">
        <v>6</v>
      </c>
      <c r="E51">
        <v>220</v>
      </c>
      <c r="F51" s="3">
        <v>400</v>
      </c>
    </row>
    <row r="52" spans="1:6" x14ac:dyDescent="0.25">
      <c r="A52">
        <v>51</v>
      </c>
      <c r="B52" s="2" t="s">
        <v>6</v>
      </c>
      <c r="C52">
        <v>4</v>
      </c>
      <c r="D52">
        <v>6</v>
      </c>
      <c r="E52">
        <v>350</v>
      </c>
      <c r="F52" s="3">
        <v>250</v>
      </c>
    </row>
    <row r="53" spans="1:6" x14ac:dyDescent="0.25">
      <c r="A53">
        <v>52</v>
      </c>
      <c r="B53" t="s">
        <v>7</v>
      </c>
      <c r="C53">
        <v>5</v>
      </c>
      <c r="D53">
        <v>10</v>
      </c>
      <c r="E53">
        <v>250</v>
      </c>
      <c r="F53" s="3">
        <v>450</v>
      </c>
    </row>
    <row r="54" spans="1:6" x14ac:dyDescent="0.25">
      <c r="A54">
        <v>53</v>
      </c>
      <c r="B54" s="2" t="s">
        <v>5</v>
      </c>
      <c r="C54">
        <v>4</v>
      </c>
      <c r="D54">
        <v>7</v>
      </c>
      <c r="E54">
        <v>350</v>
      </c>
      <c r="F54" s="3">
        <v>400</v>
      </c>
    </row>
    <row r="55" spans="1:6" x14ac:dyDescent="0.25">
      <c r="A55">
        <v>54</v>
      </c>
      <c r="B55" t="s">
        <v>9</v>
      </c>
      <c r="C55">
        <v>6</v>
      </c>
      <c r="D55">
        <v>7</v>
      </c>
      <c r="E55">
        <v>400</v>
      </c>
      <c r="F55" s="3">
        <v>450</v>
      </c>
    </row>
    <row r="56" spans="1:6" x14ac:dyDescent="0.25">
      <c r="A56">
        <v>55</v>
      </c>
      <c r="B56" s="2" t="s">
        <v>6</v>
      </c>
      <c r="C56">
        <v>5</v>
      </c>
      <c r="D56">
        <v>6</v>
      </c>
      <c r="E56">
        <v>250</v>
      </c>
      <c r="F56" s="3">
        <v>250</v>
      </c>
    </row>
    <row r="57" spans="1:6" x14ac:dyDescent="0.25">
      <c r="A57">
        <v>56</v>
      </c>
      <c r="B57" s="2" t="s">
        <v>5</v>
      </c>
      <c r="C57">
        <v>8</v>
      </c>
      <c r="D57">
        <v>8</v>
      </c>
      <c r="E57">
        <v>350</v>
      </c>
      <c r="F57" s="3">
        <v>400</v>
      </c>
    </row>
    <row r="58" spans="1:6" x14ac:dyDescent="0.25">
      <c r="A58">
        <v>57</v>
      </c>
      <c r="B58" t="s">
        <v>8</v>
      </c>
      <c r="C58">
        <v>9</v>
      </c>
      <c r="D58">
        <v>7</v>
      </c>
      <c r="E58">
        <v>220</v>
      </c>
      <c r="F58" s="3">
        <v>450</v>
      </c>
    </row>
    <row r="59" spans="1:6" x14ac:dyDescent="0.25">
      <c r="A59">
        <v>58</v>
      </c>
      <c r="B59" s="2" t="s">
        <v>5</v>
      </c>
      <c r="C59">
        <v>4</v>
      </c>
      <c r="D59">
        <v>6</v>
      </c>
      <c r="E59">
        <v>250</v>
      </c>
      <c r="F59" s="3">
        <v>250</v>
      </c>
    </row>
    <row r="60" spans="1:6" x14ac:dyDescent="0.25">
      <c r="A60">
        <v>59</v>
      </c>
      <c r="B60" s="2" t="s">
        <v>6</v>
      </c>
      <c r="C60">
        <v>5</v>
      </c>
      <c r="D60">
        <v>8</v>
      </c>
      <c r="E60">
        <v>350</v>
      </c>
      <c r="F60" s="3">
        <v>400</v>
      </c>
    </row>
    <row r="61" spans="1:6" x14ac:dyDescent="0.25">
      <c r="A61">
        <v>60</v>
      </c>
      <c r="B61" t="s">
        <v>7</v>
      </c>
      <c r="C61">
        <v>8</v>
      </c>
      <c r="D61">
        <v>7</v>
      </c>
      <c r="E61">
        <v>220</v>
      </c>
      <c r="F61" s="3">
        <v>450</v>
      </c>
    </row>
    <row r="62" spans="1:6" x14ac:dyDescent="0.25">
      <c r="A62">
        <v>61</v>
      </c>
      <c r="B62" t="s">
        <v>9</v>
      </c>
      <c r="C62">
        <v>5</v>
      </c>
      <c r="D62">
        <v>6</v>
      </c>
      <c r="E62">
        <v>250</v>
      </c>
      <c r="F62" s="3">
        <v>400</v>
      </c>
    </row>
    <row r="63" spans="1:6" x14ac:dyDescent="0.25">
      <c r="A63">
        <v>62</v>
      </c>
      <c r="B63" s="2" t="s">
        <v>6</v>
      </c>
      <c r="C63">
        <v>4</v>
      </c>
      <c r="D63">
        <v>8</v>
      </c>
      <c r="E63">
        <v>220</v>
      </c>
      <c r="F63" s="3">
        <v>400</v>
      </c>
    </row>
    <row r="64" spans="1:6" x14ac:dyDescent="0.25">
      <c r="A64">
        <v>63</v>
      </c>
      <c r="B64" s="2" t="s">
        <v>5</v>
      </c>
      <c r="C64">
        <v>9</v>
      </c>
      <c r="D64">
        <v>7</v>
      </c>
      <c r="E64">
        <v>350</v>
      </c>
      <c r="F64" s="3">
        <v>250</v>
      </c>
    </row>
    <row r="65" spans="1:6" x14ac:dyDescent="0.25">
      <c r="A65">
        <v>64</v>
      </c>
      <c r="B65" s="2" t="s">
        <v>5</v>
      </c>
      <c r="C65">
        <v>8</v>
      </c>
      <c r="D65">
        <v>6</v>
      </c>
      <c r="E65">
        <v>220</v>
      </c>
      <c r="F65" s="3">
        <v>400</v>
      </c>
    </row>
    <row r="66" spans="1:6" x14ac:dyDescent="0.25">
      <c r="A66">
        <v>65</v>
      </c>
      <c r="B66" s="2" t="s">
        <v>6</v>
      </c>
      <c r="C66">
        <v>5</v>
      </c>
      <c r="D66">
        <v>8</v>
      </c>
      <c r="E66">
        <v>250</v>
      </c>
      <c r="F66" s="3">
        <v>450</v>
      </c>
    </row>
    <row r="67" spans="1:6" x14ac:dyDescent="0.25">
      <c r="A67">
        <v>66</v>
      </c>
      <c r="B67" t="s">
        <v>8</v>
      </c>
      <c r="C67">
        <v>8</v>
      </c>
      <c r="D67">
        <v>7</v>
      </c>
      <c r="E67">
        <v>350</v>
      </c>
      <c r="F67" s="3">
        <v>250</v>
      </c>
    </row>
    <row r="68" spans="1:6" x14ac:dyDescent="0.25">
      <c r="A68">
        <v>67</v>
      </c>
      <c r="B68" s="2" t="s">
        <v>5</v>
      </c>
      <c r="C68">
        <v>4</v>
      </c>
      <c r="D68">
        <v>8</v>
      </c>
      <c r="E68">
        <v>250</v>
      </c>
      <c r="F68" s="3">
        <v>400</v>
      </c>
    </row>
    <row r="69" spans="1:6" x14ac:dyDescent="0.25">
      <c r="A69">
        <v>68</v>
      </c>
      <c r="B69" t="s">
        <v>7</v>
      </c>
      <c r="C69">
        <v>8</v>
      </c>
      <c r="D69">
        <v>10</v>
      </c>
      <c r="E69">
        <v>350</v>
      </c>
      <c r="F69" s="3">
        <v>250</v>
      </c>
    </row>
    <row r="70" spans="1:6" x14ac:dyDescent="0.25">
      <c r="A70">
        <v>69</v>
      </c>
      <c r="B70" t="s">
        <v>8</v>
      </c>
      <c r="C70">
        <v>6</v>
      </c>
      <c r="D70">
        <v>7</v>
      </c>
      <c r="E70">
        <v>420</v>
      </c>
      <c r="F70" s="3">
        <v>600</v>
      </c>
    </row>
    <row r="71" spans="1:6" x14ac:dyDescent="0.25">
      <c r="A71">
        <v>70</v>
      </c>
      <c r="B71" s="2" t="s">
        <v>6</v>
      </c>
      <c r="C71">
        <v>8</v>
      </c>
      <c r="D71">
        <v>11</v>
      </c>
      <c r="E71">
        <v>250</v>
      </c>
      <c r="F71" s="3">
        <v>250</v>
      </c>
    </row>
    <row r="72" spans="1:6" x14ac:dyDescent="0.25">
      <c r="A72">
        <v>71</v>
      </c>
      <c r="B72" t="s">
        <v>8</v>
      </c>
      <c r="C72">
        <v>6</v>
      </c>
      <c r="D72">
        <v>10</v>
      </c>
      <c r="E72">
        <v>350</v>
      </c>
      <c r="F72" s="3">
        <v>400</v>
      </c>
    </row>
    <row r="73" spans="1:6" x14ac:dyDescent="0.25">
      <c r="A73">
        <v>72</v>
      </c>
      <c r="B73" s="2" t="s">
        <v>6</v>
      </c>
      <c r="C73">
        <v>5</v>
      </c>
      <c r="D73">
        <v>8</v>
      </c>
      <c r="E73">
        <v>330</v>
      </c>
      <c r="F73" s="3">
        <v>250</v>
      </c>
    </row>
    <row r="74" spans="1:6" x14ac:dyDescent="0.25">
      <c r="A74">
        <v>73</v>
      </c>
      <c r="B74" t="s">
        <v>8</v>
      </c>
      <c r="C74">
        <v>8</v>
      </c>
      <c r="D74">
        <v>11</v>
      </c>
      <c r="E74">
        <v>250</v>
      </c>
      <c r="F74" s="3">
        <v>600</v>
      </c>
    </row>
    <row r="75" spans="1:6" x14ac:dyDescent="0.25">
      <c r="A75">
        <v>74</v>
      </c>
      <c r="B75" s="2" t="s">
        <v>5</v>
      </c>
      <c r="C75">
        <v>5</v>
      </c>
      <c r="D75">
        <v>8</v>
      </c>
      <c r="E75">
        <v>480</v>
      </c>
      <c r="F75" s="3">
        <v>400</v>
      </c>
    </row>
    <row r="76" spans="1:6" x14ac:dyDescent="0.25">
      <c r="A76">
        <v>75</v>
      </c>
      <c r="B76" t="s">
        <v>8</v>
      </c>
      <c r="C76">
        <v>8</v>
      </c>
      <c r="D76">
        <v>6</v>
      </c>
      <c r="E76">
        <v>350</v>
      </c>
      <c r="F76" s="3">
        <v>600</v>
      </c>
    </row>
  </sheetData>
  <mergeCells count="24">
    <mergeCell ref="G29:H29"/>
    <mergeCell ref="G33:H33"/>
    <mergeCell ref="G30:H32"/>
    <mergeCell ref="G34:H35"/>
    <mergeCell ref="G36:H36"/>
    <mergeCell ref="G39:H39"/>
    <mergeCell ref="G37:H38"/>
    <mergeCell ref="G20:H20"/>
    <mergeCell ref="G23:H23"/>
    <mergeCell ref="G21:H22"/>
    <mergeCell ref="G26:H26"/>
    <mergeCell ref="G24:H25"/>
    <mergeCell ref="G27:H28"/>
    <mergeCell ref="G14:H15"/>
    <mergeCell ref="G17:H19"/>
    <mergeCell ref="G16:H16"/>
    <mergeCell ref="G13:H13"/>
    <mergeCell ref="G10:H10"/>
    <mergeCell ref="G1:H2"/>
    <mergeCell ref="G7:H9"/>
    <mergeCell ref="G11:H12"/>
    <mergeCell ref="G4:H5"/>
    <mergeCell ref="G6:H6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овощна градина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2019-10-21T07:07:45Z</dcterms:created>
  <dcterms:modified xsi:type="dcterms:W3CDTF">2023-11-13T12:24:46Z</dcterms:modified>
</cp:coreProperties>
</file>