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2.10.2023\"/>
    </mc:Choice>
  </mc:AlternateContent>
  <xr:revisionPtr revIDLastSave="0" documentId="13_ncr:1_{83DFF616-1538-47AF-8FC0-8056BD789A3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3" i="1"/>
  <c r="J4" i="1"/>
  <c r="J5" i="1"/>
  <c r="J7" i="1"/>
  <c r="J8" i="1"/>
  <c r="J9" i="1"/>
  <c r="J10" i="1"/>
  <c r="J11" i="1"/>
  <c r="J12" i="1"/>
  <c r="H4" i="1"/>
  <c r="H5" i="1"/>
  <c r="H6" i="1"/>
  <c r="H7" i="1"/>
  <c r="H8" i="1"/>
  <c r="H9" i="1"/>
  <c r="H10" i="1"/>
  <c r="H11" i="1"/>
  <c r="H12" i="1"/>
  <c r="F4" i="1"/>
  <c r="F5" i="1"/>
  <c r="F6" i="1"/>
  <c r="F7" i="1"/>
  <c r="F8" i="1"/>
  <c r="F9" i="1"/>
  <c r="F10" i="1"/>
  <c r="F11" i="1"/>
  <c r="F12" i="1"/>
  <c r="H3" i="1"/>
  <c r="F3" i="1"/>
</calcChain>
</file>

<file path=xl/sharedStrings.xml><?xml version="1.0" encoding="utf-8"?>
<sst xmlns="http://schemas.openxmlformats.org/spreadsheetml/2006/main" count="37" uniqueCount="36">
  <si>
    <t>Грах</t>
  </si>
  <si>
    <t>Домати</t>
  </si>
  <si>
    <t>Зеле</t>
  </si>
  <si>
    <t>Картофи</t>
  </si>
  <si>
    <t>Карфиол</t>
  </si>
  <si>
    <t>Патладжан</t>
  </si>
  <si>
    <t>Праз</t>
  </si>
  <si>
    <t>Тиквички</t>
  </si>
  <si>
    <t>Чушки</t>
  </si>
  <si>
    <t>Артикул</t>
  </si>
  <si>
    <t>Ябълки</t>
  </si>
  <si>
    <t>Диня</t>
  </si>
  <si>
    <t>Нар</t>
  </si>
  <si>
    <t>Киви</t>
  </si>
  <si>
    <t>Банани</t>
  </si>
  <si>
    <t>Мандарини</t>
  </si>
  <si>
    <t>Портокали</t>
  </si>
  <si>
    <t>Манго</t>
  </si>
  <si>
    <t>Круши</t>
  </si>
  <si>
    <t>Сливи</t>
  </si>
  <si>
    <t>Малини</t>
  </si>
  <si>
    <t>Боровинки</t>
  </si>
  <si>
    <t>Спанак</t>
  </si>
  <si>
    <t>Праскови</t>
  </si>
  <si>
    <t>Кайсии</t>
  </si>
  <si>
    <t>Боб</t>
  </si>
  <si>
    <t>Броколи</t>
  </si>
  <si>
    <t>Уникален №</t>
  </si>
  <si>
    <t>Цена за 1 кг</t>
  </si>
  <si>
    <t>Кромид лук</t>
  </si>
  <si>
    <t>Къпини</t>
  </si>
  <si>
    <t>Номер на продукта</t>
  </si>
  <si>
    <t>Закупено  количество</t>
  </si>
  <si>
    <t>Сума</t>
  </si>
  <si>
    <t>Доставено количество</t>
  </si>
  <si>
    <t>Наличност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</si>
</sst>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лв.&quot;"/>
    <numFmt numFmtId="165" formatCode="#,##0.00\ [$лв.-402]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0"/>
  <sheetViews>
    <sheetView tabSelected="1" workbookViewId="0">
      <selection activeCell="I13" sqref="I13"/>
    </sheetView>
  </sheetViews>
  <sheetFormatPr defaultRowHeight="15" x14ac:dyDescent="0.25"/>
  <cols>
    <col min="1" max="1" width="13.85546875" customWidth="1"/>
    <col min="2" max="2" width="13.5703125" customWidth="1"/>
    <col min="3" max="3" width="8.7109375" bestFit="1" customWidth="1"/>
    <col min="4" max="4" width="9.7109375" customWidth="1"/>
    <col min="5" max="5" width="9.85546875" bestFit="1" customWidth="1"/>
    <col min="6" max="6" width="11.42578125" customWidth="1"/>
    <col min="7" max="7" width="11.140625" customWidth="1"/>
    <col min="8" max="8" width="11.85546875" customWidth="1"/>
    <col min="9" max="9" width="16.42578125" customWidth="1"/>
    <col min="10" max="10" width="10.5703125" bestFit="1" customWidth="1"/>
  </cols>
  <sheetData>
    <row r="2" spans="1:10" ht="60" x14ac:dyDescent="0.25">
      <c r="A2" s="5" t="s">
        <v>27</v>
      </c>
      <c r="B2" s="5" t="s">
        <v>9</v>
      </c>
      <c r="C2" s="4" t="s">
        <v>28</v>
      </c>
      <c r="E2" s="7" t="s">
        <v>31</v>
      </c>
      <c r="F2" s="7" t="s">
        <v>9</v>
      </c>
      <c r="G2" s="7" t="s">
        <v>32</v>
      </c>
      <c r="H2" s="7" t="s">
        <v>33</v>
      </c>
      <c r="I2" s="7" t="s">
        <v>34</v>
      </c>
      <c r="J2" s="7" t="s">
        <v>35</v>
      </c>
    </row>
    <row r="3" spans="1:10" x14ac:dyDescent="0.25">
      <c r="A3" s="1">
        <v>1</v>
      </c>
      <c r="B3" s="1" t="s">
        <v>25</v>
      </c>
      <c r="C3" s="2">
        <v>7.2</v>
      </c>
      <c r="E3" s="6">
        <v>1</v>
      </c>
      <c r="F3" s="6" t="str">
        <f>CHOOSE(E3,$B$3,$B$4,$B$5,$B$6,$B$7,$B$8,$B$9,$B$10,$B11,$B$12,$B$13,$B$14,$B$15,$B$16,$B$17,$B$18,$B$19,$B$20,$B$21,$B$22,$B$23,$B$24,$B$25,$B$26,$B$27,$B$28,$B$29,$B$30)</f>
        <v>Боб</v>
      </c>
      <c r="G3" s="6">
        <v>10</v>
      </c>
      <c r="H3" s="9">
        <f>CHOOSE(E3,$C$3,$C$4,$C$5,$C$6,$C$7,$C$8,$C$9,$C$10,$C$11,$C$12,$C$13,$C$14,$C$15,$C$16,$C$17,$C$18,$C$19,$C$20,$C$21,$C$22,$C$23,$C$24,$C$25,$C$26,$C$27,$C$28,$C$29,$C$30)*G3</f>
        <v>72</v>
      </c>
      <c r="I3" s="6">
        <v>12</v>
      </c>
      <c r="J3" s="6">
        <f>I3-G3</f>
        <v>2</v>
      </c>
    </row>
    <row r="4" spans="1:10" x14ac:dyDescent="0.25">
      <c r="A4" s="1">
        <v>2</v>
      </c>
      <c r="B4" s="1" t="s">
        <v>26</v>
      </c>
      <c r="C4" s="2">
        <v>4.3499999999999996</v>
      </c>
      <c r="E4" s="6">
        <v>2</v>
      </c>
      <c r="F4" s="6" t="str">
        <f t="shared" ref="F4:F12" si="0">CHOOSE(E4,$B$3,$B$4,$B$5,$B$6,$B$7,$B$8,$B$9,$B$10,$B12,$B$12,$B$13,$B$14,$B$15,$B$16,$B$17,$B$18,$B$19,$B$20,$B$21,$B$22,$B$23,$B$24,$B$25,$B$26,$B$27,$B$28,$B$29,$B$30)</f>
        <v>Броколи</v>
      </c>
      <c r="G4" s="6">
        <v>23</v>
      </c>
      <c r="H4" s="9">
        <f t="shared" ref="H4:H12" si="1">CHOOSE(E4,$C$3,$C$4,$C$5,$C$6,$C$7,$C$8,$C$9,$C$10,$C$11,$C$12,$C$13,$C$14,$C$15,$C$16,$C$17,$C$18,$C$19,$C$20,$C$21,$C$22,$C$23,$C$24,$C$25,$C$26,$C$27,$C$28,$C$29,$C$30)*G4</f>
        <v>100.05</v>
      </c>
      <c r="I4" s="6">
        <v>1000</v>
      </c>
      <c r="J4" s="6">
        <f t="shared" ref="J4:J12" si="2">I4-G4</f>
        <v>977</v>
      </c>
    </row>
    <row r="5" spans="1:10" ht="15.75" x14ac:dyDescent="0.25">
      <c r="A5" s="1">
        <v>3</v>
      </c>
      <c r="B5" s="3" t="s">
        <v>0</v>
      </c>
      <c r="C5" s="2">
        <v>4.9000000000000004</v>
      </c>
      <c r="E5" s="6">
        <v>5</v>
      </c>
      <c r="F5" s="6" t="str">
        <f t="shared" si="0"/>
        <v>Зеле</v>
      </c>
      <c r="G5" s="6">
        <v>245</v>
      </c>
      <c r="H5" s="9">
        <f t="shared" si="1"/>
        <v>245</v>
      </c>
      <c r="I5" s="6">
        <v>1000</v>
      </c>
      <c r="J5" s="6">
        <f t="shared" si="2"/>
        <v>755</v>
      </c>
    </row>
    <row r="6" spans="1:10" ht="15.75" x14ac:dyDescent="0.25">
      <c r="A6" s="1">
        <v>4</v>
      </c>
      <c r="B6" s="3" t="s">
        <v>1</v>
      </c>
      <c r="C6" s="2">
        <v>3.1</v>
      </c>
      <c r="E6" s="6">
        <v>10</v>
      </c>
      <c r="F6" s="6" t="str">
        <f t="shared" si="0"/>
        <v>Праз</v>
      </c>
      <c r="G6" s="6">
        <v>12</v>
      </c>
      <c r="H6" s="9">
        <f t="shared" si="1"/>
        <v>21.6</v>
      </c>
      <c r="I6" s="6">
        <v>14</v>
      </c>
      <c r="J6" s="6">
        <f>I6-G6</f>
        <v>2</v>
      </c>
    </row>
    <row r="7" spans="1:10" ht="15.75" x14ac:dyDescent="0.25">
      <c r="A7" s="1">
        <v>5</v>
      </c>
      <c r="B7" s="3" t="s">
        <v>2</v>
      </c>
      <c r="C7" s="2">
        <v>1</v>
      </c>
      <c r="E7" s="6">
        <v>12</v>
      </c>
      <c r="F7" s="6" t="str">
        <f t="shared" si="0"/>
        <v>Тиквички</v>
      </c>
      <c r="G7" s="6">
        <v>14</v>
      </c>
      <c r="H7" s="9">
        <f t="shared" si="1"/>
        <v>41.86</v>
      </c>
      <c r="I7" s="6">
        <v>1000</v>
      </c>
      <c r="J7" s="6">
        <f t="shared" si="2"/>
        <v>986</v>
      </c>
    </row>
    <row r="8" spans="1:10" ht="15.75" x14ac:dyDescent="0.25">
      <c r="A8" s="1">
        <v>6</v>
      </c>
      <c r="B8" s="3" t="s">
        <v>3</v>
      </c>
      <c r="C8" s="2">
        <v>1.7</v>
      </c>
      <c r="E8" s="6">
        <v>17</v>
      </c>
      <c r="F8" s="6" t="str">
        <f t="shared" si="0"/>
        <v>Кайсии</v>
      </c>
      <c r="G8" s="6">
        <v>25</v>
      </c>
      <c r="H8" s="9">
        <f t="shared" si="1"/>
        <v>217.49999999999997</v>
      </c>
      <c r="I8" s="6">
        <v>1000</v>
      </c>
      <c r="J8" s="6">
        <f t="shared" si="2"/>
        <v>975</v>
      </c>
    </row>
    <row r="9" spans="1:10" ht="15.75" x14ac:dyDescent="0.25">
      <c r="A9" s="1">
        <v>7</v>
      </c>
      <c r="B9" s="3" t="s">
        <v>4</v>
      </c>
      <c r="C9" s="2">
        <v>2</v>
      </c>
      <c r="E9" s="6">
        <v>18</v>
      </c>
      <c r="F9" s="6" t="str">
        <f t="shared" si="0"/>
        <v>Къпини</v>
      </c>
      <c r="G9" s="6">
        <v>63</v>
      </c>
      <c r="H9" s="9">
        <f t="shared" si="1"/>
        <v>799.46999999999991</v>
      </c>
      <c r="I9" s="6">
        <v>1000</v>
      </c>
      <c r="J9" s="6">
        <f t="shared" si="2"/>
        <v>937</v>
      </c>
    </row>
    <row r="10" spans="1:10" ht="15.75" x14ac:dyDescent="0.25">
      <c r="A10" s="1">
        <v>8</v>
      </c>
      <c r="B10" s="3" t="s">
        <v>29</v>
      </c>
      <c r="C10" s="2">
        <v>1.49</v>
      </c>
      <c r="E10" s="6">
        <v>28</v>
      </c>
      <c r="F10" s="6" t="str">
        <f t="shared" si="0"/>
        <v>Ябълки</v>
      </c>
      <c r="G10" s="6">
        <v>32</v>
      </c>
      <c r="H10" s="9">
        <f t="shared" si="1"/>
        <v>41.28</v>
      </c>
      <c r="I10" s="6">
        <v>1000</v>
      </c>
      <c r="J10" s="6">
        <f t="shared" si="2"/>
        <v>968</v>
      </c>
    </row>
    <row r="11" spans="1:10" ht="15.75" x14ac:dyDescent="0.25">
      <c r="A11" s="1">
        <v>9</v>
      </c>
      <c r="B11" s="3" t="s">
        <v>5</v>
      </c>
      <c r="C11" s="2">
        <v>3.4</v>
      </c>
      <c r="E11" s="6">
        <v>21</v>
      </c>
      <c r="F11" s="6" t="str">
        <f t="shared" si="0"/>
        <v>Малини</v>
      </c>
      <c r="G11" s="6">
        <v>35</v>
      </c>
      <c r="H11" s="9">
        <f t="shared" si="1"/>
        <v>311.5</v>
      </c>
      <c r="I11" s="6">
        <v>1000</v>
      </c>
      <c r="J11" s="6">
        <f t="shared" si="2"/>
        <v>965</v>
      </c>
    </row>
    <row r="12" spans="1:10" ht="15.75" x14ac:dyDescent="0.25">
      <c r="A12" s="1">
        <v>10</v>
      </c>
      <c r="B12" s="3" t="s">
        <v>6</v>
      </c>
      <c r="C12" s="2">
        <v>1.8</v>
      </c>
      <c r="E12" s="6">
        <v>25</v>
      </c>
      <c r="F12" s="6" t="str">
        <f t="shared" si="0"/>
        <v>Портокали</v>
      </c>
      <c r="G12" s="6">
        <v>64</v>
      </c>
      <c r="H12" s="9">
        <f t="shared" si="1"/>
        <v>140.80000000000001</v>
      </c>
      <c r="I12" s="6">
        <v>78</v>
      </c>
      <c r="J12" s="6">
        <f t="shared" si="2"/>
        <v>14</v>
      </c>
    </row>
    <row r="13" spans="1:10" ht="15.75" x14ac:dyDescent="0.25">
      <c r="A13" s="1">
        <v>11</v>
      </c>
      <c r="B13" s="3" t="s">
        <v>22</v>
      </c>
      <c r="C13" s="2">
        <v>4.7</v>
      </c>
      <c r="E13" s="8"/>
      <c r="F13" s="8"/>
      <c r="G13" s="8"/>
    </row>
    <row r="14" spans="1:10" ht="15.75" x14ac:dyDescent="0.25">
      <c r="A14" s="1">
        <v>12</v>
      </c>
      <c r="B14" s="3" t="s">
        <v>7</v>
      </c>
      <c r="C14" s="2">
        <v>2.99</v>
      </c>
      <c r="E14" s="8"/>
      <c r="F14" s="8"/>
      <c r="G14" s="8"/>
    </row>
    <row r="15" spans="1:10" ht="15.75" x14ac:dyDescent="0.25">
      <c r="A15" s="1">
        <v>13</v>
      </c>
      <c r="B15" s="3" t="s">
        <v>8</v>
      </c>
      <c r="C15" s="2">
        <v>3.99</v>
      </c>
      <c r="E15" s="8"/>
      <c r="F15" s="8"/>
      <c r="G15" s="8"/>
    </row>
    <row r="16" spans="1:10" ht="15.75" x14ac:dyDescent="0.25">
      <c r="A16" s="1">
        <v>14</v>
      </c>
      <c r="B16" s="3" t="s">
        <v>14</v>
      </c>
      <c r="C16" s="2">
        <v>2.8</v>
      </c>
      <c r="E16" s="8"/>
      <c r="F16" s="8"/>
      <c r="G16" s="8"/>
    </row>
    <row r="17" spans="1:7" ht="15.75" x14ac:dyDescent="0.25">
      <c r="A17" s="1">
        <v>15</v>
      </c>
      <c r="B17" s="3" t="s">
        <v>21</v>
      </c>
      <c r="C17" s="2">
        <v>12.5</v>
      </c>
      <c r="E17" s="8"/>
      <c r="F17" s="8"/>
      <c r="G17" s="8"/>
    </row>
    <row r="18" spans="1:7" ht="15.75" x14ac:dyDescent="0.25">
      <c r="A18" s="1">
        <v>16</v>
      </c>
      <c r="B18" s="3" t="s">
        <v>11</v>
      </c>
      <c r="C18" s="2">
        <v>2.69</v>
      </c>
      <c r="E18" s="8"/>
      <c r="F18" s="8"/>
      <c r="G18" s="8"/>
    </row>
    <row r="19" spans="1:7" ht="15.75" x14ac:dyDescent="0.25">
      <c r="A19" s="1">
        <v>17</v>
      </c>
      <c r="B19" s="3" t="s">
        <v>24</v>
      </c>
      <c r="C19" s="2">
        <v>8.6999999999999993</v>
      </c>
      <c r="E19" s="8"/>
      <c r="F19" s="8"/>
      <c r="G19" s="8"/>
    </row>
    <row r="20" spans="1:7" ht="15.75" x14ac:dyDescent="0.25">
      <c r="A20" s="1">
        <v>18</v>
      </c>
      <c r="B20" s="3" t="s">
        <v>30</v>
      </c>
      <c r="C20" s="2">
        <v>12.69</v>
      </c>
      <c r="E20" s="8"/>
      <c r="F20" s="8"/>
      <c r="G20" s="8"/>
    </row>
    <row r="21" spans="1:7" ht="15.75" x14ac:dyDescent="0.25">
      <c r="A21" s="1">
        <v>19</v>
      </c>
      <c r="B21" s="3" t="s">
        <v>13</v>
      </c>
      <c r="C21" s="2">
        <v>2.9</v>
      </c>
      <c r="E21" s="8"/>
      <c r="F21" s="8"/>
      <c r="G21" s="8"/>
    </row>
    <row r="22" spans="1:7" ht="15.75" x14ac:dyDescent="0.25">
      <c r="A22" s="1">
        <v>20</v>
      </c>
      <c r="B22" s="3" t="s">
        <v>18</v>
      </c>
      <c r="C22" s="2">
        <v>4.12</v>
      </c>
      <c r="E22" s="8"/>
      <c r="F22" s="8"/>
      <c r="G22" s="8"/>
    </row>
    <row r="23" spans="1:7" ht="15.75" x14ac:dyDescent="0.25">
      <c r="A23" s="1">
        <v>21</v>
      </c>
      <c r="B23" s="3" t="s">
        <v>20</v>
      </c>
      <c r="C23" s="2">
        <v>8.9</v>
      </c>
      <c r="E23" s="8"/>
      <c r="F23" s="8"/>
      <c r="G23" s="8"/>
    </row>
    <row r="24" spans="1:7" ht="15.75" x14ac:dyDescent="0.25">
      <c r="A24" s="1">
        <v>22</v>
      </c>
      <c r="B24" s="3" t="s">
        <v>17</v>
      </c>
      <c r="C24" s="2">
        <v>8.19</v>
      </c>
      <c r="E24" s="8"/>
      <c r="F24" s="8"/>
      <c r="G24" s="8"/>
    </row>
    <row r="25" spans="1:7" ht="15.75" x14ac:dyDescent="0.25">
      <c r="A25" s="1">
        <v>23</v>
      </c>
      <c r="B25" s="3" t="s">
        <v>15</v>
      </c>
      <c r="C25" s="2">
        <v>1.99</v>
      </c>
      <c r="E25" s="8"/>
      <c r="F25" s="8"/>
      <c r="G25" s="8"/>
    </row>
    <row r="26" spans="1:7" ht="15.75" x14ac:dyDescent="0.25">
      <c r="A26" s="1">
        <v>24</v>
      </c>
      <c r="B26" s="3" t="s">
        <v>12</v>
      </c>
      <c r="C26" s="2">
        <v>4.3</v>
      </c>
      <c r="E26" s="8"/>
      <c r="F26" s="8"/>
      <c r="G26" s="8"/>
    </row>
    <row r="27" spans="1:7" ht="15.75" x14ac:dyDescent="0.25">
      <c r="A27" s="1">
        <v>25</v>
      </c>
      <c r="B27" s="3" t="s">
        <v>16</v>
      </c>
      <c r="C27" s="2">
        <v>2.2000000000000002</v>
      </c>
      <c r="E27" s="8"/>
      <c r="F27" s="8"/>
      <c r="G27" s="8"/>
    </row>
    <row r="28" spans="1:7" ht="15.75" x14ac:dyDescent="0.25">
      <c r="A28" s="1">
        <v>26</v>
      </c>
      <c r="B28" s="3" t="s">
        <v>23</v>
      </c>
      <c r="C28" s="2">
        <v>3.1</v>
      </c>
      <c r="E28" s="8"/>
      <c r="F28" s="8"/>
      <c r="G28" s="8"/>
    </row>
    <row r="29" spans="1:7" ht="15.75" x14ac:dyDescent="0.25">
      <c r="A29" s="1">
        <v>27</v>
      </c>
      <c r="B29" s="3" t="s">
        <v>19</v>
      </c>
      <c r="C29" s="2">
        <v>2.1</v>
      </c>
      <c r="E29" s="8"/>
      <c r="F29" s="8"/>
      <c r="G29" s="8"/>
    </row>
    <row r="30" spans="1:7" ht="15.75" x14ac:dyDescent="0.25">
      <c r="A30" s="1">
        <v>28</v>
      </c>
      <c r="B30" s="3" t="s">
        <v>10</v>
      </c>
      <c r="C30" s="2">
        <v>1.29</v>
      </c>
      <c r="E30" s="8"/>
      <c r="F30" s="8"/>
      <c r="G30" s="8"/>
    </row>
  </sheetData>
  <sortState xmlns:xlrd2="http://schemas.microsoft.com/office/spreadsheetml/2017/richdata2" ref="A15:C29">
    <sortCondition ref="B15"/>
  </sortState>
  <conditionalFormatting sqref="J3">
    <cfRule type="cellIs" dxfId="20" priority="11" operator="lessThan">
      <formula>$I$3*0.2</formula>
    </cfRule>
    <cfRule type="cellIs" dxfId="19" priority="10" operator="lessThan">
      <formula>$I$3*0.2</formula>
    </cfRule>
  </conditionalFormatting>
  <conditionalFormatting sqref="J4">
    <cfRule type="cellIs" dxfId="18" priority="9" operator="lessThan">
      <formula>$I$4*0.2</formula>
    </cfRule>
  </conditionalFormatting>
  <conditionalFormatting sqref="J5">
    <cfRule type="cellIs" dxfId="17" priority="8" operator="lessThan">
      <formula>$I$5*0.2</formula>
    </cfRule>
  </conditionalFormatting>
  <conditionalFormatting sqref="J6">
    <cfRule type="cellIs" dxfId="16" priority="7" operator="lessThan">
      <formula>$I$6*0.2</formula>
    </cfRule>
  </conditionalFormatting>
  <conditionalFormatting sqref="J7">
    <cfRule type="cellIs" dxfId="15" priority="6" operator="lessThan">
      <formula>$I$7*0.2</formula>
    </cfRule>
  </conditionalFormatting>
  <conditionalFormatting sqref="J8">
    <cfRule type="cellIs" dxfId="14" priority="5" operator="lessThan">
      <formula>$I$8*0.2</formula>
    </cfRule>
  </conditionalFormatting>
  <conditionalFormatting sqref="J9">
    <cfRule type="cellIs" dxfId="13" priority="4" operator="lessThan">
      <formula>$I$9*0.2</formula>
    </cfRule>
  </conditionalFormatting>
  <conditionalFormatting sqref="J10">
    <cfRule type="cellIs" dxfId="12" priority="3" operator="lessThan">
      <formula>$I$10*0.2</formula>
    </cfRule>
  </conditionalFormatting>
  <conditionalFormatting sqref="J11">
    <cfRule type="cellIs" dxfId="11" priority="2" operator="lessThan">
      <formula>$I$11*0.2</formula>
    </cfRule>
  </conditionalFormatting>
  <conditionalFormatting sqref="J12">
    <cfRule type="cellIs" dxfId="0" priority="1" operator="lessThan">
      <formula>$I$12*0.2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Marcheva</dc:creator>
  <cp:lastModifiedBy>Николай Табальов 06</cp:lastModifiedBy>
  <dcterms:created xsi:type="dcterms:W3CDTF">2020-01-18T14:56:56Z</dcterms:created>
  <dcterms:modified xsi:type="dcterms:W3CDTF">2023-10-02T10:53:37Z</dcterms:modified>
</cp:coreProperties>
</file>