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yja\Downloads\"/>
    </mc:Choice>
  </mc:AlternateContent>
  <xr:revisionPtr revIDLastSave="0" documentId="13_ncr:1_{9E8BEE7D-095A-49AF-B987-9706BEBD103E}" xr6:coauthVersionLast="37" xr6:coauthVersionMax="37" xr10:uidLastSave="{00000000-0000-0000-0000-000000000000}"/>
  <workbookProtection workbookAlgorithmName="SHA-512" workbookHashValue="N9xhf2KXrKYYb9XPCVxaIum7H5i/xSQ5juaXplJ66yEe8U9Eo8rRMCpAR1TaHaV+Virm4RiiHzQkH1SBctYcIA==" workbookSaltValue="gkL/wyvCzQlJbuBRa2Le4A==" workbookSpinCount="100000" lockStructure="1"/>
  <bookViews>
    <workbookView xWindow="0" yWindow="0" windowWidth="28800" windowHeight="13020" xr2:uid="{00000000-000D-0000-FFFF-FFFF00000000}"/>
  </bookViews>
  <sheets>
    <sheet name="Expense Claim Form" sheetId="10" r:id="rId1"/>
  </sheets>
  <definedNames>
    <definedName name="_xlnm.Print_Area" localSheetId="0">'Expense Claim Form'!$A$1:$J$55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0" l="1"/>
  <c r="I7" i="10"/>
  <c r="J27" i="10"/>
  <c r="K1" i="10" l="1"/>
  <c r="I1" i="10" s="1"/>
  <c r="J23" i="10"/>
  <c r="G43" i="10"/>
  <c r="G29" i="10"/>
  <c r="J28" i="10"/>
  <c r="J26" i="10"/>
  <c r="J25" i="10"/>
  <c r="J24" i="10"/>
  <c r="J22" i="10"/>
  <c r="J21" i="10"/>
  <c r="J29" i="10" l="1"/>
  <c r="J31" i="10" s="1"/>
  <c r="H43" i="10" s="1"/>
</calcChain>
</file>

<file path=xl/sharedStrings.xml><?xml version="1.0" encoding="utf-8"?>
<sst xmlns="http://schemas.openxmlformats.org/spreadsheetml/2006/main" count="66" uniqueCount="63">
  <si>
    <t>Mailing Address:</t>
  </si>
  <si>
    <t>Signature of Supervisor:</t>
  </si>
  <si>
    <t>Activity</t>
  </si>
  <si>
    <t>Date</t>
  </si>
  <si>
    <t>Amount</t>
  </si>
  <si>
    <t>Totals:</t>
  </si>
  <si>
    <t>To</t>
  </si>
  <si>
    <t>Account Holder's Signature</t>
  </si>
  <si>
    <t xml:space="preserve">*In the event that the University reimbursed a claimant for expenses which are later found to be ineligible, the claimant will be required to reimburse the University.  </t>
  </si>
  <si>
    <t>Expense Claim Form</t>
  </si>
  <si>
    <t>TOTAL</t>
  </si>
  <si>
    <t>Exch Rate</t>
  </si>
  <si>
    <t>Description</t>
  </si>
  <si>
    <t>Travel</t>
  </si>
  <si>
    <t>Other</t>
  </si>
  <si>
    <t>Department</t>
  </si>
  <si>
    <t>City</t>
  </si>
  <si>
    <t>Postal Code</t>
  </si>
  <si>
    <t>Date Prepared</t>
  </si>
  <si>
    <t>Destination / Reason for request</t>
  </si>
  <si>
    <t>Has an Advance been issued? (Yes or No)</t>
  </si>
  <si>
    <t>Less Travel Advance</t>
  </si>
  <si>
    <t>Total Reimbursement</t>
  </si>
  <si>
    <t>Print Name:</t>
  </si>
  <si>
    <t xml:space="preserve">Signature of Claimant:          </t>
  </si>
  <si>
    <t>Number of Days</t>
  </si>
  <si>
    <t xml:space="preserve">Account </t>
  </si>
  <si>
    <t>Work Order</t>
  </si>
  <si>
    <t>https://www.oanda.com/currency/converter/</t>
  </si>
  <si>
    <t>Exchange rates can be found at:</t>
  </si>
  <si>
    <t>Payee is:</t>
  </si>
  <si>
    <t>Dates of Travel</t>
  </si>
  <si>
    <t>Employee/Student Number</t>
  </si>
  <si>
    <t>I certify that all expenditures in this claim adhere to the University's policies and were incurred for University purposes.</t>
  </si>
  <si>
    <t>Authorized Signature</t>
  </si>
  <si>
    <t>reimbursed from another source.</t>
  </si>
  <si>
    <t>Claimant Name  (First Name Surname)</t>
  </si>
  <si>
    <t>I certify that all expenditures in this claim adhere to the University's policies*, were incurred by me for University purposes and have not been/will not be</t>
  </si>
  <si>
    <t>Claim #:</t>
  </si>
  <si>
    <t>DD-MMM-YY</t>
  </si>
  <si>
    <t>I certify that this claim is complete and accurate and all expenditures adhere to the University's policies.</t>
  </si>
  <si>
    <t>Province/State/Country</t>
  </si>
  <si>
    <t>Signature of Department Designated Reviewer:</t>
  </si>
  <si>
    <t>Travel Advance Request    $</t>
  </si>
  <si>
    <t>If yes, then provide Advance Claim #</t>
  </si>
  <si>
    <t>Pay to</t>
  </si>
  <si>
    <t>(select from dropdown)</t>
  </si>
  <si>
    <t>***ALL ORIGINAL DOCUMENTATION MUST BE ATTACHED***</t>
  </si>
  <si>
    <r>
      <rPr>
        <b/>
        <sz val="10"/>
        <color rgb="FFFF0000"/>
        <rFont val="Arial"/>
        <family val="2"/>
      </rPr>
      <t>**</t>
    </r>
    <r>
      <rPr>
        <b/>
        <sz val="10"/>
        <rFont val="Arial"/>
        <family val="2"/>
      </rPr>
      <t>Employees/Students paid in $CDN; Visitors can be paid in home currency</t>
    </r>
  </si>
  <si>
    <r>
      <t>Currency</t>
    </r>
    <r>
      <rPr>
        <b/>
        <sz val="10"/>
        <color rgb="FFFF0000"/>
        <rFont val="Arial"/>
        <family val="2"/>
      </rPr>
      <t>**</t>
    </r>
  </si>
  <si>
    <t>Nikolay Videnov</t>
  </si>
  <si>
    <t>IQC</t>
  </si>
  <si>
    <t>242609 / 20565542</t>
  </si>
  <si>
    <t>95 Marshall st</t>
  </si>
  <si>
    <t>Waterloo</t>
  </si>
  <si>
    <t>ON</t>
  </si>
  <si>
    <t>N2J 2T5</t>
  </si>
  <si>
    <t>Attended a conference in Edmonton Alberta.</t>
  </si>
  <si>
    <t>15-19 Aug 2018</t>
  </si>
  <si>
    <t>Airplane Ticket</t>
  </si>
  <si>
    <t>Accomodation at Conference</t>
  </si>
  <si>
    <t>University of Alberta Travel Grant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</si>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</sst>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;@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b/>
      <i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theme="10"/>
      <name val="Arial"/>
      <family val="2"/>
    </font>
    <font>
      <b/>
      <sz val="12"/>
      <name val="Calibri"/>
      <family val="2"/>
    </font>
    <font>
      <b/>
      <sz val="10"/>
      <color theme="0"/>
      <name val="Arial"/>
      <family val="2"/>
    </font>
    <font>
      <sz val="8"/>
      <color rgb="FF000000"/>
      <name val="Segoe UI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 applyBorder="1"/>
    <xf numFmtId="0" fontId="3" fillId="0" borderId="0" xfId="0" applyFont="1" applyBorder="1"/>
    <xf numFmtId="49" fontId="1" fillId="0" borderId="0" xfId="0" applyNumberFormat="1" applyFont="1" applyBorder="1"/>
    <xf numFmtId="0" fontId="4" fillId="0" borderId="0" xfId="0" applyFont="1" applyBorder="1"/>
    <xf numFmtId="49" fontId="3" fillId="0" borderId="0" xfId="0" applyNumberFormat="1" applyFont="1" applyBorder="1"/>
    <xf numFmtId="0" fontId="5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1" fillId="0" borderId="0" xfId="0" applyNumberFormat="1" applyFont="1" applyFill="1" applyBorder="1"/>
    <xf numFmtId="0" fontId="1" fillId="0" borderId="0" xfId="0" applyFont="1" applyBorder="1" applyAlignment="1">
      <alignment horizontal="right"/>
    </xf>
    <xf numFmtId="0" fontId="6" fillId="0" borderId="0" xfId="0" applyFont="1" applyBorder="1"/>
    <xf numFmtId="0" fontId="3" fillId="0" borderId="0" xfId="0" applyFont="1" applyFill="1" applyBorder="1"/>
    <xf numFmtId="0" fontId="1" fillId="0" borderId="0" xfId="0" applyFont="1" applyBorder="1" applyAlignment="1">
      <alignment horizontal="center"/>
    </xf>
    <xf numFmtId="49" fontId="3" fillId="0" borderId="0" xfId="0" applyNumberFormat="1" applyFont="1" applyFill="1" applyBorder="1"/>
    <xf numFmtId="4" fontId="1" fillId="0" borderId="0" xfId="0" applyNumberFormat="1" applyFont="1" applyBorder="1"/>
    <xf numFmtId="164" fontId="1" fillId="0" borderId="0" xfId="0" applyNumberFormat="1" applyFont="1" applyBorder="1"/>
    <xf numFmtId="164" fontId="6" fillId="2" borderId="8" xfId="0" applyNumberFormat="1" applyFont="1" applyFill="1" applyBorder="1"/>
    <xf numFmtId="0" fontId="7" fillId="0" borderId="0" xfId="0" applyFont="1" applyFill="1" applyBorder="1"/>
    <xf numFmtId="0" fontId="7" fillId="0" borderId="1" xfId="0" applyFont="1" applyBorder="1"/>
    <xf numFmtId="0" fontId="7" fillId="0" borderId="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Border="1"/>
    <xf numFmtId="49" fontId="7" fillId="0" borderId="0" xfId="0" applyNumberFormat="1" applyFont="1" applyBorder="1"/>
    <xf numFmtId="0" fontId="8" fillId="0" borderId="0" xfId="0" applyFont="1" applyBorder="1"/>
    <xf numFmtId="0" fontId="14" fillId="0" borderId="0" xfId="0" applyFont="1" applyBorder="1"/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10" xfId="0" applyFont="1" applyFill="1" applyBorder="1"/>
    <xf numFmtId="49" fontId="7" fillId="0" borderId="10" xfId="0" applyNumberFormat="1" applyFont="1" applyFill="1" applyBorder="1"/>
    <xf numFmtId="49" fontId="7" fillId="0" borderId="1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9" fontId="7" fillId="0" borderId="1" xfId="0" applyNumberFormat="1" applyFont="1" applyBorder="1"/>
    <xf numFmtId="0" fontId="9" fillId="0" borderId="0" xfId="0" applyFont="1" applyBorder="1"/>
    <xf numFmtId="49" fontId="1" fillId="0" borderId="0" xfId="0" applyNumberFormat="1" applyFont="1" applyBorder="1" applyProtection="1">
      <protection locked="0"/>
    </xf>
    <xf numFmtId="0" fontId="7" fillId="0" borderId="2" xfId="0" applyFont="1" applyFill="1" applyBorder="1" applyAlignment="1">
      <alignment horizontal="center"/>
    </xf>
    <xf numFmtId="49" fontId="1" fillId="3" borderId="12" xfId="0" applyNumberFormat="1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49" fontId="1" fillId="3" borderId="2" xfId="0" applyNumberFormat="1" applyFont="1" applyFill="1" applyBorder="1" applyProtection="1">
      <protection locked="0"/>
    </xf>
    <xf numFmtId="0" fontId="15" fillId="0" borderId="0" xfId="1" applyFont="1" applyBorder="1" applyAlignment="1"/>
    <xf numFmtId="0" fontId="16" fillId="0" borderId="0" xfId="1" applyFont="1" applyBorder="1" applyAlignment="1"/>
    <xf numFmtId="0" fontId="12" fillId="0" borderId="0" xfId="0" applyFont="1" applyAlignment="1"/>
    <xf numFmtId="0" fontId="6" fillId="0" borderId="0" xfId="0" applyFont="1" applyBorder="1" applyAlignment="1"/>
    <xf numFmtId="49" fontId="6" fillId="0" borderId="0" xfId="0" applyNumberFormat="1" applyFont="1" applyBorder="1" applyAlignment="1"/>
    <xf numFmtId="49" fontId="7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49" fontId="1" fillId="0" borderId="0" xfId="0" applyNumberFormat="1" applyFont="1" applyFill="1" applyBorder="1" applyAlignment="1"/>
    <xf numFmtId="49" fontId="7" fillId="0" borderId="13" xfId="0" applyNumberFormat="1" applyFont="1" applyFill="1" applyBorder="1" applyAlignment="1"/>
    <xf numFmtId="49" fontId="7" fillId="0" borderId="14" xfId="0" applyNumberFormat="1" applyFont="1" applyFill="1" applyBorder="1" applyAlignment="1"/>
    <xf numFmtId="0" fontId="7" fillId="0" borderId="14" xfId="0" applyFont="1" applyBorder="1"/>
    <xf numFmtId="0" fontId="7" fillId="0" borderId="16" xfId="0" applyFont="1" applyBorder="1"/>
    <xf numFmtId="49" fontId="7" fillId="0" borderId="17" xfId="0" applyNumberFormat="1" applyFont="1" applyFill="1" applyBorder="1" applyAlignment="1"/>
    <xf numFmtId="0" fontId="7" fillId="0" borderId="18" xfId="0" applyFont="1" applyBorder="1"/>
    <xf numFmtId="0" fontId="7" fillId="0" borderId="17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Border="1"/>
    <xf numFmtId="0" fontId="7" fillId="0" borderId="4" xfId="0" applyFont="1" applyFill="1" applyBorder="1"/>
    <xf numFmtId="0" fontId="7" fillId="0" borderId="22" xfId="0" applyFont="1" applyBorder="1"/>
    <xf numFmtId="0" fontId="17" fillId="0" borderId="0" xfId="0" applyFont="1" applyBorder="1"/>
    <xf numFmtId="0" fontId="10" fillId="0" borderId="0" xfId="0" applyFont="1" applyFill="1" applyBorder="1" applyAlignment="1"/>
    <xf numFmtId="1" fontId="18" fillId="0" borderId="0" xfId="0" applyNumberFormat="1" applyFont="1" applyBorder="1"/>
    <xf numFmtId="4" fontId="6" fillId="0" borderId="2" xfId="0" applyNumberFormat="1" applyFont="1" applyBorder="1" applyProtection="1">
      <protection locked="0"/>
    </xf>
    <xf numFmtId="164" fontId="1" fillId="0" borderId="2" xfId="0" applyNumberFormat="1" applyFont="1" applyBorder="1" applyProtection="1">
      <protection locked="0"/>
    </xf>
    <xf numFmtId="165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1" fontId="8" fillId="0" borderId="1" xfId="0" applyNumberFormat="1" applyFont="1" applyBorder="1" applyAlignment="1" applyProtection="1">
      <protection locked="0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1" xfId="0" applyNumberFormat="1" applyFont="1" applyBorder="1"/>
    <xf numFmtId="0" fontId="1" fillId="0" borderId="1" xfId="0" applyFont="1" applyBorder="1"/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center"/>
      <protection locked="0"/>
    </xf>
    <xf numFmtId="0" fontId="7" fillId="0" borderId="4" xfId="0" applyFont="1" applyFill="1" applyBorder="1" applyAlignment="1"/>
    <xf numFmtId="0" fontId="7" fillId="0" borderId="22" xfId="0" applyFont="1" applyFill="1" applyBorder="1" applyAlignment="1"/>
    <xf numFmtId="44" fontId="6" fillId="0" borderId="3" xfId="0" applyNumberFormat="1" applyFont="1" applyBorder="1" applyProtection="1">
      <protection locked="0"/>
    </xf>
    <xf numFmtId="44" fontId="6" fillId="0" borderId="2" xfId="0" applyNumberFormat="1" applyFont="1" applyBorder="1" applyProtection="1">
      <protection locked="0"/>
    </xf>
    <xf numFmtId="44" fontId="6" fillId="0" borderId="8" xfId="0" applyNumberFormat="1" applyFont="1" applyBorder="1" applyProtection="1"/>
    <xf numFmtId="44" fontId="6" fillId="0" borderId="2" xfId="0" applyNumberFormat="1" applyFont="1" applyBorder="1"/>
    <xf numFmtId="44" fontId="6" fillId="0" borderId="9" xfId="0" applyNumberFormat="1" applyFont="1" applyBorder="1" applyProtection="1">
      <protection locked="0"/>
    </xf>
    <xf numFmtId="44" fontId="1" fillId="0" borderId="2" xfId="0" applyNumberFormat="1" applyFont="1" applyBorder="1" applyProtection="1">
      <protection locked="0"/>
    </xf>
    <xf numFmtId="44" fontId="6" fillId="0" borderId="5" xfId="0" applyNumberFormat="1" applyFont="1" applyBorder="1" applyProtection="1">
      <protection locked="0"/>
    </xf>
    <xf numFmtId="44" fontId="1" fillId="3" borderId="7" xfId="0" applyNumberFormat="1" applyFont="1" applyFill="1" applyBorder="1" applyProtection="1">
      <protection locked="0"/>
    </xf>
    <xf numFmtId="14" fontId="6" fillId="0" borderId="2" xfId="0" applyNumberFormat="1" applyFont="1" applyBorder="1" applyProtection="1">
      <protection locked="0"/>
    </xf>
    <xf numFmtId="0" fontId="8" fillId="0" borderId="6" xfId="0" applyFont="1" applyFill="1" applyBorder="1" applyAlignment="1" applyProtection="1">
      <alignment horizontal="left"/>
      <protection locked="0"/>
    </xf>
    <xf numFmtId="0" fontId="8" fillId="0" borderId="7" xfId="0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11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left"/>
      <protection locked="0"/>
    </xf>
    <xf numFmtId="0" fontId="16" fillId="0" borderId="0" xfId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Fill="1" applyBorder="1" applyAlignment="1" applyProtection="1">
      <alignment horizontal="left"/>
      <protection locked="0"/>
    </xf>
    <xf numFmtId="49" fontId="8" fillId="0" borderId="6" xfId="0" applyNumberFormat="1" applyFont="1" applyFill="1" applyBorder="1" applyAlignment="1" applyProtection="1">
      <alignment horizontal="center"/>
      <protection locked="0"/>
    </xf>
    <xf numFmtId="49" fontId="8" fillId="0" borderId="7" xfId="0" applyNumberFormat="1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left"/>
      <protection locked="0"/>
    </xf>
    <xf numFmtId="14" fontId="8" fillId="0" borderId="6" xfId="0" applyNumberFormat="1" applyFont="1" applyBorder="1" applyAlignment="1" applyProtection="1">
      <alignment horizontal="center"/>
    </xf>
    <xf numFmtId="14" fontId="8" fillId="0" borderId="7" xfId="0" applyNumberFormat="1" applyFont="1" applyBorder="1" applyAlignment="1" applyProtection="1">
      <alignment horizontal="center"/>
    </xf>
    <xf numFmtId="0" fontId="11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/>
    </xf>
    <xf numFmtId="49" fontId="7" fillId="0" borderId="10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44" fontId="8" fillId="0" borderId="15" xfId="0" applyNumberFormat="1" applyFont="1" applyFill="1" applyBorder="1" applyAlignment="1" applyProtection="1">
      <alignment horizontal="right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7" fillId="0" borderId="0" xfId="0" applyFont="1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22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7" fillId="0" borderId="21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9" fontId="1" fillId="0" borderId="0" xfId="0" applyNumberFormat="1" applyFont="1" applyFill="1" applyBorder="1" applyAlignment="1">
      <alignment horizontal="left"/>
    </xf>
    <xf numFmtId="164" fontId="1" fillId="0" borderId="14" xfId="0" applyNumberFormat="1" applyFont="1" applyBorder="1" applyAlignment="1">
      <alignment horizontal="right"/>
    </xf>
    <xf numFmtId="0" fontId="20" fillId="0" borderId="25" xfId="0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49" fontId="1" fillId="3" borderId="3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971550</xdr:colOff>
      <xdr:row>1</xdr:row>
      <xdr:rowOff>238125</xdr:rowOff>
    </xdr:to>
    <xdr:pic>
      <xdr:nvPicPr>
        <xdr:cNvPr id="9239" name="Picture 2">
          <a:extLst>
            <a:ext uri="{FF2B5EF4-FFF2-40B4-BE49-F238E27FC236}">
              <a16:creationId xmlns:a16="http://schemas.microsoft.com/office/drawing/2014/main" id="{00000000-0008-0000-0000-00001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85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0</xdr:rowOff>
        </xdr:from>
        <xdr:to>
          <xdr:col>1</xdr:col>
          <xdr:colOff>914400</xdr:colOff>
          <xdr:row>4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</xdr:row>
          <xdr:rowOff>0</xdr:rowOff>
        </xdr:from>
        <xdr:to>
          <xdr:col>2</xdr:col>
          <xdr:colOff>1000125</xdr:colOff>
          <xdr:row>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Student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3</xdr:row>
          <xdr:rowOff>0</xdr:rowOff>
        </xdr:from>
        <xdr:to>
          <xdr:col>3</xdr:col>
          <xdr:colOff>971550</xdr:colOff>
          <xdr:row>4</xdr:row>
          <xdr:rowOff>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Visitor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anda.com/currency/converter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tabSelected="1" zoomScaleNormal="100" workbookViewId="0">
      <selection activeCell="A37" sqref="A37:B37"/>
    </sheetView>
  </sheetViews>
  <sheetFormatPr defaultRowHeight="12.75" x14ac:dyDescent="0.2"/>
  <cols>
    <col min="1" max="1" width="16.7109375" style="1" customWidth="1"/>
    <col min="2" max="3" width="15.28515625" style="1" customWidth="1"/>
    <col min="4" max="5" width="15.28515625" style="3" customWidth="1"/>
    <col min="6" max="6" width="15.28515625" style="1" customWidth="1"/>
    <col min="7" max="8" width="15.28515625" style="3" customWidth="1"/>
    <col min="9" max="10" width="15.28515625" style="1" customWidth="1"/>
    <col min="11" max="12" width="14.7109375" style="1" customWidth="1"/>
    <col min="13" max="13" width="9.140625" style="1"/>
    <col min="14" max="14" width="11.140625" style="1" customWidth="1"/>
    <col min="15" max="16384" width="9.140625" style="1"/>
  </cols>
  <sheetData>
    <row r="1" spans="1:19" ht="28.5" customHeight="1" x14ac:dyDescent="0.35">
      <c r="A1" s="7"/>
      <c r="B1" s="8"/>
      <c r="C1" s="9"/>
      <c r="D1" s="119" t="s">
        <v>9</v>
      </c>
      <c r="E1" s="119"/>
      <c r="F1" s="119"/>
      <c r="G1" s="119"/>
      <c r="H1" s="69" t="s">
        <v>38</v>
      </c>
      <c r="I1" s="111" t="str">
        <f ca="1">CONCATENATE(K1,E7)</f>
        <v>43394242609 / 20565542</v>
      </c>
      <c r="J1" s="111"/>
      <c r="K1" s="70">
        <f ca="1">I7</f>
        <v>43394</v>
      </c>
    </row>
    <row r="2" spans="1:19" ht="28.5" customHeight="1" x14ac:dyDescent="0.35">
      <c r="A2" s="7"/>
      <c r="B2" s="8"/>
      <c r="C2" s="9"/>
      <c r="D2" s="29"/>
      <c r="E2" s="29"/>
      <c r="F2" s="29"/>
      <c r="G2" s="29"/>
      <c r="H2" s="10"/>
      <c r="I2" s="9"/>
      <c r="J2" s="9"/>
      <c r="K2" s="14"/>
      <c r="L2" s="14"/>
    </row>
    <row r="3" spans="1:19" ht="15.75" customHeight="1" x14ac:dyDescent="0.2">
      <c r="A3" s="7"/>
      <c r="B3" s="7"/>
      <c r="C3" s="7"/>
      <c r="D3" s="10"/>
      <c r="E3" s="7"/>
      <c r="F3" s="10"/>
      <c r="G3" s="10"/>
      <c r="H3" s="7"/>
      <c r="L3" s="12"/>
    </row>
    <row r="4" spans="1:19" s="24" customFormat="1" ht="16.5" customHeight="1" x14ac:dyDescent="0.25">
      <c r="A4" s="19" t="s">
        <v>30</v>
      </c>
      <c r="B4" s="68"/>
      <c r="C4" s="19"/>
      <c r="E4" s="22"/>
      <c r="G4" s="23"/>
      <c r="H4" s="22"/>
      <c r="L4" s="41"/>
    </row>
    <row r="5" spans="1:19" ht="15.75" customHeight="1" x14ac:dyDescent="0.2"/>
    <row r="6" spans="1:19" s="21" customFormat="1" ht="16.5" customHeight="1" x14ac:dyDescent="0.25">
      <c r="A6" s="66" t="s">
        <v>36</v>
      </c>
      <c r="B6" s="30"/>
      <c r="C6" s="30"/>
      <c r="D6" s="31"/>
      <c r="E6" s="120" t="s">
        <v>32</v>
      </c>
      <c r="F6" s="121"/>
      <c r="G6" s="122" t="s">
        <v>15</v>
      </c>
      <c r="H6" s="123"/>
      <c r="I6" s="124" t="s">
        <v>18</v>
      </c>
      <c r="J6" s="125"/>
    </row>
    <row r="7" spans="1:19" ht="26.25" customHeight="1" x14ac:dyDescent="0.2">
      <c r="A7" s="95" t="s">
        <v>50</v>
      </c>
      <c r="B7" s="112"/>
      <c r="C7" s="112"/>
      <c r="D7" s="96"/>
      <c r="E7" s="113" t="s">
        <v>52</v>
      </c>
      <c r="F7" s="114"/>
      <c r="G7" s="115" t="s">
        <v>51</v>
      </c>
      <c r="H7" s="116"/>
      <c r="I7" s="117">
        <f ca="1">TODAY()</f>
        <v>43394</v>
      </c>
      <c r="J7" s="118"/>
    </row>
    <row r="8" spans="1:19" s="21" customFormat="1" ht="16.5" customHeight="1" x14ac:dyDescent="0.25">
      <c r="A8" s="66" t="s">
        <v>0</v>
      </c>
      <c r="B8" s="30"/>
      <c r="C8" s="30"/>
      <c r="D8" s="31"/>
      <c r="E8" s="130"/>
      <c r="F8" s="130"/>
      <c r="G8" s="128"/>
      <c r="H8" s="128"/>
      <c r="I8" s="110"/>
      <c r="J8" s="129"/>
    </row>
    <row r="9" spans="1:19" ht="26.25" customHeight="1" x14ac:dyDescent="0.2">
      <c r="A9" s="95" t="s">
        <v>53</v>
      </c>
      <c r="B9" s="112"/>
      <c r="C9" s="112"/>
      <c r="D9" s="112"/>
      <c r="E9" s="112"/>
      <c r="F9" s="112"/>
      <c r="G9" s="112"/>
      <c r="H9" s="112"/>
      <c r="I9" s="112"/>
      <c r="J9" s="96"/>
    </row>
    <row r="10" spans="1:19" s="21" customFormat="1" ht="16.5" customHeight="1" x14ac:dyDescent="0.25">
      <c r="A10" s="66" t="s">
        <v>16</v>
      </c>
      <c r="B10" s="30"/>
      <c r="C10" s="30"/>
      <c r="D10" s="67"/>
      <c r="E10" s="132" t="s">
        <v>41</v>
      </c>
      <c r="F10" s="133"/>
      <c r="G10" s="133"/>
      <c r="H10" s="134"/>
      <c r="I10" s="84" t="s">
        <v>17</v>
      </c>
      <c r="J10" s="85"/>
    </row>
    <row r="11" spans="1:19" ht="26.25" customHeight="1" x14ac:dyDescent="0.2">
      <c r="A11" s="95" t="s">
        <v>54</v>
      </c>
      <c r="B11" s="112"/>
      <c r="C11" s="112"/>
      <c r="D11" s="96"/>
      <c r="E11" s="95" t="s">
        <v>55</v>
      </c>
      <c r="F11" s="112"/>
      <c r="G11" s="112"/>
      <c r="H11" s="96"/>
      <c r="I11" s="95" t="s">
        <v>56</v>
      </c>
      <c r="J11" s="96"/>
      <c r="K11" s="2"/>
      <c r="L11" s="4"/>
    </row>
    <row r="12" spans="1:19" s="21" customFormat="1" ht="16.5" customHeight="1" x14ac:dyDescent="0.25">
      <c r="A12" s="66" t="s">
        <v>19</v>
      </c>
      <c r="B12" s="30"/>
      <c r="C12" s="30"/>
      <c r="D12" s="31"/>
      <c r="E12" s="32"/>
      <c r="F12" s="121"/>
      <c r="G12" s="121"/>
      <c r="H12" s="121"/>
      <c r="I12" s="110"/>
      <c r="J12" s="129"/>
    </row>
    <row r="13" spans="1:19" ht="26.25" customHeight="1" x14ac:dyDescent="0.2">
      <c r="A13" s="95" t="s">
        <v>57</v>
      </c>
      <c r="B13" s="112"/>
      <c r="C13" s="112"/>
      <c r="D13" s="112"/>
      <c r="E13" s="112"/>
      <c r="F13" s="112"/>
      <c r="G13" s="112"/>
      <c r="H13" s="112"/>
      <c r="I13" s="112"/>
      <c r="J13" s="96"/>
    </row>
    <row r="14" spans="1:19" ht="12.75" customHeight="1" thickBot="1" x14ac:dyDescent="0.25">
      <c r="A14" s="13"/>
      <c r="B14" s="13"/>
      <c r="C14" s="13"/>
      <c r="D14" s="15"/>
      <c r="E14" s="15"/>
      <c r="F14" s="13"/>
      <c r="G14" s="2"/>
      <c r="H14" s="2"/>
      <c r="I14" s="2"/>
      <c r="J14" s="4"/>
    </row>
    <row r="15" spans="1:19" s="21" customFormat="1" ht="18.75" customHeight="1" x14ac:dyDescent="0.25">
      <c r="A15" s="55" t="s">
        <v>43</v>
      </c>
      <c r="B15" s="56"/>
      <c r="C15" s="126"/>
      <c r="D15" s="126"/>
      <c r="E15" s="131" t="s">
        <v>45</v>
      </c>
      <c r="F15" s="131"/>
      <c r="G15" s="127"/>
      <c r="H15" s="127"/>
      <c r="I15" s="57" t="s">
        <v>46</v>
      </c>
      <c r="J15" s="58"/>
    </row>
    <row r="16" spans="1:19" s="21" customFormat="1" ht="18.75" customHeight="1" x14ac:dyDescent="0.25">
      <c r="A16" s="59"/>
      <c r="B16" s="33"/>
      <c r="C16" s="33"/>
      <c r="D16" s="35"/>
      <c r="E16" s="53"/>
      <c r="F16" s="53"/>
      <c r="H16" s="28"/>
      <c r="J16" s="60"/>
      <c r="P16" s="33"/>
      <c r="Q16" s="33"/>
      <c r="R16" s="33"/>
      <c r="S16" s="35"/>
    </row>
    <row r="17" spans="1:19" s="21" customFormat="1" ht="18.75" customHeight="1" x14ac:dyDescent="0.25">
      <c r="A17" s="61" t="s">
        <v>31</v>
      </c>
      <c r="B17" s="73"/>
      <c r="C17" s="28" t="s">
        <v>6</v>
      </c>
      <c r="D17" s="73"/>
      <c r="E17" s="142" t="s">
        <v>25</v>
      </c>
      <c r="F17" s="142"/>
      <c r="G17" s="74">
        <v>5</v>
      </c>
      <c r="I17" s="135"/>
      <c r="J17" s="136"/>
    </row>
    <row r="18" spans="1:19" s="21" customFormat="1" ht="18.75" customHeight="1" thickBot="1" x14ac:dyDescent="0.3">
      <c r="A18" s="62"/>
      <c r="B18" s="63" t="s">
        <v>39</v>
      </c>
      <c r="C18" s="64"/>
      <c r="D18" s="63" t="s">
        <v>39</v>
      </c>
      <c r="E18" s="64"/>
      <c r="F18" s="65"/>
      <c r="G18" s="65"/>
      <c r="H18" s="65"/>
      <c r="I18" s="140" t="s">
        <v>34</v>
      </c>
      <c r="J18" s="141"/>
    </row>
    <row r="19" spans="1:19" s="21" customFormat="1" ht="18.75" customHeight="1" x14ac:dyDescent="0.25">
      <c r="A19" s="78"/>
      <c r="B19" s="77"/>
      <c r="C19" s="78"/>
      <c r="D19" s="77"/>
      <c r="E19" s="78"/>
      <c r="I19" s="77"/>
      <c r="J19" s="77"/>
    </row>
    <row r="20" spans="1:19" s="34" customFormat="1" ht="18.75" customHeight="1" x14ac:dyDescent="0.25">
      <c r="A20" s="37" t="s">
        <v>3</v>
      </c>
      <c r="B20" s="98" t="s">
        <v>12</v>
      </c>
      <c r="C20" s="99"/>
      <c r="D20" s="99"/>
      <c r="E20" s="99"/>
      <c r="F20" s="100"/>
      <c r="G20" s="38" t="s">
        <v>13</v>
      </c>
      <c r="H20" s="38" t="s">
        <v>14</v>
      </c>
      <c r="I20" s="36" t="s">
        <v>11</v>
      </c>
      <c r="J20" s="36" t="s">
        <v>10</v>
      </c>
    </row>
    <row r="21" spans="1:19" ht="25.7" customHeight="1" x14ac:dyDescent="0.2">
      <c r="A21" s="94" t="s">
        <v>58</v>
      </c>
      <c r="B21" s="137" t="s">
        <v>59</v>
      </c>
      <c r="C21" s="138"/>
      <c r="D21" s="138"/>
      <c r="E21" s="138"/>
      <c r="F21" s="139"/>
      <c r="G21" s="86">
        <v>419.37</v>
      </c>
      <c r="H21" s="87"/>
      <c r="I21" s="71">
        <v>1</v>
      </c>
      <c r="J21" s="89">
        <f t="shared" ref="J21:J28" si="0">SUM(G21:H21)*I21</f>
        <v>419.37</v>
      </c>
    </row>
    <row r="22" spans="1:19" ht="25.7" customHeight="1" x14ac:dyDescent="0.2">
      <c r="A22" s="94" t="s">
        <v>58</v>
      </c>
      <c r="B22" s="137" t="s">
        <v>60</v>
      </c>
      <c r="C22" s="138"/>
      <c r="D22" s="138"/>
      <c r="E22" s="138"/>
      <c r="F22" s="139"/>
      <c r="G22" s="86">
        <v>378</v>
      </c>
      <c r="H22" s="87"/>
      <c r="I22" s="71">
        <v>1</v>
      </c>
      <c r="J22" s="89">
        <f t="shared" si="0"/>
        <v>378</v>
      </c>
    </row>
    <row r="23" spans="1:19" ht="25.7" customHeight="1" x14ac:dyDescent="0.2">
      <c r="A23" s="94"/>
      <c r="B23" s="137" t="s">
        <v>61</v>
      </c>
      <c r="C23" s="138"/>
      <c r="D23" s="138"/>
      <c r="E23" s="138"/>
      <c r="F23" s="139"/>
      <c r="G23" s="86">
        <v>-297.37</v>
      </c>
      <c r="H23" s="87"/>
      <c r="I23" s="71">
        <v>1</v>
      </c>
      <c r="J23" s="89">
        <f t="shared" si="0"/>
        <v>-297.37</v>
      </c>
    </row>
    <row r="24" spans="1:19" ht="25.7" customHeight="1" x14ac:dyDescent="0.2">
      <c r="A24" s="94"/>
      <c r="B24" s="137"/>
      <c r="C24" s="138"/>
      <c r="D24" s="138"/>
      <c r="E24" s="138"/>
      <c r="F24" s="139"/>
      <c r="G24" s="86"/>
      <c r="H24" s="87"/>
      <c r="I24" s="71">
        <v>1</v>
      </c>
      <c r="J24" s="89">
        <f t="shared" si="0"/>
        <v>0</v>
      </c>
    </row>
    <row r="25" spans="1:19" ht="25.7" customHeight="1" x14ac:dyDescent="0.2">
      <c r="A25" s="94"/>
      <c r="B25" s="137"/>
      <c r="C25" s="138"/>
      <c r="D25" s="138"/>
      <c r="E25" s="138"/>
      <c r="F25" s="139"/>
      <c r="G25" s="86"/>
      <c r="H25" s="87"/>
      <c r="I25" s="71">
        <v>1</v>
      </c>
      <c r="J25" s="89">
        <f t="shared" si="0"/>
        <v>0</v>
      </c>
    </row>
    <row r="26" spans="1:19" ht="25.7" customHeight="1" x14ac:dyDescent="0.2">
      <c r="A26" s="94"/>
      <c r="B26" s="137"/>
      <c r="C26" s="138"/>
      <c r="D26" s="138"/>
      <c r="E26" s="138"/>
      <c r="F26" s="139"/>
      <c r="G26" s="86"/>
      <c r="H26" s="87"/>
      <c r="I26" s="71">
        <v>1</v>
      </c>
      <c r="J26" s="89">
        <f t="shared" si="0"/>
        <v>0</v>
      </c>
    </row>
    <row r="27" spans="1:19" ht="25.7" customHeight="1" x14ac:dyDescent="0.2">
      <c r="A27" s="94"/>
      <c r="B27" s="137"/>
      <c r="C27" s="138"/>
      <c r="D27" s="138"/>
      <c r="E27" s="138"/>
      <c r="F27" s="139"/>
      <c r="G27" s="86"/>
      <c r="H27" s="87"/>
      <c r="I27" s="71">
        <v>1</v>
      </c>
      <c r="J27" s="89">
        <f t="shared" si="0"/>
        <v>0</v>
      </c>
    </row>
    <row r="28" spans="1:19" ht="25.7" customHeight="1" thickBot="1" x14ac:dyDescent="0.25">
      <c r="A28" s="94"/>
      <c r="B28" s="137"/>
      <c r="C28" s="138"/>
      <c r="D28" s="138"/>
      <c r="E28" s="138"/>
      <c r="F28" s="139"/>
      <c r="G28" s="86"/>
      <c r="H28" s="87"/>
      <c r="I28" s="71">
        <v>1</v>
      </c>
      <c r="J28" s="89">
        <f t="shared" si="0"/>
        <v>0</v>
      </c>
    </row>
    <row r="29" spans="1:19" ht="24.95" customHeight="1" thickBot="1" x14ac:dyDescent="0.25">
      <c r="F29" s="11" t="s">
        <v>5</v>
      </c>
      <c r="G29" s="88">
        <f>SUM(G21:G28)</f>
        <v>500</v>
      </c>
      <c r="H29" s="88">
        <f>SUM(H21:H28)</f>
        <v>0</v>
      </c>
      <c r="I29" s="18"/>
      <c r="J29" s="90">
        <f>SUM(J21:J28)</f>
        <v>500</v>
      </c>
    </row>
    <row r="30" spans="1:19" ht="22.5" customHeight="1" x14ac:dyDescent="0.25">
      <c r="A30" s="54" t="s">
        <v>20</v>
      </c>
      <c r="B30" s="33"/>
      <c r="C30" s="33"/>
      <c r="D30" s="75"/>
      <c r="F30" s="11"/>
      <c r="G30" s="17"/>
      <c r="H30" s="144" t="s">
        <v>21</v>
      </c>
      <c r="I30" s="144"/>
      <c r="J30" s="87"/>
    </row>
    <row r="31" spans="1:19" ht="21.95" customHeight="1" x14ac:dyDescent="0.2">
      <c r="A31" s="143" t="s">
        <v>44</v>
      </c>
      <c r="B31" s="143"/>
      <c r="C31" s="143"/>
      <c r="D31" s="76"/>
      <c r="E31" s="47"/>
      <c r="F31" s="47"/>
      <c r="G31" s="1"/>
      <c r="H31" s="101" t="s">
        <v>22</v>
      </c>
      <c r="I31" s="102"/>
      <c r="J31" s="91">
        <f>+J29-J30</f>
        <v>500</v>
      </c>
      <c r="N31" s="27"/>
      <c r="Q31" s="3"/>
      <c r="R31" s="3"/>
      <c r="S31" s="11"/>
    </row>
    <row r="32" spans="1:19" ht="21.95" customHeight="1" x14ac:dyDescent="0.25">
      <c r="A32" s="33"/>
      <c r="B32" s="33"/>
      <c r="C32" s="33"/>
      <c r="D32" s="48"/>
      <c r="E32" s="47"/>
      <c r="G32" s="1"/>
      <c r="H32" s="1"/>
      <c r="I32" s="79" t="s">
        <v>49</v>
      </c>
      <c r="J32" s="72" t="s">
        <v>62</v>
      </c>
      <c r="N32" s="33"/>
      <c r="O32" s="33"/>
      <c r="P32" s="33"/>
      <c r="Q32" s="48"/>
      <c r="R32" s="47"/>
      <c r="S32" s="47"/>
    </row>
    <row r="33" spans="1:14" ht="21.95" customHeight="1" x14ac:dyDescent="0.2">
      <c r="A33" s="27" t="s">
        <v>47</v>
      </c>
      <c r="F33" s="97" t="s">
        <v>48</v>
      </c>
      <c r="G33" s="97"/>
      <c r="H33" s="97"/>
      <c r="I33" s="97"/>
      <c r="J33" s="97"/>
    </row>
    <row r="34" spans="1:14" ht="21.95" customHeight="1" x14ac:dyDescent="0.25">
      <c r="A34" s="33" t="s">
        <v>29</v>
      </c>
      <c r="B34" s="33"/>
      <c r="C34" s="33"/>
      <c r="D34" s="107" t="s">
        <v>28</v>
      </c>
      <c r="E34" s="107"/>
      <c r="F34" s="107"/>
      <c r="G34" s="1"/>
      <c r="H34" s="1"/>
      <c r="J34" s="17"/>
    </row>
    <row r="35" spans="1:14" ht="12.75" customHeight="1" x14ac:dyDescent="0.2">
      <c r="A35" s="27"/>
      <c r="J35" s="11"/>
      <c r="K35" s="11"/>
      <c r="L35" s="17"/>
    </row>
    <row r="36" spans="1:14" s="39" customFormat="1" ht="18.75" customHeight="1" x14ac:dyDescent="0.25">
      <c r="A36" s="98" t="s">
        <v>26</v>
      </c>
      <c r="B36" s="100"/>
      <c r="C36" s="98" t="s">
        <v>27</v>
      </c>
      <c r="D36" s="99"/>
      <c r="E36" s="100"/>
      <c r="F36" s="43" t="s">
        <v>2</v>
      </c>
      <c r="G36" s="52" t="s">
        <v>4</v>
      </c>
      <c r="H36" s="110" t="s">
        <v>7</v>
      </c>
      <c r="I36" s="110"/>
      <c r="J36" s="110"/>
    </row>
    <row r="37" spans="1:14" ht="25.7" customHeight="1" x14ac:dyDescent="0.2">
      <c r="A37" s="103"/>
      <c r="B37" s="104"/>
      <c r="C37" s="149"/>
      <c r="D37" s="150"/>
      <c r="E37" s="151"/>
      <c r="F37" s="82"/>
      <c r="G37" s="92"/>
      <c r="H37" s="108"/>
      <c r="I37" s="109"/>
      <c r="J37" s="109"/>
    </row>
    <row r="38" spans="1:14" ht="25.7" customHeight="1" x14ac:dyDescent="0.2">
      <c r="A38" s="103"/>
      <c r="B38" s="104"/>
      <c r="C38" s="103"/>
      <c r="D38" s="105"/>
      <c r="E38" s="104"/>
      <c r="F38" s="82"/>
      <c r="G38" s="92"/>
      <c r="H38" s="108"/>
      <c r="I38" s="109"/>
      <c r="J38" s="109"/>
    </row>
    <row r="39" spans="1:14" ht="25.7" customHeight="1" x14ac:dyDescent="0.2">
      <c r="A39" s="103"/>
      <c r="B39" s="104"/>
      <c r="C39" s="103"/>
      <c r="D39" s="105"/>
      <c r="E39" s="104"/>
      <c r="F39" s="82"/>
      <c r="G39" s="92"/>
      <c r="H39" s="108"/>
      <c r="I39" s="109"/>
      <c r="J39" s="109"/>
    </row>
    <row r="40" spans="1:14" ht="25.7" customHeight="1" x14ac:dyDescent="0.2">
      <c r="A40" s="103"/>
      <c r="B40" s="104"/>
      <c r="C40" s="103"/>
      <c r="D40" s="105"/>
      <c r="E40" s="104"/>
      <c r="F40" s="83"/>
      <c r="G40" s="92"/>
      <c r="H40" s="108"/>
      <c r="I40" s="109"/>
      <c r="J40" s="109"/>
      <c r="K40" s="7"/>
    </row>
    <row r="41" spans="1:14" ht="25.7" customHeight="1" x14ac:dyDescent="0.2">
      <c r="A41" s="103"/>
      <c r="B41" s="104"/>
      <c r="C41" s="103"/>
      <c r="D41" s="105"/>
      <c r="E41" s="104"/>
      <c r="F41" s="82"/>
      <c r="G41" s="92"/>
      <c r="H41" s="108"/>
      <c r="I41" s="109"/>
      <c r="J41" s="109"/>
    </row>
    <row r="42" spans="1:14" ht="22.5" customHeight="1" x14ac:dyDescent="0.2">
      <c r="A42" s="147">
        <v>10270</v>
      </c>
      <c r="B42" s="148"/>
      <c r="C42" s="44"/>
      <c r="D42" s="44"/>
      <c r="E42" s="45"/>
      <c r="F42" s="46"/>
      <c r="G42" s="93"/>
      <c r="H42" s="1"/>
    </row>
    <row r="43" spans="1:14" ht="21" customHeight="1" x14ac:dyDescent="0.25">
      <c r="A43" s="42"/>
      <c r="B43" s="42"/>
      <c r="C43" s="42"/>
      <c r="D43" s="42"/>
      <c r="E43" s="110" t="s">
        <v>22</v>
      </c>
      <c r="F43" s="110"/>
      <c r="G43" s="87">
        <f>SUM(G37:G42)</f>
        <v>0</v>
      </c>
      <c r="H43" s="145" t="str">
        <f>IF(J31=G43,"","Reimbursement totals do not match")</f>
        <v>Reimbursement totals do not match</v>
      </c>
      <c r="I43" s="146"/>
      <c r="J43" s="146"/>
    </row>
    <row r="44" spans="1:14" ht="12.75" customHeight="1" x14ac:dyDescent="0.2">
      <c r="A44" s="42"/>
      <c r="B44" s="42"/>
      <c r="C44" s="42"/>
      <c r="D44" s="42"/>
      <c r="E44" s="42"/>
      <c r="F44" s="42"/>
      <c r="G44" s="42"/>
      <c r="H44" s="42"/>
      <c r="I44" s="16"/>
    </row>
    <row r="45" spans="1:14" s="21" customFormat="1" ht="16.5" customHeight="1" x14ac:dyDescent="0.25">
      <c r="A45" s="1" t="s">
        <v>37</v>
      </c>
      <c r="D45" s="25"/>
      <c r="E45" s="25"/>
      <c r="G45" s="25"/>
      <c r="H45" s="25"/>
      <c r="L45" s="26"/>
      <c r="N45" s="1"/>
    </row>
    <row r="46" spans="1:14" s="21" customFormat="1" ht="16.5" customHeight="1" x14ac:dyDescent="0.25">
      <c r="A46" s="1" t="s">
        <v>35</v>
      </c>
      <c r="D46" s="25"/>
      <c r="E46" s="25"/>
      <c r="G46" s="25"/>
      <c r="H46" s="25"/>
      <c r="L46" s="26"/>
    </row>
    <row r="47" spans="1:14" s="21" customFormat="1" ht="27.95" customHeight="1" x14ac:dyDescent="0.25">
      <c r="A47" s="21" t="s">
        <v>24</v>
      </c>
      <c r="C47" s="20"/>
      <c r="D47" s="40"/>
      <c r="E47" s="40"/>
      <c r="F47" s="20"/>
      <c r="G47" s="25"/>
      <c r="H47" s="25"/>
      <c r="L47" s="26"/>
    </row>
    <row r="48" spans="1:14" s="21" customFormat="1" ht="6.75" customHeight="1" x14ac:dyDescent="0.25">
      <c r="D48" s="25"/>
      <c r="E48" s="25"/>
      <c r="G48" s="25"/>
      <c r="H48" s="25"/>
      <c r="L48" s="26"/>
    </row>
    <row r="49" spans="1:14" s="50" customFormat="1" ht="15" x14ac:dyDescent="0.25">
      <c r="A49" s="49" t="s">
        <v>8</v>
      </c>
      <c r="D49" s="51"/>
      <c r="E49" s="51"/>
      <c r="G49" s="51"/>
      <c r="H49" s="51"/>
      <c r="N49" s="21"/>
    </row>
    <row r="50" spans="1:14" x14ac:dyDescent="0.2">
      <c r="A50" s="2"/>
      <c r="B50" s="2"/>
      <c r="C50" s="2"/>
      <c r="D50" s="5"/>
      <c r="E50" s="5"/>
      <c r="N50" s="50"/>
    </row>
    <row r="51" spans="1:14" s="21" customFormat="1" ht="16.5" customHeight="1" x14ac:dyDescent="0.25">
      <c r="A51" s="1" t="s">
        <v>33</v>
      </c>
      <c r="D51" s="25"/>
      <c r="E51" s="25"/>
      <c r="G51" s="25"/>
      <c r="H51" s="25"/>
      <c r="L51" s="26"/>
      <c r="N51" s="1"/>
    </row>
    <row r="52" spans="1:14" s="21" customFormat="1" ht="27.95" customHeight="1" x14ac:dyDescent="0.25">
      <c r="A52" s="21" t="s">
        <v>1</v>
      </c>
      <c r="C52" s="20"/>
      <c r="D52" s="40"/>
      <c r="E52" s="40"/>
      <c r="F52" s="20"/>
      <c r="G52" s="25" t="s">
        <v>23</v>
      </c>
      <c r="H52" s="106"/>
      <c r="I52" s="106"/>
      <c r="J52" s="106"/>
      <c r="L52" s="26"/>
    </row>
    <row r="53" spans="1:14" ht="15" x14ac:dyDescent="0.25">
      <c r="A53" s="6"/>
      <c r="B53" s="2"/>
      <c r="C53" s="2"/>
      <c r="D53" s="5"/>
      <c r="E53" s="5"/>
      <c r="F53" s="2"/>
      <c r="G53" s="5"/>
      <c r="H53" s="5"/>
      <c r="I53" s="2"/>
      <c r="L53" s="12"/>
      <c r="N53" s="21"/>
    </row>
    <row r="54" spans="1:14" ht="15" x14ac:dyDescent="0.25">
      <c r="A54" s="1" t="s">
        <v>40</v>
      </c>
      <c r="B54" s="21"/>
      <c r="C54" s="21"/>
      <c r="D54" s="21"/>
      <c r="E54" s="21"/>
      <c r="F54" s="21"/>
      <c r="G54" s="25"/>
      <c r="H54" s="25"/>
      <c r="I54" s="21"/>
      <c r="L54" s="12"/>
    </row>
    <row r="55" spans="1:14" ht="27.95" customHeight="1" x14ac:dyDescent="0.25">
      <c r="A55" s="21" t="s">
        <v>42</v>
      </c>
      <c r="D55" s="80"/>
      <c r="E55" s="80"/>
      <c r="F55" s="81"/>
      <c r="G55" s="80"/>
    </row>
  </sheetData>
  <sheetProtection algorithmName="SHA-512" hashValue="xXFVSOJpY+cpZ4ltp9uXoVDSbjn6jZYQX2m49MnfzFLg7dDt+rnGQ5b5qViMRLAsIlMf+b45SvKm6fycFhDkng==" saltValue="Zeu3U5rIHcu8bAaytYtbWA==" spinCount="100000" sheet="1" objects="1" scenarios="1"/>
  <mergeCells count="62">
    <mergeCell ref="A37:B37"/>
    <mergeCell ref="A38:B38"/>
    <mergeCell ref="H30:I30"/>
    <mergeCell ref="H43:J43"/>
    <mergeCell ref="H36:J36"/>
    <mergeCell ref="A42:B42"/>
    <mergeCell ref="A40:B40"/>
    <mergeCell ref="C37:E37"/>
    <mergeCell ref="A36:B36"/>
    <mergeCell ref="C36:E36"/>
    <mergeCell ref="B28:F28"/>
    <mergeCell ref="I18:J18"/>
    <mergeCell ref="E17:F17"/>
    <mergeCell ref="A31:C31"/>
    <mergeCell ref="B23:F23"/>
    <mergeCell ref="B25:F25"/>
    <mergeCell ref="B26:F26"/>
    <mergeCell ref="G8:H8"/>
    <mergeCell ref="I8:J8"/>
    <mergeCell ref="E8:F8"/>
    <mergeCell ref="F12:H12"/>
    <mergeCell ref="I12:J12"/>
    <mergeCell ref="A9:J9"/>
    <mergeCell ref="A11:D11"/>
    <mergeCell ref="E11:H11"/>
    <mergeCell ref="E10:H10"/>
    <mergeCell ref="I1:J1"/>
    <mergeCell ref="A7:D7"/>
    <mergeCell ref="E7:F7"/>
    <mergeCell ref="G7:H7"/>
    <mergeCell ref="I7:J7"/>
    <mergeCell ref="D1:G1"/>
    <mergeCell ref="E6:F6"/>
    <mergeCell ref="G6:H6"/>
    <mergeCell ref="I6:J6"/>
    <mergeCell ref="H52:J52"/>
    <mergeCell ref="D34:F34"/>
    <mergeCell ref="H37:J37"/>
    <mergeCell ref="H38:J38"/>
    <mergeCell ref="H39:J39"/>
    <mergeCell ref="H40:J40"/>
    <mergeCell ref="H41:J41"/>
    <mergeCell ref="C39:E39"/>
    <mergeCell ref="C40:E40"/>
    <mergeCell ref="E43:F43"/>
    <mergeCell ref="C38:E38"/>
    <mergeCell ref="I11:J11"/>
    <mergeCell ref="F33:J33"/>
    <mergeCell ref="B20:F20"/>
    <mergeCell ref="H31:I31"/>
    <mergeCell ref="A41:B41"/>
    <mergeCell ref="C41:E41"/>
    <mergeCell ref="A39:B39"/>
    <mergeCell ref="C15:D15"/>
    <mergeCell ref="G15:H15"/>
    <mergeCell ref="A13:J13"/>
    <mergeCell ref="E15:F15"/>
    <mergeCell ref="I17:J17"/>
    <mergeCell ref="B27:F27"/>
    <mergeCell ref="B21:F21"/>
    <mergeCell ref="B22:F22"/>
    <mergeCell ref="B24:F24"/>
  </mergeCells>
  <conditionalFormatting sqref="H43">
    <cfRule type="expression" dxfId="1" priority="1">
      <formula>$BH$6&lt;$CH$6</formula>
    </cfRule>
    <cfRule type="expression" dxfId="0" priority="2">
      <formula>$BH$6&gt;$CH$6</formula>
    </cfRule>
  </conditionalFormatting>
  <dataValidations count="3">
    <dataValidation allowBlank="1" sqref="A1:D2 I15:S15 D35:E35 C38:C65536 B35 N30:S31 L35:IV35 F44:F50 I44:J51 I35:J35 J3:L5 E14:E15 D42:E50 M10:IV11 B14:C16 L17:IV19 S16 T15:IV16 D16:P16 F35:F42 B17:D19 G34:H50 T30:IV34 N33:S34 A30:A31 A35:A65536 I53:J65536 B43:B65536 D31 M2:IV5 C24:D29 E24:F30 C35:C36 K11:L11 A3:G3 G4:G5 K1:IV1 C4 H1:I5 E4:E8 A4:A17 B5:D6 F5:F6 I6:I8 J8 K6:IV9 J6 B8:D8 H8 F8 G7:G8 G20:IV29 I11 B10:C10 E10:E12 K12:IV14 I12:J12 B12:F12 D14:J14 I10 D51:H65536 J34 K36:IV65536 E18:E22 G20:H31 F20:F22 C20:D22 A20:B29 K30:M34 J30:J32 I42:J42 A33:E33 F33" xr:uid="{00000000-0002-0000-0000-000000000000}"/>
    <dataValidation type="list" allowBlank="1" sqref="D30" xr:uid="{00000000-0002-0000-0000-000001000000}">
      <formula1>"Yes,No"</formula1>
    </dataValidation>
    <dataValidation type="list" allowBlank="1" sqref="G15:H15" xr:uid="{00000000-0002-0000-0000-000002000000}">
      <formula1>"Frederick Travel (Airfare), Claimant"</formula1>
    </dataValidation>
  </dataValidations>
  <hyperlinks>
    <hyperlink ref="D34" r:id="rId1" xr:uid="{00000000-0004-0000-0000-000000000000}"/>
  </hyperlinks>
  <pageMargins left="0.25" right="0.25" top="0.25" bottom="0" header="0.3" footer="0.3"/>
  <pageSetup scale="67" fitToHeight="0" orientation="portrait" r:id="rId2"/>
  <headerFooter alignWithMargins="0"/>
  <rowBreaks count="1" manualBreakCount="1">
    <brk id="56" max="16383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5" name="Check Box 24">
              <controlPr defaultSize="0" autoFill="0" autoLine="0" autoPict="0">
                <anchor moveWithCells="1">
                  <from>
                    <xdr:col>1</xdr:col>
                    <xdr:colOff>47625</xdr:colOff>
                    <xdr:row>3</xdr:row>
                    <xdr:rowOff>0</xdr:rowOff>
                  </from>
                  <to>
                    <xdr:col>1</xdr:col>
                    <xdr:colOff>914400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6" name="Check Box 25">
              <controlPr defaultSize="0" autoFill="0" autoLine="0" autoPict="0">
                <anchor moveWithCells="1">
                  <from>
                    <xdr:col>2</xdr:col>
                    <xdr:colOff>133350</xdr:colOff>
                    <xdr:row>3</xdr:row>
                    <xdr:rowOff>0</xdr:rowOff>
                  </from>
                  <to>
                    <xdr:col>2</xdr:col>
                    <xdr:colOff>1000125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7" name="Check Box 26">
              <controlPr defaultSize="0" autoFill="0" autoLine="0" autoPict="0">
                <anchor moveWithCells="1">
                  <from>
                    <xdr:col>3</xdr:col>
                    <xdr:colOff>104775</xdr:colOff>
                    <xdr:row>3</xdr:row>
                    <xdr:rowOff>0</xdr:rowOff>
                  </from>
                  <to>
                    <xdr:col>3</xdr:col>
                    <xdr:colOff>971550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Claim Form</vt:lpstr>
      <vt:lpstr>'Expense Claim Form'!Print_Area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Wilson</dc:creator>
  <cp:lastModifiedBy>freyja</cp:lastModifiedBy>
  <cp:lastPrinted>2018-10-21T17:30:25Z</cp:lastPrinted>
  <dcterms:created xsi:type="dcterms:W3CDTF">2006-09-14T17:40:29Z</dcterms:created>
  <dcterms:modified xsi:type="dcterms:W3CDTF">2018-10-21T17:30:54Z</dcterms:modified>
</cp:coreProperties>
</file>